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omments2.xml" ContentType="application/vnd.openxmlformats-officedocument.spreadsheetml.comments+xml"/>
  <Override PartName="/xl/drawings/drawing2.xml" ContentType="application/vnd.openxmlformats-officedocument.drawing+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3.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drawings/drawing4.xml" ContentType="application/vnd.openxmlformats-officedocument.drawing+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drawings/drawing5.xml" ContentType="application/vnd.openxmlformats-officedocument.drawing+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drawings/drawing6.xml" ContentType="application/vnd.openxmlformats-officedocument.drawing+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drawings/drawing7.xml" ContentType="application/vnd.openxmlformats-officedocument.drawing+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drawings/drawing8.xml" ContentType="application/vnd.openxmlformats-officedocument.drawing+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omments3.xml" ContentType="application/vnd.openxmlformats-officedocument.spreadsheetml.comments+xml"/>
  <Override PartName="/xl/drawings/drawing9.xml" ContentType="application/vnd.openxmlformats-officedocument.drawing+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drawings/drawing10.xml" ContentType="application/vnd.openxmlformats-officedocument.drawing+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ctrlProps/ctrlProp973.xml" ContentType="application/vnd.ms-excel.controlproperties+xml"/>
  <Override PartName="/xl/ctrlProps/ctrlProp974.xml" ContentType="application/vnd.ms-excel.controlproperties+xml"/>
  <Override PartName="/xl/ctrlProps/ctrlProp975.xml" ContentType="application/vnd.ms-excel.controlproperties+xml"/>
  <Override PartName="/xl/ctrlProps/ctrlProp976.xml" ContentType="application/vnd.ms-excel.controlproperties+xml"/>
  <Override PartName="/xl/ctrlProps/ctrlProp977.xml" ContentType="application/vnd.ms-excel.controlproperties+xml"/>
  <Override PartName="/xl/ctrlProps/ctrlProp978.xml" ContentType="application/vnd.ms-excel.controlproperties+xml"/>
  <Override PartName="/xl/ctrlProps/ctrlProp979.xml" ContentType="application/vnd.ms-excel.controlproperties+xml"/>
  <Override PartName="/xl/ctrlProps/ctrlProp980.xml" ContentType="application/vnd.ms-excel.controlproperties+xml"/>
  <Override PartName="/xl/ctrlProps/ctrlProp981.xml" ContentType="application/vnd.ms-excel.controlproperties+xml"/>
  <Override PartName="/xl/ctrlProps/ctrlProp982.xml" ContentType="application/vnd.ms-excel.controlproperties+xml"/>
  <Override PartName="/xl/ctrlProps/ctrlProp983.xml" ContentType="application/vnd.ms-excel.controlproperties+xml"/>
  <Override PartName="/xl/ctrlProps/ctrlProp984.xml" ContentType="application/vnd.ms-excel.controlproperties+xml"/>
  <Override PartName="/xl/ctrlProps/ctrlProp985.xml" ContentType="application/vnd.ms-excel.controlproperties+xml"/>
  <Override PartName="/xl/ctrlProps/ctrlProp986.xml" ContentType="application/vnd.ms-excel.controlproperties+xml"/>
  <Override PartName="/xl/ctrlProps/ctrlProp987.xml" ContentType="application/vnd.ms-excel.controlproperties+xml"/>
  <Override PartName="/xl/ctrlProps/ctrlProp988.xml" ContentType="application/vnd.ms-excel.controlproperties+xml"/>
  <Override PartName="/xl/ctrlProps/ctrlProp989.xml" ContentType="application/vnd.ms-excel.controlproperties+xml"/>
  <Override PartName="/xl/ctrlProps/ctrlProp990.xml" ContentType="application/vnd.ms-excel.controlproperties+xml"/>
  <Override PartName="/xl/ctrlProps/ctrlProp991.xml" ContentType="application/vnd.ms-excel.controlproperties+xml"/>
  <Override PartName="/xl/ctrlProps/ctrlProp992.xml" ContentType="application/vnd.ms-excel.controlproperties+xml"/>
  <Override PartName="/xl/ctrlProps/ctrlProp993.xml" ContentType="application/vnd.ms-excel.controlproperties+xml"/>
  <Override PartName="/xl/ctrlProps/ctrlProp994.xml" ContentType="application/vnd.ms-excel.controlproperties+xml"/>
  <Override PartName="/xl/ctrlProps/ctrlProp995.xml" ContentType="application/vnd.ms-excel.controlproperties+xml"/>
  <Override PartName="/xl/ctrlProps/ctrlProp996.xml" ContentType="application/vnd.ms-excel.controlproperties+xml"/>
  <Override PartName="/xl/ctrlProps/ctrlProp997.xml" ContentType="application/vnd.ms-excel.controlproperties+xml"/>
  <Override PartName="/xl/ctrlProps/ctrlProp998.xml" ContentType="application/vnd.ms-excel.controlproperties+xml"/>
  <Override PartName="/xl/ctrlProps/ctrlProp999.xml" ContentType="application/vnd.ms-excel.controlproperties+xml"/>
  <Override PartName="/xl/ctrlProps/ctrlProp1000.xml" ContentType="application/vnd.ms-excel.controlproperties+xml"/>
  <Override PartName="/xl/ctrlProps/ctrlProp1001.xml" ContentType="application/vnd.ms-excel.controlproperties+xml"/>
  <Override PartName="/xl/ctrlProps/ctrlProp1002.xml" ContentType="application/vnd.ms-excel.controlproperties+xml"/>
  <Override PartName="/xl/ctrlProps/ctrlProp1003.xml" ContentType="application/vnd.ms-excel.controlproperties+xml"/>
  <Override PartName="/xl/ctrlProps/ctrlProp1004.xml" ContentType="application/vnd.ms-excel.controlproperties+xml"/>
  <Override PartName="/xl/ctrlProps/ctrlProp1005.xml" ContentType="application/vnd.ms-excel.controlproperties+xml"/>
  <Override PartName="/xl/ctrlProps/ctrlProp1006.xml" ContentType="application/vnd.ms-excel.controlproperties+xml"/>
  <Override PartName="/xl/ctrlProps/ctrlProp1007.xml" ContentType="application/vnd.ms-excel.controlproperties+xml"/>
  <Override PartName="/xl/ctrlProps/ctrlProp1008.xml" ContentType="application/vnd.ms-excel.controlproperties+xml"/>
  <Override PartName="/xl/ctrlProps/ctrlProp1009.xml" ContentType="application/vnd.ms-excel.controlproperties+xml"/>
  <Override PartName="/xl/ctrlProps/ctrlProp1010.xml" ContentType="application/vnd.ms-excel.controlproperties+xml"/>
  <Override PartName="/xl/ctrlProps/ctrlProp1011.xml" ContentType="application/vnd.ms-excel.controlproperties+xml"/>
  <Override PartName="/xl/ctrlProps/ctrlProp1012.xml" ContentType="application/vnd.ms-excel.controlproperties+xml"/>
  <Override PartName="/xl/ctrlProps/ctrlProp1013.xml" ContentType="application/vnd.ms-excel.controlproperties+xml"/>
  <Override PartName="/xl/ctrlProps/ctrlProp1014.xml" ContentType="application/vnd.ms-excel.controlproperties+xml"/>
  <Override PartName="/xl/ctrlProps/ctrlProp1015.xml" ContentType="application/vnd.ms-excel.controlproperties+xml"/>
  <Override PartName="/xl/ctrlProps/ctrlProp1016.xml" ContentType="application/vnd.ms-excel.controlproperties+xml"/>
  <Override PartName="/xl/ctrlProps/ctrlProp1017.xml" ContentType="application/vnd.ms-excel.controlproperties+xml"/>
  <Override PartName="/xl/ctrlProps/ctrlProp1018.xml" ContentType="application/vnd.ms-excel.controlproperties+xml"/>
  <Override PartName="/xl/ctrlProps/ctrlProp1019.xml" ContentType="application/vnd.ms-excel.controlproperties+xml"/>
  <Override PartName="/xl/ctrlProps/ctrlProp1020.xml" ContentType="application/vnd.ms-excel.controlproperties+xml"/>
  <Override PartName="/xl/ctrlProps/ctrlProp1021.xml" ContentType="application/vnd.ms-excel.controlproperties+xml"/>
  <Override PartName="/xl/ctrlProps/ctrlProp1022.xml" ContentType="application/vnd.ms-excel.controlproperties+xml"/>
  <Override PartName="/xl/ctrlProps/ctrlProp1023.xml" ContentType="application/vnd.ms-excel.controlproperties+xml"/>
  <Override PartName="/xl/ctrlProps/ctrlProp1024.xml" ContentType="application/vnd.ms-excel.controlproperties+xml"/>
  <Override PartName="/xl/ctrlProps/ctrlProp1025.xml" ContentType="application/vnd.ms-excel.controlproperties+xml"/>
  <Override PartName="/xl/ctrlProps/ctrlProp1026.xml" ContentType="application/vnd.ms-excel.controlproperties+xml"/>
  <Override PartName="/xl/ctrlProps/ctrlProp1027.xml" ContentType="application/vnd.ms-excel.controlproperties+xml"/>
  <Override PartName="/xl/ctrlProps/ctrlProp1028.xml" ContentType="application/vnd.ms-excel.controlproperties+xml"/>
  <Override PartName="/xl/ctrlProps/ctrlProp1029.xml" ContentType="application/vnd.ms-excel.controlproperties+xml"/>
  <Override PartName="/xl/ctrlProps/ctrlProp1030.xml" ContentType="application/vnd.ms-excel.controlproperties+xml"/>
  <Override PartName="/xl/ctrlProps/ctrlProp1031.xml" ContentType="application/vnd.ms-excel.controlproperties+xml"/>
  <Override PartName="/xl/ctrlProps/ctrlProp1032.xml" ContentType="application/vnd.ms-excel.controlproperties+xml"/>
  <Override PartName="/xl/ctrlProps/ctrlProp1033.xml" ContentType="application/vnd.ms-excel.controlproperties+xml"/>
  <Override PartName="/xl/ctrlProps/ctrlProp1034.xml" ContentType="application/vnd.ms-excel.controlproperties+xml"/>
  <Override PartName="/xl/ctrlProps/ctrlProp1035.xml" ContentType="application/vnd.ms-excel.controlproperties+xml"/>
  <Override PartName="/xl/ctrlProps/ctrlProp1036.xml" ContentType="application/vnd.ms-excel.controlproperties+xml"/>
  <Override PartName="/xl/ctrlProps/ctrlProp1037.xml" ContentType="application/vnd.ms-excel.controlproperties+xml"/>
  <Override PartName="/xl/ctrlProps/ctrlProp1038.xml" ContentType="application/vnd.ms-excel.controlproperties+xml"/>
  <Override PartName="/xl/ctrlProps/ctrlProp1039.xml" ContentType="application/vnd.ms-excel.controlproperties+xml"/>
  <Override PartName="/xl/ctrlProps/ctrlProp1040.xml" ContentType="application/vnd.ms-excel.controlproperties+xml"/>
  <Override PartName="/xl/ctrlProps/ctrlProp1041.xml" ContentType="application/vnd.ms-excel.controlproperties+xml"/>
  <Override PartName="/xl/ctrlProps/ctrlProp1042.xml" ContentType="application/vnd.ms-excel.controlproperties+xml"/>
  <Override PartName="/xl/ctrlProps/ctrlProp1043.xml" ContentType="application/vnd.ms-excel.controlproperties+xml"/>
  <Override PartName="/xl/ctrlProps/ctrlProp1044.xml" ContentType="application/vnd.ms-excel.controlproperties+xml"/>
  <Override PartName="/xl/ctrlProps/ctrlProp1045.xml" ContentType="application/vnd.ms-excel.controlproperties+xml"/>
  <Override PartName="/xl/ctrlProps/ctrlProp1046.xml" ContentType="application/vnd.ms-excel.controlproperties+xml"/>
  <Override PartName="/xl/ctrlProps/ctrlProp1047.xml" ContentType="application/vnd.ms-excel.controlproperties+xml"/>
  <Override PartName="/xl/ctrlProps/ctrlProp1048.xml" ContentType="application/vnd.ms-excel.controlproperties+xml"/>
  <Override PartName="/xl/ctrlProps/ctrlProp1049.xml" ContentType="application/vnd.ms-excel.controlproperties+xml"/>
  <Override PartName="/xl/ctrlProps/ctrlProp1050.xml" ContentType="application/vnd.ms-excel.controlproperties+xml"/>
  <Override PartName="/xl/ctrlProps/ctrlProp1051.xml" ContentType="application/vnd.ms-excel.controlproperties+xml"/>
  <Override PartName="/xl/ctrlProps/ctrlProp1052.xml" ContentType="application/vnd.ms-excel.controlproperties+xml"/>
  <Override PartName="/xl/ctrlProps/ctrlProp1053.xml" ContentType="application/vnd.ms-excel.controlproperties+xml"/>
  <Override PartName="/xl/ctrlProps/ctrlProp1054.xml" ContentType="application/vnd.ms-excel.controlproperties+xml"/>
  <Override PartName="/xl/ctrlProps/ctrlProp1055.xml" ContentType="application/vnd.ms-excel.controlproperties+xml"/>
  <Override PartName="/xl/ctrlProps/ctrlProp1056.xml" ContentType="application/vnd.ms-excel.controlproperties+xml"/>
  <Override PartName="/xl/ctrlProps/ctrlProp1057.xml" ContentType="application/vnd.ms-excel.controlproperties+xml"/>
  <Override PartName="/xl/ctrlProps/ctrlProp1058.xml" ContentType="application/vnd.ms-excel.controlproperties+xml"/>
  <Override PartName="/xl/ctrlProps/ctrlProp1059.xml" ContentType="application/vnd.ms-excel.controlproperties+xml"/>
  <Override PartName="/xl/ctrlProps/ctrlProp1060.xml" ContentType="application/vnd.ms-excel.controlproperties+xml"/>
  <Override PartName="/xl/ctrlProps/ctrlProp1061.xml" ContentType="application/vnd.ms-excel.controlproperties+xml"/>
  <Override PartName="/xl/ctrlProps/ctrlProp1062.xml" ContentType="application/vnd.ms-excel.controlproperties+xml"/>
  <Override PartName="/xl/drawings/drawing11.xml" ContentType="application/vnd.openxmlformats-officedocument.drawing+xml"/>
  <Override PartName="/xl/ctrlProps/ctrlProp1063.xml" ContentType="application/vnd.ms-excel.controlproperties+xml"/>
  <Override PartName="/xl/ctrlProps/ctrlProp1064.xml" ContentType="application/vnd.ms-excel.controlproperties+xml"/>
  <Override PartName="/xl/ctrlProps/ctrlProp1065.xml" ContentType="application/vnd.ms-excel.controlproperties+xml"/>
  <Override PartName="/xl/ctrlProps/ctrlProp1066.xml" ContentType="application/vnd.ms-excel.controlproperties+xml"/>
  <Override PartName="/xl/ctrlProps/ctrlProp1067.xml" ContentType="application/vnd.ms-excel.controlproperties+xml"/>
  <Override PartName="/xl/ctrlProps/ctrlProp1068.xml" ContentType="application/vnd.ms-excel.controlproperties+xml"/>
  <Override PartName="/xl/ctrlProps/ctrlProp1069.xml" ContentType="application/vnd.ms-excel.controlproperties+xml"/>
  <Override PartName="/xl/ctrlProps/ctrlProp1070.xml" ContentType="application/vnd.ms-excel.controlproperties+xml"/>
  <Override PartName="/xl/ctrlProps/ctrlProp1071.xml" ContentType="application/vnd.ms-excel.controlproperties+xml"/>
  <Override PartName="/xl/ctrlProps/ctrlProp1072.xml" ContentType="application/vnd.ms-excel.controlproperties+xml"/>
  <Override PartName="/xl/ctrlProps/ctrlProp1073.xml" ContentType="application/vnd.ms-excel.controlproperties+xml"/>
  <Override PartName="/xl/ctrlProps/ctrlProp1074.xml" ContentType="application/vnd.ms-excel.controlproperties+xml"/>
  <Override PartName="/xl/ctrlProps/ctrlProp1075.xml" ContentType="application/vnd.ms-excel.controlproperties+xml"/>
  <Override PartName="/xl/ctrlProps/ctrlProp1076.xml" ContentType="application/vnd.ms-excel.controlproperties+xml"/>
  <Override PartName="/xl/ctrlProps/ctrlProp1077.xml" ContentType="application/vnd.ms-excel.controlproperties+xml"/>
  <Override PartName="/xl/ctrlProps/ctrlProp1078.xml" ContentType="application/vnd.ms-excel.controlproperties+xml"/>
  <Override PartName="/xl/ctrlProps/ctrlProp1079.xml" ContentType="application/vnd.ms-excel.controlproperties+xml"/>
  <Override PartName="/xl/ctrlProps/ctrlProp1080.xml" ContentType="application/vnd.ms-excel.controlproperties+xml"/>
  <Override PartName="/xl/ctrlProps/ctrlProp1081.xml" ContentType="application/vnd.ms-excel.controlproperties+xml"/>
  <Override PartName="/xl/drawings/drawing12.xml" ContentType="application/vnd.openxmlformats-officedocument.drawing+xml"/>
  <Override PartName="/xl/ctrlProps/ctrlProp1082.xml" ContentType="application/vnd.ms-excel.controlproperties+xml"/>
  <Override PartName="/xl/ctrlProps/ctrlProp1083.xml" ContentType="application/vnd.ms-excel.controlproperties+xml"/>
  <Override PartName="/xl/ctrlProps/ctrlProp1084.xml" ContentType="application/vnd.ms-excel.controlproperties+xml"/>
  <Override PartName="/xl/ctrlProps/ctrlProp1085.xml" ContentType="application/vnd.ms-excel.controlproperties+xml"/>
  <Override PartName="/xl/ctrlProps/ctrlProp1086.xml" ContentType="application/vnd.ms-excel.controlproperties+xml"/>
  <Override PartName="/xl/ctrlProps/ctrlProp1087.xml" ContentType="application/vnd.ms-excel.controlproperties+xml"/>
  <Override PartName="/xl/ctrlProps/ctrlProp1088.xml" ContentType="application/vnd.ms-excel.controlproperties+xml"/>
  <Override PartName="/xl/ctrlProps/ctrlProp1089.xml" ContentType="application/vnd.ms-excel.controlproperties+xml"/>
  <Override PartName="/xl/ctrlProps/ctrlProp1090.xml" ContentType="application/vnd.ms-excel.controlproperties+xml"/>
  <Override PartName="/xl/ctrlProps/ctrlProp1091.xml" ContentType="application/vnd.ms-excel.controlproperties+xml"/>
  <Override PartName="/xl/ctrlProps/ctrlProp1092.xml" ContentType="application/vnd.ms-excel.controlproperties+xml"/>
  <Override PartName="/xl/ctrlProps/ctrlProp1093.xml" ContentType="application/vnd.ms-excel.controlproperties+xml"/>
  <Override PartName="/xl/ctrlProps/ctrlProp1094.xml" ContentType="application/vnd.ms-excel.controlproperties+xml"/>
  <Override PartName="/xl/ctrlProps/ctrlProp1095.xml" ContentType="application/vnd.ms-excel.controlproperties+xml"/>
  <Override PartName="/xl/ctrlProps/ctrlProp1096.xml" ContentType="application/vnd.ms-excel.controlproperties+xml"/>
  <Override PartName="/xl/ctrlProps/ctrlProp1097.xml" ContentType="application/vnd.ms-excel.controlproperties+xml"/>
  <Override PartName="/xl/ctrlProps/ctrlProp1098.xml" ContentType="application/vnd.ms-excel.controlproperties+xml"/>
  <Override PartName="/xl/ctrlProps/ctrlProp1099.xml" ContentType="application/vnd.ms-excel.controlproperties+xml"/>
  <Override PartName="/xl/ctrlProps/ctrlProp1100.xml" ContentType="application/vnd.ms-excel.controlproperties+xml"/>
  <Override PartName="/xl/ctrlProps/ctrlProp1101.xml" ContentType="application/vnd.ms-excel.controlproperties+xml"/>
  <Override PartName="/xl/ctrlProps/ctrlProp1102.xml" ContentType="application/vnd.ms-excel.controlproperties+xml"/>
  <Override PartName="/xl/ctrlProps/ctrlProp1103.xml" ContentType="application/vnd.ms-excel.controlproperties+xml"/>
  <Override PartName="/xl/ctrlProps/ctrlProp1104.xml" ContentType="application/vnd.ms-excel.controlproperties+xml"/>
  <Override PartName="/xl/ctrlProps/ctrlProp1105.xml" ContentType="application/vnd.ms-excel.controlproperties+xml"/>
  <Override PartName="/xl/ctrlProps/ctrlProp1106.xml" ContentType="application/vnd.ms-excel.controlproperties+xml"/>
  <Override PartName="/xl/ctrlProps/ctrlProp1107.xml" ContentType="application/vnd.ms-excel.controlproperties+xml"/>
  <Override PartName="/xl/ctrlProps/ctrlProp1108.xml" ContentType="application/vnd.ms-excel.controlproperties+xml"/>
  <Override PartName="/xl/ctrlProps/ctrlProp1109.xml" ContentType="application/vnd.ms-excel.controlproperties+xml"/>
  <Override PartName="/xl/ctrlProps/ctrlProp1110.xml" ContentType="application/vnd.ms-excel.controlproperties+xml"/>
  <Override PartName="/xl/ctrlProps/ctrlProp1111.xml" ContentType="application/vnd.ms-excel.controlproperties+xml"/>
  <Override PartName="/xl/ctrlProps/ctrlProp1112.xml" ContentType="application/vnd.ms-excel.controlproperties+xml"/>
  <Override PartName="/xl/ctrlProps/ctrlProp1113.xml" ContentType="application/vnd.ms-excel.controlproperties+xml"/>
  <Override PartName="/xl/ctrlProps/ctrlProp1114.xml" ContentType="application/vnd.ms-excel.controlproperties+xml"/>
  <Override PartName="/xl/ctrlProps/ctrlProp1115.xml" ContentType="application/vnd.ms-excel.controlproperties+xml"/>
  <Override PartName="/xl/ctrlProps/ctrlProp1116.xml" ContentType="application/vnd.ms-excel.controlproperties+xml"/>
  <Override PartName="/xl/ctrlProps/ctrlProp1117.xml" ContentType="application/vnd.ms-excel.controlproperties+xml"/>
  <Override PartName="/xl/ctrlProps/ctrlProp1118.xml" ContentType="application/vnd.ms-excel.controlproperties+xml"/>
  <Override PartName="/xl/ctrlProps/ctrlProp1119.xml" ContentType="application/vnd.ms-excel.controlproperties+xml"/>
  <Override PartName="/xl/ctrlProps/ctrlProp1120.xml" ContentType="application/vnd.ms-excel.controlproperties+xml"/>
  <Override PartName="/xl/ctrlProps/ctrlProp1121.xml" ContentType="application/vnd.ms-excel.controlproperties+xml"/>
  <Override PartName="/xl/ctrlProps/ctrlProp1122.xml" ContentType="application/vnd.ms-excel.controlproperties+xml"/>
  <Override PartName="/xl/ctrlProps/ctrlProp1123.xml" ContentType="application/vnd.ms-excel.controlproperties+xml"/>
  <Override PartName="/xl/ctrlProps/ctrlProp1124.xml" ContentType="application/vnd.ms-excel.controlproperties+xml"/>
  <Override PartName="/xl/ctrlProps/ctrlProp1125.xml" ContentType="application/vnd.ms-excel.controlproperties+xml"/>
  <Override PartName="/xl/ctrlProps/ctrlProp1126.xml" ContentType="application/vnd.ms-excel.controlproperties+xml"/>
  <Override PartName="/xl/ctrlProps/ctrlProp1127.xml" ContentType="application/vnd.ms-excel.controlproperties+xml"/>
  <Override PartName="/xl/ctrlProps/ctrlProp1128.xml" ContentType="application/vnd.ms-excel.controlproperties+xml"/>
  <Override PartName="/xl/ctrlProps/ctrlProp1129.xml" ContentType="application/vnd.ms-excel.controlproperties+xml"/>
  <Override PartName="/xl/ctrlProps/ctrlProp1130.xml" ContentType="application/vnd.ms-excel.controlproperties+xml"/>
  <Override PartName="/xl/ctrlProps/ctrlProp1131.xml" ContentType="application/vnd.ms-excel.controlproperties+xml"/>
  <Override PartName="/xl/ctrlProps/ctrlProp1132.xml" ContentType="application/vnd.ms-excel.controlproperties+xml"/>
  <Override PartName="/xl/ctrlProps/ctrlProp1133.xml" ContentType="application/vnd.ms-excel.controlproperties+xml"/>
  <Override PartName="/xl/ctrlProps/ctrlProp1134.xml" ContentType="application/vnd.ms-excel.controlproperties+xml"/>
  <Override PartName="/xl/ctrlProps/ctrlProp1135.xml" ContentType="application/vnd.ms-excel.controlproperties+xml"/>
  <Override PartName="/xl/ctrlProps/ctrlProp1136.xml" ContentType="application/vnd.ms-excel.controlproperties+xml"/>
  <Override PartName="/xl/ctrlProps/ctrlProp1137.xml" ContentType="application/vnd.ms-excel.controlproperties+xml"/>
  <Override PartName="/xl/ctrlProps/ctrlProp1138.xml" ContentType="application/vnd.ms-excel.controlproperties+xml"/>
  <Override PartName="/xl/ctrlProps/ctrlProp1139.xml" ContentType="application/vnd.ms-excel.controlproperties+xml"/>
  <Override PartName="/xl/ctrlProps/ctrlProp1140.xml" ContentType="application/vnd.ms-excel.controlproperties+xml"/>
  <Override PartName="/xl/ctrlProps/ctrlProp1141.xml" ContentType="application/vnd.ms-excel.controlproperties+xml"/>
  <Override PartName="/xl/ctrlProps/ctrlProp1142.xml" ContentType="application/vnd.ms-excel.controlproperties+xml"/>
  <Override PartName="/xl/ctrlProps/ctrlProp1143.xml" ContentType="application/vnd.ms-excel.controlproperties+xml"/>
  <Override PartName="/xl/ctrlProps/ctrlProp1144.xml" ContentType="application/vnd.ms-excel.controlproperties+xml"/>
  <Override PartName="/xl/ctrlProps/ctrlProp1145.xml" ContentType="application/vnd.ms-excel.controlproperties+xml"/>
  <Override PartName="/xl/ctrlProps/ctrlProp1146.xml" ContentType="application/vnd.ms-excel.controlproperties+xml"/>
  <Override PartName="/xl/ctrlProps/ctrlProp1147.xml" ContentType="application/vnd.ms-excel.controlproperties+xml"/>
  <Override PartName="/xl/ctrlProps/ctrlProp1148.xml" ContentType="application/vnd.ms-excel.controlproperties+xml"/>
  <Override PartName="/xl/ctrlProps/ctrlProp1149.xml" ContentType="application/vnd.ms-excel.controlproperties+xml"/>
  <Override PartName="/xl/ctrlProps/ctrlProp1150.xml" ContentType="application/vnd.ms-excel.controlproperties+xml"/>
  <Override PartName="/xl/ctrlProps/ctrlProp1151.xml" ContentType="application/vnd.ms-excel.controlproperties+xml"/>
  <Override PartName="/xl/ctrlProps/ctrlProp1152.xml" ContentType="application/vnd.ms-excel.controlproperties+xml"/>
  <Override PartName="/xl/ctrlProps/ctrlProp1153.xml" ContentType="application/vnd.ms-excel.controlproperties+xml"/>
  <Override PartName="/xl/ctrlProps/ctrlProp1154.xml" ContentType="application/vnd.ms-excel.controlproperties+xml"/>
  <Override PartName="/xl/ctrlProps/ctrlProp1155.xml" ContentType="application/vnd.ms-excel.controlproperties+xml"/>
  <Override PartName="/xl/ctrlProps/ctrlProp1156.xml" ContentType="application/vnd.ms-excel.controlproperties+xml"/>
  <Override PartName="/xl/ctrlProps/ctrlProp1157.xml" ContentType="application/vnd.ms-excel.controlproperties+xml"/>
  <Override PartName="/xl/ctrlProps/ctrlProp1158.xml" ContentType="application/vnd.ms-excel.controlproperties+xml"/>
  <Override PartName="/xl/ctrlProps/ctrlProp1159.xml" ContentType="application/vnd.ms-excel.controlproperties+xml"/>
  <Override PartName="/xl/ctrlProps/ctrlProp1160.xml" ContentType="application/vnd.ms-excel.controlproperties+xml"/>
  <Override PartName="/xl/ctrlProps/ctrlProp1161.xml" ContentType="application/vnd.ms-excel.controlproperties+xml"/>
  <Override PartName="/xl/ctrlProps/ctrlProp1162.xml" ContentType="application/vnd.ms-excel.controlproperties+xml"/>
  <Override PartName="/xl/ctrlProps/ctrlProp1163.xml" ContentType="application/vnd.ms-excel.controlproperties+xml"/>
  <Override PartName="/xl/ctrlProps/ctrlProp1164.xml" ContentType="application/vnd.ms-excel.controlproperties+xml"/>
  <Override PartName="/xl/ctrlProps/ctrlProp1165.xml" ContentType="application/vnd.ms-excel.controlproperties+xml"/>
  <Override PartName="/xl/ctrlProps/ctrlProp1166.xml" ContentType="application/vnd.ms-excel.controlproperties+xml"/>
  <Override PartName="/xl/ctrlProps/ctrlProp1167.xml" ContentType="application/vnd.ms-excel.controlproperties+xml"/>
  <Override PartName="/xl/ctrlProps/ctrlProp1168.xml" ContentType="application/vnd.ms-excel.controlproperties+xml"/>
  <Override PartName="/xl/ctrlProps/ctrlProp1169.xml" ContentType="application/vnd.ms-excel.controlproperties+xml"/>
  <Override PartName="/xl/ctrlProps/ctrlProp1170.xml" ContentType="application/vnd.ms-excel.controlproperties+xml"/>
  <Override PartName="/xl/ctrlProps/ctrlProp1171.xml" ContentType="application/vnd.ms-excel.controlproperties+xml"/>
  <Override PartName="/xl/ctrlProps/ctrlProp1172.xml" ContentType="application/vnd.ms-excel.controlproperties+xml"/>
  <Override PartName="/xl/ctrlProps/ctrlProp1173.xml" ContentType="application/vnd.ms-excel.controlproperties+xml"/>
  <Override PartName="/xl/ctrlProps/ctrlProp1174.xml" ContentType="application/vnd.ms-excel.controlproperties+xml"/>
  <Override PartName="/xl/ctrlProps/ctrlProp1175.xml" ContentType="application/vnd.ms-excel.controlproperties+xml"/>
  <Override PartName="/xl/ctrlProps/ctrlProp1176.xml" ContentType="application/vnd.ms-excel.controlproperties+xml"/>
  <Override PartName="/xl/ctrlProps/ctrlProp1177.xml" ContentType="application/vnd.ms-excel.controlproperties+xml"/>
  <Override PartName="/xl/ctrlProps/ctrlProp1178.xml" ContentType="application/vnd.ms-excel.controlproperties+xml"/>
  <Override PartName="/xl/ctrlProps/ctrlProp1179.xml" ContentType="application/vnd.ms-excel.controlproperties+xml"/>
  <Override PartName="/xl/ctrlProps/ctrlProp1180.xml" ContentType="application/vnd.ms-excel.controlproperties+xml"/>
  <Override PartName="/xl/ctrlProps/ctrlProp1181.xml" ContentType="application/vnd.ms-excel.controlproperties+xml"/>
  <Override PartName="/xl/ctrlProps/ctrlProp1182.xml" ContentType="application/vnd.ms-excel.controlproperties+xml"/>
  <Override PartName="/xl/ctrlProps/ctrlProp1183.xml" ContentType="application/vnd.ms-excel.controlproperties+xml"/>
  <Override PartName="/xl/ctrlProps/ctrlProp1184.xml" ContentType="application/vnd.ms-excel.controlproperties+xml"/>
  <Override PartName="/xl/ctrlProps/ctrlProp1185.xml" ContentType="application/vnd.ms-excel.controlproperties+xml"/>
  <Override PartName="/xl/ctrlProps/ctrlProp1186.xml" ContentType="application/vnd.ms-excel.controlproperties+xml"/>
  <Override PartName="/xl/ctrlProps/ctrlProp1187.xml" ContentType="application/vnd.ms-excel.controlproperties+xml"/>
  <Override PartName="/xl/ctrlProps/ctrlProp1188.xml" ContentType="application/vnd.ms-excel.controlproperties+xml"/>
  <Override PartName="/xl/ctrlProps/ctrlProp1189.xml" ContentType="application/vnd.ms-excel.controlproperties+xml"/>
  <Override PartName="/xl/ctrlProps/ctrlProp1190.xml" ContentType="application/vnd.ms-excel.controlproperties+xml"/>
  <Override PartName="/xl/ctrlProps/ctrlProp1191.xml" ContentType="application/vnd.ms-excel.controlproperties+xml"/>
  <Override PartName="/xl/ctrlProps/ctrlProp1192.xml" ContentType="application/vnd.ms-excel.controlproperties+xml"/>
  <Override PartName="/xl/ctrlProps/ctrlProp1193.xml" ContentType="application/vnd.ms-excel.controlproperties+xml"/>
  <Override PartName="/xl/ctrlProps/ctrlProp1194.xml" ContentType="application/vnd.ms-excel.controlproperties+xml"/>
  <Override PartName="/xl/ctrlProps/ctrlProp1195.xml" ContentType="application/vnd.ms-excel.controlproperties+xml"/>
  <Override PartName="/xl/ctrlProps/ctrlProp1196.xml" ContentType="application/vnd.ms-excel.controlproperties+xml"/>
  <Override PartName="/xl/ctrlProps/ctrlProp1197.xml" ContentType="application/vnd.ms-excel.controlproperties+xml"/>
  <Override PartName="/xl/ctrlProps/ctrlProp1198.xml" ContentType="application/vnd.ms-excel.controlproperties+xml"/>
  <Override PartName="/xl/ctrlProps/ctrlProp1199.xml" ContentType="application/vnd.ms-excel.controlproperties+xml"/>
  <Override PartName="/xl/ctrlProps/ctrlProp1200.xml" ContentType="application/vnd.ms-excel.controlproperties+xml"/>
  <Override PartName="/xl/ctrlProps/ctrlProp1201.xml" ContentType="application/vnd.ms-excel.controlproperties+xml"/>
  <Override PartName="/xl/ctrlProps/ctrlProp1202.xml" ContentType="application/vnd.ms-excel.controlproperties+xml"/>
  <Override PartName="/xl/ctrlProps/ctrlProp1203.xml" ContentType="application/vnd.ms-excel.controlproperties+xml"/>
  <Override PartName="/xl/ctrlProps/ctrlProp1204.xml" ContentType="application/vnd.ms-excel.controlproperties+xml"/>
  <Override PartName="/xl/ctrlProps/ctrlProp1205.xml" ContentType="application/vnd.ms-excel.controlproperties+xml"/>
  <Override PartName="/xl/ctrlProps/ctrlProp1206.xml" ContentType="application/vnd.ms-excel.controlproperties+xml"/>
  <Override PartName="/xl/ctrlProps/ctrlProp1207.xml" ContentType="application/vnd.ms-excel.controlproperties+xml"/>
  <Override PartName="/xl/ctrlProps/ctrlProp1208.xml" ContentType="application/vnd.ms-excel.controlproperties+xml"/>
  <Override PartName="/xl/ctrlProps/ctrlProp1209.xml" ContentType="application/vnd.ms-excel.controlproperties+xml"/>
  <Override PartName="/xl/ctrlProps/ctrlProp1210.xml" ContentType="application/vnd.ms-excel.controlproperties+xml"/>
  <Override PartName="/xl/ctrlProps/ctrlProp1211.xml" ContentType="application/vnd.ms-excel.controlproperties+xml"/>
  <Override PartName="/xl/ctrlProps/ctrlProp1212.xml" ContentType="application/vnd.ms-excel.controlproperties+xml"/>
  <Override PartName="/xl/ctrlProps/ctrlProp1213.xml" ContentType="application/vnd.ms-excel.controlproperties+xml"/>
  <Override PartName="/xl/ctrlProps/ctrlProp1214.xml" ContentType="application/vnd.ms-excel.controlproperties+xml"/>
  <Override PartName="/xl/ctrlProps/ctrlProp1215.xml" ContentType="application/vnd.ms-excel.controlproperties+xml"/>
  <Override PartName="/xl/ctrlProps/ctrlProp1216.xml" ContentType="application/vnd.ms-excel.controlproperties+xml"/>
  <Override PartName="/xl/ctrlProps/ctrlProp1217.xml" ContentType="application/vnd.ms-excel.controlproperties+xml"/>
  <Override PartName="/xl/ctrlProps/ctrlProp1218.xml" ContentType="application/vnd.ms-excel.controlproperties+xml"/>
  <Override PartName="/xl/ctrlProps/ctrlProp1219.xml" ContentType="application/vnd.ms-excel.controlproperties+xml"/>
  <Override PartName="/xl/ctrlProps/ctrlProp1220.xml" ContentType="application/vnd.ms-excel.controlproperties+xml"/>
  <Override PartName="/xl/ctrlProps/ctrlProp1221.xml" ContentType="application/vnd.ms-excel.controlproperties+xml"/>
  <Override PartName="/xl/ctrlProps/ctrlProp1222.xml" ContentType="application/vnd.ms-excel.controlproperties+xml"/>
  <Override PartName="/xl/ctrlProps/ctrlProp1223.xml" ContentType="application/vnd.ms-excel.controlproperties+xml"/>
  <Override PartName="/xl/ctrlProps/ctrlProp1224.xml" ContentType="application/vnd.ms-excel.controlproperties+xml"/>
  <Override PartName="/xl/ctrlProps/ctrlProp1225.xml" ContentType="application/vnd.ms-excel.controlproperties+xml"/>
  <Override PartName="/xl/ctrlProps/ctrlProp1226.xml" ContentType="application/vnd.ms-excel.controlproperties+xml"/>
  <Override PartName="/xl/ctrlProps/ctrlProp1227.xml" ContentType="application/vnd.ms-excel.controlproperties+xml"/>
  <Override PartName="/xl/ctrlProps/ctrlProp1228.xml" ContentType="application/vnd.ms-excel.controlproperties+xml"/>
  <Override PartName="/xl/ctrlProps/ctrlProp1229.xml" ContentType="application/vnd.ms-excel.controlproperties+xml"/>
  <Override PartName="/xl/ctrlProps/ctrlProp1230.xml" ContentType="application/vnd.ms-excel.controlproperties+xml"/>
  <Override PartName="/xl/ctrlProps/ctrlProp1231.xml" ContentType="application/vnd.ms-excel.controlproperties+xml"/>
  <Override PartName="/xl/ctrlProps/ctrlProp1232.xml" ContentType="application/vnd.ms-excel.controlproperties+xml"/>
  <Override PartName="/xl/ctrlProps/ctrlProp1233.xml" ContentType="application/vnd.ms-excel.controlproperties+xml"/>
  <Override PartName="/xl/ctrlProps/ctrlProp1234.xml" ContentType="application/vnd.ms-excel.controlproperties+xml"/>
  <Override PartName="/xl/ctrlProps/ctrlProp1235.xml" ContentType="application/vnd.ms-excel.controlproperties+xml"/>
  <Override PartName="/xl/ctrlProps/ctrlProp1236.xml" ContentType="application/vnd.ms-excel.controlproperties+xml"/>
  <Override PartName="/xl/ctrlProps/ctrlProp1237.xml" ContentType="application/vnd.ms-excel.controlproperties+xml"/>
  <Override PartName="/xl/ctrlProps/ctrlProp1238.xml" ContentType="application/vnd.ms-excel.controlproperties+xml"/>
  <Override PartName="/xl/ctrlProps/ctrlProp1239.xml" ContentType="application/vnd.ms-excel.controlproperties+xml"/>
  <Override PartName="/xl/ctrlProps/ctrlProp1240.xml" ContentType="application/vnd.ms-excel.controlproperties+xml"/>
  <Override PartName="/xl/ctrlProps/ctrlProp1241.xml" ContentType="application/vnd.ms-excel.controlproperties+xml"/>
  <Override PartName="/xl/ctrlProps/ctrlProp1242.xml" ContentType="application/vnd.ms-excel.controlproperties+xml"/>
  <Override PartName="/xl/ctrlProps/ctrlProp1243.xml" ContentType="application/vnd.ms-excel.controlproperties+xml"/>
  <Override PartName="/xl/ctrlProps/ctrlProp1244.xml" ContentType="application/vnd.ms-excel.controlproperties+xml"/>
  <Override PartName="/xl/ctrlProps/ctrlProp1245.xml" ContentType="application/vnd.ms-excel.controlproperties+xml"/>
  <Override PartName="/xl/ctrlProps/ctrlProp1246.xml" ContentType="application/vnd.ms-excel.controlproperties+xml"/>
  <Override PartName="/xl/ctrlProps/ctrlProp1247.xml" ContentType="application/vnd.ms-excel.controlproperties+xml"/>
  <Override PartName="/xl/ctrlProps/ctrlProp1248.xml" ContentType="application/vnd.ms-excel.controlproperties+xml"/>
  <Override PartName="/xl/ctrlProps/ctrlProp1249.xml" ContentType="application/vnd.ms-excel.controlproperties+xml"/>
  <Override PartName="/xl/ctrlProps/ctrlProp1250.xml" ContentType="application/vnd.ms-excel.controlproperties+xml"/>
  <Override PartName="/xl/ctrlProps/ctrlProp1251.xml" ContentType="application/vnd.ms-excel.controlproperties+xml"/>
  <Override PartName="/xl/ctrlProps/ctrlProp1252.xml" ContentType="application/vnd.ms-excel.controlproperties+xml"/>
  <Override PartName="/xl/ctrlProps/ctrlProp1253.xml" ContentType="application/vnd.ms-excel.controlproperties+xml"/>
  <Override PartName="/xl/ctrlProps/ctrlProp1254.xml" ContentType="application/vnd.ms-excel.controlproperties+xml"/>
  <Override PartName="/xl/ctrlProps/ctrlProp1255.xml" ContentType="application/vnd.ms-excel.controlproperties+xml"/>
  <Override PartName="/xl/ctrlProps/ctrlProp1256.xml" ContentType="application/vnd.ms-excel.controlproperties+xml"/>
  <Override PartName="/xl/ctrlProps/ctrlProp1257.xml" ContentType="application/vnd.ms-excel.controlproperties+xml"/>
  <Override PartName="/xl/ctrlProps/ctrlProp1258.xml" ContentType="application/vnd.ms-excel.controlproperties+xml"/>
  <Override PartName="/xl/ctrlProps/ctrlProp1259.xml" ContentType="application/vnd.ms-excel.controlproperties+xml"/>
  <Override PartName="/xl/ctrlProps/ctrlProp1260.xml" ContentType="application/vnd.ms-excel.controlproperties+xml"/>
  <Override PartName="/xl/ctrlProps/ctrlProp1261.xml" ContentType="application/vnd.ms-excel.controlproperties+xml"/>
  <Override PartName="/xl/ctrlProps/ctrlProp1262.xml" ContentType="application/vnd.ms-excel.controlproperties+xml"/>
  <Override PartName="/xl/ctrlProps/ctrlProp1263.xml" ContentType="application/vnd.ms-excel.controlproperties+xml"/>
  <Override PartName="/xl/ctrlProps/ctrlProp1264.xml" ContentType="application/vnd.ms-excel.controlproperties+xml"/>
  <Override PartName="/xl/ctrlProps/ctrlProp1265.xml" ContentType="application/vnd.ms-excel.controlproperties+xml"/>
  <Override PartName="/xl/ctrlProps/ctrlProp1266.xml" ContentType="application/vnd.ms-excel.controlproperties+xml"/>
  <Override PartName="/xl/ctrlProps/ctrlProp1267.xml" ContentType="application/vnd.ms-excel.controlproperties+xml"/>
  <Override PartName="/xl/ctrlProps/ctrlProp1268.xml" ContentType="application/vnd.ms-excel.controlproperties+xml"/>
  <Override PartName="/xl/ctrlProps/ctrlProp1269.xml" ContentType="application/vnd.ms-excel.controlproperties+xml"/>
  <Override PartName="/xl/ctrlProps/ctrlProp1270.xml" ContentType="application/vnd.ms-excel.controlproperties+xml"/>
  <Override PartName="/xl/ctrlProps/ctrlProp1271.xml" ContentType="application/vnd.ms-excel.controlproperties+xml"/>
  <Override PartName="/xl/ctrlProps/ctrlProp1272.xml" ContentType="application/vnd.ms-excel.controlproperties+xml"/>
  <Override PartName="/xl/ctrlProps/ctrlProp1273.xml" ContentType="application/vnd.ms-excel.controlproperties+xml"/>
  <Override PartName="/xl/ctrlProps/ctrlProp1274.xml" ContentType="application/vnd.ms-excel.controlproperties+xml"/>
  <Override PartName="/xl/ctrlProps/ctrlProp1275.xml" ContentType="application/vnd.ms-excel.controlproperties+xml"/>
  <Override PartName="/xl/ctrlProps/ctrlProp1276.xml" ContentType="application/vnd.ms-excel.controlproperties+xml"/>
  <Override PartName="/xl/ctrlProps/ctrlProp1277.xml" ContentType="application/vnd.ms-excel.controlproperties+xml"/>
  <Override PartName="/xl/ctrlProps/ctrlProp1278.xml" ContentType="application/vnd.ms-excel.controlproperties+xml"/>
  <Override PartName="/xl/ctrlProps/ctrlProp1279.xml" ContentType="application/vnd.ms-excel.controlproperties+xml"/>
  <Override PartName="/xl/ctrlProps/ctrlProp1280.xml" ContentType="application/vnd.ms-excel.controlproperties+xml"/>
  <Override PartName="/xl/ctrlProps/ctrlProp1281.xml" ContentType="application/vnd.ms-excel.controlproperties+xml"/>
  <Override PartName="/xl/ctrlProps/ctrlProp1282.xml" ContentType="application/vnd.ms-excel.controlproperties+xml"/>
  <Override PartName="/xl/ctrlProps/ctrlProp1283.xml" ContentType="application/vnd.ms-excel.controlproperties+xml"/>
  <Override PartName="/xl/ctrlProps/ctrlProp1284.xml" ContentType="application/vnd.ms-excel.controlproperties+xml"/>
  <Override PartName="/xl/ctrlProps/ctrlProp1285.xml" ContentType="application/vnd.ms-excel.controlproperties+xml"/>
  <Override PartName="/xl/ctrlProps/ctrlProp1286.xml" ContentType="application/vnd.ms-excel.controlproperties+xml"/>
  <Override PartName="/xl/ctrlProps/ctrlProp1287.xml" ContentType="application/vnd.ms-excel.controlproperties+xml"/>
  <Override PartName="/xl/ctrlProps/ctrlProp1288.xml" ContentType="application/vnd.ms-excel.controlproperties+xml"/>
  <Override PartName="/xl/ctrlProps/ctrlProp1289.xml" ContentType="application/vnd.ms-excel.controlproperties+xml"/>
  <Override PartName="/xl/ctrlProps/ctrlProp1290.xml" ContentType="application/vnd.ms-excel.controlproperties+xml"/>
  <Override PartName="/xl/ctrlProps/ctrlProp1291.xml" ContentType="application/vnd.ms-excel.controlproperties+xml"/>
  <Override PartName="/xl/ctrlProps/ctrlProp1292.xml" ContentType="application/vnd.ms-excel.controlproperties+xml"/>
  <Override PartName="/xl/ctrlProps/ctrlProp1293.xml" ContentType="application/vnd.ms-excel.controlproperties+xml"/>
  <Override PartName="/xl/ctrlProps/ctrlProp1294.xml" ContentType="application/vnd.ms-excel.controlproperties+xml"/>
  <Override PartName="/xl/ctrlProps/ctrlProp1295.xml" ContentType="application/vnd.ms-excel.controlproperties+xml"/>
  <Override PartName="/xl/ctrlProps/ctrlProp1296.xml" ContentType="application/vnd.ms-excel.controlproperties+xml"/>
  <Override PartName="/xl/ctrlProps/ctrlProp1297.xml" ContentType="application/vnd.ms-excel.controlproperties+xml"/>
  <Override PartName="/xl/ctrlProps/ctrlProp1298.xml" ContentType="application/vnd.ms-excel.controlproperties+xml"/>
  <Override PartName="/xl/ctrlProps/ctrlProp1299.xml" ContentType="application/vnd.ms-excel.controlproperties+xml"/>
  <Override PartName="/xl/ctrlProps/ctrlProp1300.xml" ContentType="application/vnd.ms-excel.controlproperties+xml"/>
  <Override PartName="/xl/ctrlProps/ctrlProp1301.xml" ContentType="application/vnd.ms-excel.controlproperties+xml"/>
  <Override PartName="/xl/ctrlProps/ctrlProp1302.xml" ContentType="application/vnd.ms-excel.controlproperties+xml"/>
  <Override PartName="/xl/ctrlProps/ctrlProp1303.xml" ContentType="application/vnd.ms-excel.controlproperties+xml"/>
  <Override PartName="/xl/ctrlProps/ctrlProp1304.xml" ContentType="application/vnd.ms-excel.controlproperties+xml"/>
  <Override PartName="/xl/ctrlProps/ctrlProp1305.xml" ContentType="application/vnd.ms-excel.controlproperties+xml"/>
  <Override PartName="/xl/ctrlProps/ctrlProp1306.xml" ContentType="application/vnd.ms-excel.controlproperties+xml"/>
  <Override PartName="/xl/ctrlProps/ctrlProp1307.xml" ContentType="application/vnd.ms-excel.controlproperties+xml"/>
  <Override PartName="/xl/ctrlProps/ctrlProp1308.xml" ContentType="application/vnd.ms-excel.controlproperties+xml"/>
  <Override PartName="/xl/ctrlProps/ctrlProp1309.xml" ContentType="application/vnd.ms-excel.controlproperties+xml"/>
  <Override PartName="/xl/ctrlProps/ctrlProp1310.xml" ContentType="application/vnd.ms-excel.controlproperties+xml"/>
  <Override PartName="/xl/ctrlProps/ctrlProp1311.xml" ContentType="application/vnd.ms-excel.controlproperties+xml"/>
  <Override PartName="/xl/ctrlProps/ctrlProp1312.xml" ContentType="application/vnd.ms-excel.controlproperties+xml"/>
  <Override PartName="/xl/ctrlProps/ctrlProp1313.xml" ContentType="application/vnd.ms-excel.controlproperties+xml"/>
  <Override PartName="/xl/ctrlProps/ctrlProp1314.xml" ContentType="application/vnd.ms-excel.controlproperties+xml"/>
  <Override PartName="/xl/ctrlProps/ctrlProp1315.xml" ContentType="application/vnd.ms-excel.controlproperties+xml"/>
  <Override PartName="/xl/ctrlProps/ctrlProp1316.xml" ContentType="application/vnd.ms-excel.controlproperties+xml"/>
  <Override PartName="/xl/ctrlProps/ctrlProp1317.xml" ContentType="application/vnd.ms-excel.controlproperties+xml"/>
  <Override PartName="/xl/ctrlProps/ctrlProp1318.xml" ContentType="application/vnd.ms-excel.controlproperties+xml"/>
  <Override PartName="/xl/ctrlProps/ctrlProp1319.xml" ContentType="application/vnd.ms-excel.controlproperties+xml"/>
  <Override PartName="/xl/ctrlProps/ctrlProp1320.xml" ContentType="application/vnd.ms-excel.controlproperties+xml"/>
  <Override PartName="/xl/ctrlProps/ctrlProp1321.xml" ContentType="application/vnd.ms-excel.controlproperties+xml"/>
  <Override PartName="/xl/ctrlProps/ctrlProp1322.xml" ContentType="application/vnd.ms-excel.controlproperties+xml"/>
  <Override PartName="/xl/ctrlProps/ctrlProp1323.xml" ContentType="application/vnd.ms-excel.controlproperties+xml"/>
  <Override PartName="/xl/ctrlProps/ctrlProp1324.xml" ContentType="application/vnd.ms-excel.controlproperties+xml"/>
  <Override PartName="/xl/ctrlProps/ctrlProp1325.xml" ContentType="application/vnd.ms-excel.controlproperties+xml"/>
  <Override PartName="/xl/ctrlProps/ctrlProp1326.xml" ContentType="application/vnd.ms-excel.controlproperties+xml"/>
  <Override PartName="/xl/ctrlProps/ctrlProp1327.xml" ContentType="application/vnd.ms-excel.controlproperties+xml"/>
  <Override PartName="/xl/ctrlProps/ctrlProp1328.xml" ContentType="application/vnd.ms-excel.controlproperties+xml"/>
  <Override PartName="/xl/ctrlProps/ctrlProp1329.xml" ContentType="application/vnd.ms-excel.controlproperties+xml"/>
  <Override PartName="/xl/ctrlProps/ctrlProp1330.xml" ContentType="application/vnd.ms-excel.controlproperties+xml"/>
  <Override PartName="/xl/ctrlProps/ctrlProp1331.xml" ContentType="application/vnd.ms-excel.controlproperties+xml"/>
  <Override PartName="/xl/ctrlProps/ctrlProp1332.xml" ContentType="application/vnd.ms-excel.controlproperties+xml"/>
  <Override PartName="/xl/ctrlProps/ctrlProp1333.xml" ContentType="application/vnd.ms-excel.controlproperties+xml"/>
  <Override PartName="/xl/ctrlProps/ctrlProp1334.xml" ContentType="application/vnd.ms-excel.controlproperties+xml"/>
  <Override PartName="/xl/drawings/drawing13.xml" ContentType="application/vnd.openxmlformats-officedocument.drawing+xml"/>
  <Override PartName="/xl/ctrlProps/ctrlProp1335.xml" ContentType="application/vnd.ms-excel.controlproperties+xml"/>
  <Override PartName="/xl/ctrlProps/ctrlProp1336.xml" ContentType="application/vnd.ms-excel.controlproperties+xml"/>
  <Override PartName="/xl/ctrlProps/ctrlProp1337.xml" ContentType="application/vnd.ms-excel.controlproperties+xml"/>
  <Override PartName="/xl/ctrlProps/ctrlProp1338.xml" ContentType="application/vnd.ms-excel.controlproperties+xml"/>
  <Override PartName="/xl/ctrlProps/ctrlProp1339.xml" ContentType="application/vnd.ms-excel.controlproperties+xml"/>
  <Override PartName="/xl/ctrlProps/ctrlProp1340.xml" ContentType="application/vnd.ms-excel.controlproperties+xml"/>
  <Override PartName="/xl/ctrlProps/ctrlProp1341.xml" ContentType="application/vnd.ms-excel.controlproperties+xml"/>
  <Override PartName="/xl/ctrlProps/ctrlProp1342.xml" ContentType="application/vnd.ms-excel.controlproperties+xml"/>
  <Override PartName="/xl/ctrlProps/ctrlProp1343.xml" ContentType="application/vnd.ms-excel.controlproperties+xml"/>
  <Override PartName="/xl/ctrlProps/ctrlProp1344.xml" ContentType="application/vnd.ms-excel.controlproperties+xml"/>
  <Override PartName="/xl/ctrlProps/ctrlProp1345.xml" ContentType="application/vnd.ms-excel.controlproperties+xml"/>
  <Override PartName="/xl/ctrlProps/ctrlProp1346.xml" ContentType="application/vnd.ms-excel.controlproperties+xml"/>
  <Override PartName="/xl/ctrlProps/ctrlProp1347.xml" ContentType="application/vnd.ms-excel.controlproperties+xml"/>
  <Override PartName="/xl/ctrlProps/ctrlProp1348.xml" ContentType="application/vnd.ms-excel.controlproperties+xml"/>
  <Override PartName="/xl/ctrlProps/ctrlProp1349.xml" ContentType="application/vnd.ms-excel.controlproperties+xml"/>
  <Override PartName="/xl/ctrlProps/ctrlProp1350.xml" ContentType="application/vnd.ms-excel.controlproperties+xml"/>
  <Override PartName="/xl/ctrlProps/ctrlProp1351.xml" ContentType="application/vnd.ms-excel.controlproperties+xml"/>
  <Override PartName="/xl/ctrlProps/ctrlProp1352.xml" ContentType="application/vnd.ms-excel.controlproperties+xml"/>
  <Override PartName="/xl/ctrlProps/ctrlProp1353.xml" ContentType="application/vnd.ms-excel.controlproperties+xml"/>
  <Override PartName="/xl/ctrlProps/ctrlProp1354.xml" ContentType="application/vnd.ms-excel.controlproperties+xml"/>
  <Override PartName="/xl/ctrlProps/ctrlProp1355.xml" ContentType="application/vnd.ms-excel.controlproperties+xml"/>
  <Override PartName="/xl/ctrlProps/ctrlProp1356.xml" ContentType="application/vnd.ms-excel.controlproperties+xml"/>
  <Override PartName="/xl/ctrlProps/ctrlProp1357.xml" ContentType="application/vnd.ms-excel.controlproperties+xml"/>
  <Override PartName="/xl/ctrlProps/ctrlProp1358.xml" ContentType="application/vnd.ms-excel.controlproperties+xml"/>
  <Override PartName="/xl/ctrlProps/ctrlProp1359.xml" ContentType="application/vnd.ms-excel.controlproperties+xml"/>
  <Override PartName="/xl/ctrlProps/ctrlProp1360.xml" ContentType="application/vnd.ms-excel.controlproperties+xml"/>
  <Override PartName="/xl/ctrlProps/ctrlProp1361.xml" ContentType="application/vnd.ms-excel.controlproperties+xml"/>
  <Override PartName="/xl/ctrlProps/ctrlProp1362.xml" ContentType="application/vnd.ms-excel.controlproperties+xml"/>
  <Override PartName="/xl/ctrlProps/ctrlProp1363.xml" ContentType="application/vnd.ms-excel.controlproperties+xml"/>
  <Override PartName="/xl/ctrlProps/ctrlProp1364.xml" ContentType="application/vnd.ms-excel.controlproperties+xml"/>
  <Override PartName="/xl/ctrlProps/ctrlProp1365.xml" ContentType="application/vnd.ms-excel.controlproperties+xml"/>
  <Override PartName="/xl/ctrlProps/ctrlProp1366.xml" ContentType="application/vnd.ms-excel.controlproperties+xml"/>
  <Override PartName="/xl/ctrlProps/ctrlProp1367.xml" ContentType="application/vnd.ms-excel.controlproperties+xml"/>
  <Override PartName="/xl/ctrlProps/ctrlProp1368.xml" ContentType="application/vnd.ms-excel.controlproperties+xml"/>
  <Override PartName="/xl/ctrlProps/ctrlProp1369.xml" ContentType="application/vnd.ms-excel.controlproperties+xml"/>
  <Override PartName="/xl/ctrlProps/ctrlProp1370.xml" ContentType="application/vnd.ms-excel.controlproperties+xml"/>
  <Override PartName="/xl/ctrlProps/ctrlProp1371.xml" ContentType="application/vnd.ms-excel.controlproperties+xml"/>
  <Override PartName="/xl/ctrlProps/ctrlProp1372.xml" ContentType="application/vnd.ms-excel.controlproperties+xml"/>
  <Override PartName="/xl/ctrlProps/ctrlProp1373.xml" ContentType="application/vnd.ms-excel.controlproperties+xml"/>
  <Override PartName="/xl/ctrlProps/ctrlProp1374.xml" ContentType="application/vnd.ms-excel.controlproperties+xml"/>
  <Override PartName="/xl/ctrlProps/ctrlProp1375.xml" ContentType="application/vnd.ms-excel.controlproperties+xml"/>
  <Override PartName="/xl/ctrlProps/ctrlProp1376.xml" ContentType="application/vnd.ms-excel.controlproperties+xml"/>
  <Override PartName="/xl/ctrlProps/ctrlProp1377.xml" ContentType="application/vnd.ms-excel.controlproperties+xml"/>
  <Override PartName="/xl/ctrlProps/ctrlProp1378.xml" ContentType="application/vnd.ms-excel.controlproperties+xml"/>
  <Override PartName="/xl/ctrlProps/ctrlProp1379.xml" ContentType="application/vnd.ms-excel.controlproperties+xml"/>
  <Override PartName="/xl/ctrlProps/ctrlProp1380.xml" ContentType="application/vnd.ms-excel.controlproperties+xml"/>
  <Override PartName="/xl/ctrlProps/ctrlProp1381.xml" ContentType="application/vnd.ms-excel.controlproperties+xml"/>
  <Override PartName="/xl/ctrlProps/ctrlProp1382.xml" ContentType="application/vnd.ms-excel.controlproperties+xml"/>
  <Override PartName="/xl/ctrlProps/ctrlProp1383.xml" ContentType="application/vnd.ms-excel.controlproperties+xml"/>
  <Override PartName="/xl/ctrlProps/ctrlProp1384.xml" ContentType="application/vnd.ms-excel.controlproperties+xml"/>
  <Override PartName="/xl/ctrlProps/ctrlProp1385.xml" ContentType="application/vnd.ms-excel.controlproperties+xml"/>
  <Override PartName="/xl/ctrlProps/ctrlProp1386.xml" ContentType="application/vnd.ms-excel.controlproperties+xml"/>
  <Override PartName="/xl/ctrlProps/ctrlProp1387.xml" ContentType="application/vnd.ms-excel.controlproperties+xml"/>
  <Override PartName="/xl/ctrlProps/ctrlProp1388.xml" ContentType="application/vnd.ms-excel.controlproperties+xml"/>
  <Override PartName="/xl/ctrlProps/ctrlProp1389.xml" ContentType="application/vnd.ms-excel.controlproperties+xml"/>
  <Override PartName="/xl/ctrlProps/ctrlProp1390.xml" ContentType="application/vnd.ms-excel.controlproperties+xml"/>
  <Override PartName="/xl/ctrlProps/ctrlProp1391.xml" ContentType="application/vnd.ms-excel.controlproperties+xml"/>
  <Override PartName="/xl/ctrlProps/ctrlProp1392.xml" ContentType="application/vnd.ms-excel.controlproperties+xml"/>
  <Override PartName="/xl/ctrlProps/ctrlProp1393.xml" ContentType="application/vnd.ms-excel.controlproperties+xml"/>
  <Override PartName="/xl/ctrlProps/ctrlProp1394.xml" ContentType="application/vnd.ms-excel.controlproperties+xml"/>
  <Override PartName="/xl/ctrlProps/ctrlProp1395.xml" ContentType="application/vnd.ms-excel.controlproperties+xml"/>
  <Override PartName="/xl/ctrlProps/ctrlProp1396.xml" ContentType="application/vnd.ms-excel.controlproperties+xml"/>
  <Override PartName="/xl/ctrlProps/ctrlProp1397.xml" ContentType="application/vnd.ms-excel.controlproperties+xml"/>
  <Override PartName="/xl/ctrlProps/ctrlProp1398.xml" ContentType="application/vnd.ms-excel.controlproperties+xml"/>
  <Override PartName="/xl/ctrlProps/ctrlProp1399.xml" ContentType="application/vnd.ms-excel.controlproperties+xml"/>
  <Override PartName="/xl/ctrlProps/ctrlProp1400.xml" ContentType="application/vnd.ms-excel.controlproperties+xml"/>
  <Override PartName="/xl/ctrlProps/ctrlProp1401.xml" ContentType="application/vnd.ms-excel.controlproperties+xml"/>
  <Override PartName="/xl/ctrlProps/ctrlProp1402.xml" ContentType="application/vnd.ms-excel.controlproperties+xml"/>
  <Override PartName="/xl/ctrlProps/ctrlProp1403.xml" ContentType="application/vnd.ms-excel.controlproperties+xml"/>
  <Override PartName="/xl/ctrlProps/ctrlProp1404.xml" ContentType="application/vnd.ms-excel.controlproperties+xml"/>
  <Override PartName="/xl/ctrlProps/ctrlProp1405.xml" ContentType="application/vnd.ms-excel.controlproperties+xml"/>
  <Override PartName="/xl/ctrlProps/ctrlProp1406.xml" ContentType="application/vnd.ms-excel.controlproperties+xml"/>
  <Override PartName="/xl/ctrlProps/ctrlProp1407.xml" ContentType="application/vnd.ms-excel.controlproperties+xml"/>
  <Override PartName="/xl/ctrlProps/ctrlProp1408.xml" ContentType="application/vnd.ms-excel.controlproperties+xml"/>
  <Override PartName="/xl/ctrlProps/ctrlProp1409.xml" ContentType="application/vnd.ms-excel.controlproperties+xml"/>
  <Override PartName="/xl/ctrlProps/ctrlProp1410.xml" ContentType="application/vnd.ms-excel.controlproperties+xml"/>
  <Override PartName="/xl/ctrlProps/ctrlProp1411.xml" ContentType="application/vnd.ms-excel.controlproperties+xml"/>
  <Override PartName="/xl/ctrlProps/ctrlProp1412.xml" ContentType="application/vnd.ms-excel.controlproperties+xml"/>
  <Override PartName="/xl/ctrlProps/ctrlProp1413.xml" ContentType="application/vnd.ms-excel.controlproperties+xml"/>
  <Override PartName="/xl/ctrlProps/ctrlProp1414.xml" ContentType="application/vnd.ms-excel.controlproperties+xml"/>
  <Override PartName="/xl/ctrlProps/ctrlProp1415.xml" ContentType="application/vnd.ms-excel.controlproperties+xml"/>
  <Override PartName="/xl/ctrlProps/ctrlProp1416.xml" ContentType="application/vnd.ms-excel.controlproperties+xml"/>
  <Override PartName="/xl/ctrlProps/ctrlProp1417.xml" ContentType="application/vnd.ms-excel.controlproperties+xml"/>
  <Override PartName="/xl/ctrlProps/ctrlProp1418.xml" ContentType="application/vnd.ms-excel.controlproperties+xml"/>
  <Override PartName="/xl/ctrlProps/ctrlProp1419.xml" ContentType="application/vnd.ms-excel.controlproperties+xml"/>
  <Override PartName="/xl/ctrlProps/ctrlProp1420.xml" ContentType="application/vnd.ms-excel.controlproperties+xml"/>
  <Override PartName="/xl/ctrlProps/ctrlProp1421.xml" ContentType="application/vnd.ms-excel.controlproperties+xml"/>
  <Override PartName="/xl/ctrlProps/ctrlProp1422.xml" ContentType="application/vnd.ms-excel.controlproperties+xml"/>
  <Override PartName="/xl/ctrlProps/ctrlProp1423.xml" ContentType="application/vnd.ms-excel.controlproperties+xml"/>
  <Override PartName="/xl/ctrlProps/ctrlProp1424.xml" ContentType="application/vnd.ms-excel.controlproperties+xml"/>
  <Override PartName="/xl/ctrlProps/ctrlProp1425.xml" ContentType="application/vnd.ms-excel.controlproperties+xml"/>
  <Override PartName="/xl/ctrlProps/ctrlProp1426.xml" ContentType="application/vnd.ms-excel.controlproperties+xml"/>
  <Override PartName="/xl/ctrlProps/ctrlProp1427.xml" ContentType="application/vnd.ms-excel.controlproperties+xml"/>
  <Override PartName="/xl/ctrlProps/ctrlProp1428.xml" ContentType="application/vnd.ms-excel.controlproperties+xml"/>
  <Override PartName="/xl/ctrlProps/ctrlProp1429.xml" ContentType="application/vnd.ms-excel.controlproperties+xml"/>
  <Override PartName="/xl/ctrlProps/ctrlProp1430.xml" ContentType="application/vnd.ms-excel.controlproperties+xml"/>
  <Override PartName="/xl/ctrlProps/ctrlProp1431.xml" ContentType="application/vnd.ms-excel.controlproperties+xml"/>
  <Override PartName="/xl/ctrlProps/ctrlProp1432.xml" ContentType="application/vnd.ms-excel.controlproperties+xml"/>
  <Override PartName="/xl/ctrlProps/ctrlProp1433.xml" ContentType="application/vnd.ms-excel.controlproperties+xml"/>
  <Override PartName="/xl/ctrlProps/ctrlProp1434.xml" ContentType="application/vnd.ms-excel.controlproperties+xml"/>
  <Override PartName="/xl/ctrlProps/ctrlProp1435.xml" ContentType="application/vnd.ms-excel.controlproperties+xml"/>
  <Override PartName="/xl/ctrlProps/ctrlProp1436.xml" ContentType="application/vnd.ms-excel.controlproperties+xml"/>
  <Override PartName="/xl/ctrlProps/ctrlProp1437.xml" ContentType="application/vnd.ms-excel.controlproperties+xml"/>
  <Override PartName="/xl/ctrlProps/ctrlProp1438.xml" ContentType="application/vnd.ms-excel.controlproperties+xml"/>
  <Override PartName="/xl/ctrlProps/ctrlProp1439.xml" ContentType="application/vnd.ms-excel.controlproperties+xml"/>
  <Override PartName="/xl/ctrlProps/ctrlProp1440.xml" ContentType="application/vnd.ms-excel.controlproperties+xml"/>
  <Override PartName="/xl/ctrlProps/ctrlProp1441.xml" ContentType="application/vnd.ms-excel.controlproperties+xml"/>
  <Override PartName="/xl/ctrlProps/ctrlProp1442.xml" ContentType="application/vnd.ms-excel.controlproperties+xml"/>
  <Override PartName="/xl/drawings/drawing14.xml" ContentType="application/vnd.openxmlformats-officedocument.drawing+xml"/>
  <Override PartName="/xl/ctrlProps/ctrlProp1443.xml" ContentType="application/vnd.ms-excel.controlproperties+xml"/>
  <Override PartName="/xl/ctrlProps/ctrlProp1444.xml" ContentType="application/vnd.ms-excel.controlproperties+xml"/>
  <Override PartName="/xl/ctrlProps/ctrlProp1445.xml" ContentType="application/vnd.ms-excel.controlproperties+xml"/>
  <Override PartName="/xl/ctrlProps/ctrlProp1446.xml" ContentType="application/vnd.ms-excel.controlproperties+xml"/>
  <Override PartName="/xl/ctrlProps/ctrlProp1447.xml" ContentType="application/vnd.ms-excel.controlproperties+xml"/>
  <Override PartName="/xl/ctrlProps/ctrlProp1448.xml" ContentType="application/vnd.ms-excel.controlproperties+xml"/>
  <Override PartName="/xl/ctrlProps/ctrlProp1449.xml" ContentType="application/vnd.ms-excel.controlproperties+xml"/>
  <Override PartName="/xl/ctrlProps/ctrlProp1450.xml" ContentType="application/vnd.ms-excel.controlproperties+xml"/>
  <Override PartName="/xl/ctrlProps/ctrlProp1451.xml" ContentType="application/vnd.ms-excel.controlproperties+xml"/>
  <Override PartName="/xl/ctrlProps/ctrlProp1452.xml" ContentType="application/vnd.ms-excel.controlproperties+xml"/>
  <Override PartName="/xl/ctrlProps/ctrlProp1453.xml" ContentType="application/vnd.ms-excel.controlproperties+xml"/>
  <Override PartName="/xl/ctrlProps/ctrlProp1454.xml" ContentType="application/vnd.ms-excel.controlproperties+xml"/>
  <Override PartName="/xl/ctrlProps/ctrlProp1455.xml" ContentType="application/vnd.ms-excel.controlproperties+xml"/>
  <Override PartName="/xl/ctrlProps/ctrlProp1456.xml" ContentType="application/vnd.ms-excel.controlproperties+xml"/>
  <Override PartName="/xl/ctrlProps/ctrlProp1457.xml" ContentType="application/vnd.ms-excel.controlproperties+xml"/>
  <Override PartName="/xl/ctrlProps/ctrlProp1458.xml" ContentType="application/vnd.ms-excel.controlproperties+xml"/>
  <Override PartName="/xl/ctrlProps/ctrlProp1459.xml" ContentType="application/vnd.ms-excel.controlproperties+xml"/>
  <Override PartName="/xl/ctrlProps/ctrlProp1460.xml" ContentType="application/vnd.ms-excel.controlproperties+xml"/>
  <Override PartName="/xl/ctrlProps/ctrlProp1461.xml" ContentType="application/vnd.ms-excel.controlproperties+xml"/>
  <Override PartName="/xl/ctrlProps/ctrlProp1462.xml" ContentType="application/vnd.ms-excel.controlproperties+xml"/>
  <Override PartName="/xl/ctrlProps/ctrlProp1463.xml" ContentType="application/vnd.ms-excel.controlproperties+xml"/>
  <Override PartName="/xl/ctrlProps/ctrlProp1464.xml" ContentType="application/vnd.ms-excel.controlproperties+xml"/>
  <Override PartName="/xl/ctrlProps/ctrlProp1465.xml" ContentType="application/vnd.ms-excel.controlproperties+xml"/>
  <Override PartName="/xl/ctrlProps/ctrlProp1466.xml" ContentType="application/vnd.ms-excel.controlproperties+xml"/>
  <Override PartName="/xl/ctrlProps/ctrlProp1467.xml" ContentType="application/vnd.ms-excel.controlproperties+xml"/>
  <Override PartName="/xl/ctrlProps/ctrlProp1468.xml" ContentType="application/vnd.ms-excel.controlproperties+xml"/>
  <Override PartName="/xl/ctrlProps/ctrlProp1469.xml" ContentType="application/vnd.ms-excel.controlproperties+xml"/>
  <Override PartName="/xl/ctrlProps/ctrlProp1470.xml" ContentType="application/vnd.ms-excel.controlproperties+xml"/>
  <Override PartName="/xl/ctrlProps/ctrlProp1471.xml" ContentType="application/vnd.ms-excel.controlproperties+xml"/>
  <Override PartName="/xl/ctrlProps/ctrlProp1472.xml" ContentType="application/vnd.ms-excel.controlproperties+xml"/>
  <Override PartName="/xl/ctrlProps/ctrlProp1473.xml" ContentType="application/vnd.ms-excel.controlproperties+xml"/>
  <Override PartName="/xl/ctrlProps/ctrlProp1474.xml" ContentType="application/vnd.ms-excel.controlproperties+xml"/>
  <Override PartName="/xl/ctrlProps/ctrlProp1475.xml" ContentType="application/vnd.ms-excel.controlproperties+xml"/>
  <Override PartName="/xl/ctrlProps/ctrlProp1476.xml" ContentType="application/vnd.ms-excel.controlproperties+xml"/>
  <Override PartName="/xl/ctrlProps/ctrlProp1477.xml" ContentType="application/vnd.ms-excel.controlproperties+xml"/>
  <Override PartName="/xl/ctrlProps/ctrlProp1478.xml" ContentType="application/vnd.ms-excel.controlproperties+xml"/>
  <Override PartName="/xl/ctrlProps/ctrlProp1479.xml" ContentType="application/vnd.ms-excel.controlproperties+xml"/>
  <Override PartName="/xl/ctrlProps/ctrlProp1480.xml" ContentType="application/vnd.ms-excel.controlproperties+xml"/>
  <Override PartName="/xl/ctrlProps/ctrlProp1481.xml" ContentType="application/vnd.ms-excel.controlproperties+xml"/>
  <Override PartName="/xl/ctrlProps/ctrlProp1482.xml" ContentType="application/vnd.ms-excel.controlproperties+xml"/>
  <Override PartName="/xl/ctrlProps/ctrlProp1483.xml" ContentType="application/vnd.ms-excel.controlproperties+xml"/>
  <Override PartName="/xl/ctrlProps/ctrlProp1484.xml" ContentType="application/vnd.ms-excel.controlproperties+xml"/>
  <Override PartName="/xl/ctrlProps/ctrlProp1485.xml" ContentType="application/vnd.ms-excel.controlproperties+xml"/>
  <Override PartName="/xl/ctrlProps/ctrlProp1486.xml" ContentType="application/vnd.ms-excel.controlproperties+xml"/>
  <Override PartName="/xl/ctrlProps/ctrlProp1487.xml" ContentType="application/vnd.ms-excel.controlproperties+xml"/>
  <Override PartName="/xl/ctrlProps/ctrlProp1488.xml" ContentType="application/vnd.ms-excel.controlproperties+xml"/>
  <Override PartName="/xl/ctrlProps/ctrlProp1489.xml" ContentType="application/vnd.ms-excel.controlproperties+xml"/>
  <Override PartName="/xl/ctrlProps/ctrlProp1490.xml" ContentType="application/vnd.ms-excel.controlproperties+xml"/>
  <Override PartName="/xl/ctrlProps/ctrlProp1491.xml" ContentType="application/vnd.ms-excel.controlproperties+xml"/>
  <Override PartName="/xl/ctrlProps/ctrlProp1492.xml" ContentType="application/vnd.ms-excel.controlproperties+xml"/>
  <Override PartName="/xl/ctrlProps/ctrlProp1493.xml" ContentType="application/vnd.ms-excel.controlproperties+xml"/>
  <Override PartName="/xl/ctrlProps/ctrlProp1494.xml" ContentType="application/vnd.ms-excel.controlproperties+xml"/>
  <Override PartName="/xl/ctrlProps/ctrlProp1495.xml" ContentType="application/vnd.ms-excel.controlproperties+xml"/>
  <Override PartName="/xl/ctrlProps/ctrlProp1496.xml" ContentType="application/vnd.ms-excel.controlproperties+xml"/>
  <Override PartName="/xl/ctrlProps/ctrlProp1497.xml" ContentType="application/vnd.ms-excel.controlproperties+xml"/>
  <Override PartName="/xl/ctrlProps/ctrlProp1498.xml" ContentType="application/vnd.ms-excel.controlproperties+xml"/>
  <Override PartName="/xl/drawings/drawing15.xml" ContentType="application/vnd.openxmlformats-officedocument.drawing+xml"/>
  <Override PartName="/xl/ctrlProps/ctrlProp1499.xml" ContentType="application/vnd.ms-excel.controlproperties+xml"/>
  <Override PartName="/xl/ctrlProps/ctrlProp1500.xml" ContentType="application/vnd.ms-excel.controlproperties+xml"/>
  <Override PartName="/xl/ctrlProps/ctrlProp1501.xml" ContentType="application/vnd.ms-excel.controlproperties+xml"/>
  <Override PartName="/xl/ctrlProps/ctrlProp1502.xml" ContentType="application/vnd.ms-excel.controlproperties+xml"/>
  <Override PartName="/xl/ctrlProps/ctrlProp1503.xml" ContentType="application/vnd.ms-excel.controlproperties+xml"/>
  <Override PartName="/xl/ctrlProps/ctrlProp1504.xml" ContentType="application/vnd.ms-excel.controlproperties+xml"/>
  <Override PartName="/xl/ctrlProps/ctrlProp1505.xml" ContentType="application/vnd.ms-excel.controlproperties+xml"/>
  <Override PartName="/xl/ctrlProps/ctrlProp1506.xml" ContentType="application/vnd.ms-excel.controlproperties+xml"/>
  <Override PartName="/xl/ctrlProps/ctrlProp1507.xml" ContentType="application/vnd.ms-excel.controlproperties+xml"/>
  <Override PartName="/xl/ctrlProps/ctrlProp1508.xml" ContentType="application/vnd.ms-excel.controlproperties+xml"/>
  <Override PartName="/xl/ctrlProps/ctrlProp1509.xml" ContentType="application/vnd.ms-excel.controlproperties+xml"/>
  <Override PartName="/xl/ctrlProps/ctrlProp1510.xml" ContentType="application/vnd.ms-excel.controlproperties+xml"/>
  <Override PartName="/xl/ctrlProps/ctrlProp1511.xml" ContentType="application/vnd.ms-excel.controlproperties+xml"/>
  <Override PartName="/xl/ctrlProps/ctrlProp1512.xml" ContentType="application/vnd.ms-excel.controlproperties+xml"/>
  <Override PartName="/xl/ctrlProps/ctrlProp1513.xml" ContentType="application/vnd.ms-excel.controlproperties+xml"/>
  <Override PartName="/xl/ctrlProps/ctrlProp1514.xml" ContentType="application/vnd.ms-excel.controlproperties+xml"/>
  <Override PartName="/xl/ctrlProps/ctrlProp1515.xml" ContentType="application/vnd.ms-excel.controlproperties+xml"/>
  <Override PartName="/xl/ctrlProps/ctrlProp1516.xml" ContentType="application/vnd.ms-excel.controlproperties+xml"/>
  <Override PartName="/xl/ctrlProps/ctrlProp1517.xml" ContentType="application/vnd.ms-excel.controlproperties+xml"/>
  <Override PartName="/xl/ctrlProps/ctrlProp1518.xml" ContentType="application/vnd.ms-excel.controlproperties+xml"/>
  <Override PartName="/xl/ctrlProps/ctrlProp1519.xml" ContentType="application/vnd.ms-excel.controlproperties+xml"/>
  <Override PartName="/xl/ctrlProps/ctrlProp1520.xml" ContentType="application/vnd.ms-excel.controlproperties+xml"/>
  <Override PartName="/xl/ctrlProps/ctrlProp1521.xml" ContentType="application/vnd.ms-excel.controlproperties+xml"/>
  <Override PartName="/xl/ctrlProps/ctrlProp1522.xml" ContentType="application/vnd.ms-excel.controlproperties+xml"/>
  <Override PartName="/xl/ctrlProps/ctrlProp1523.xml" ContentType="application/vnd.ms-excel.controlproperties+xml"/>
  <Override PartName="/xl/ctrlProps/ctrlProp1524.xml" ContentType="application/vnd.ms-excel.controlproperties+xml"/>
  <Override PartName="/xl/ctrlProps/ctrlProp1525.xml" ContentType="application/vnd.ms-excel.controlproperties+xml"/>
  <Override PartName="/xl/ctrlProps/ctrlProp1526.xml" ContentType="application/vnd.ms-excel.controlproperties+xml"/>
  <Override PartName="/xl/ctrlProps/ctrlProp1527.xml" ContentType="application/vnd.ms-excel.controlproperties+xml"/>
  <Override PartName="/xl/ctrlProps/ctrlProp1528.xml" ContentType="application/vnd.ms-excel.controlproperties+xml"/>
  <Override PartName="/xl/ctrlProps/ctrlProp1529.xml" ContentType="application/vnd.ms-excel.controlproperties+xml"/>
  <Override PartName="/xl/ctrlProps/ctrlProp1530.xml" ContentType="application/vnd.ms-excel.controlproperties+xml"/>
  <Override PartName="/xl/ctrlProps/ctrlProp1531.xml" ContentType="application/vnd.ms-excel.controlproperties+xml"/>
  <Override PartName="/xl/ctrlProps/ctrlProp1532.xml" ContentType="application/vnd.ms-excel.controlproperties+xml"/>
  <Override PartName="/xl/ctrlProps/ctrlProp1533.xml" ContentType="application/vnd.ms-excel.controlproperties+xml"/>
  <Override PartName="/xl/ctrlProps/ctrlProp1534.xml" ContentType="application/vnd.ms-excel.controlproperties+xml"/>
  <Override PartName="/xl/ctrlProps/ctrlProp1535.xml" ContentType="application/vnd.ms-excel.controlproperties+xml"/>
  <Override PartName="/xl/ctrlProps/ctrlProp1536.xml" ContentType="application/vnd.ms-excel.controlproperties+xml"/>
  <Override PartName="/xl/ctrlProps/ctrlProp1537.xml" ContentType="application/vnd.ms-excel.controlproperties+xml"/>
  <Override PartName="/xl/ctrlProps/ctrlProp1538.xml" ContentType="application/vnd.ms-excel.controlproperties+xml"/>
  <Override PartName="/xl/ctrlProps/ctrlProp1539.xml" ContentType="application/vnd.ms-excel.controlproperties+xml"/>
  <Override PartName="/xl/ctrlProps/ctrlProp1540.xml" ContentType="application/vnd.ms-excel.controlproperties+xml"/>
  <Override PartName="/xl/ctrlProps/ctrlProp1541.xml" ContentType="application/vnd.ms-excel.controlproperties+xml"/>
  <Override PartName="/xl/ctrlProps/ctrlProp1542.xml" ContentType="application/vnd.ms-excel.controlproperties+xml"/>
  <Override PartName="/xl/ctrlProps/ctrlProp1543.xml" ContentType="application/vnd.ms-excel.controlproperties+xml"/>
  <Override PartName="/xl/ctrlProps/ctrlProp1544.xml" ContentType="application/vnd.ms-excel.controlproperties+xml"/>
  <Override PartName="/xl/ctrlProps/ctrlProp1545.xml" ContentType="application/vnd.ms-excel.controlproperties+xml"/>
  <Override PartName="/xl/ctrlProps/ctrlProp1546.xml" ContentType="application/vnd.ms-excel.controlproperties+xml"/>
  <Override PartName="/xl/ctrlProps/ctrlProp1547.xml" ContentType="application/vnd.ms-excel.controlproperties+xml"/>
  <Override PartName="/xl/ctrlProps/ctrlProp1548.xml" ContentType="application/vnd.ms-excel.controlproperties+xml"/>
  <Override PartName="/xl/ctrlProps/ctrlProp1549.xml" ContentType="application/vnd.ms-excel.controlproperties+xml"/>
  <Override PartName="/xl/ctrlProps/ctrlProp1550.xml" ContentType="application/vnd.ms-excel.controlproperties+xml"/>
  <Override PartName="/xl/ctrlProps/ctrlProp1551.xml" ContentType="application/vnd.ms-excel.controlproperties+xml"/>
  <Override PartName="/xl/ctrlProps/ctrlProp1552.xml" ContentType="application/vnd.ms-excel.controlproperties+xml"/>
  <Override PartName="/xl/ctrlProps/ctrlProp1553.xml" ContentType="application/vnd.ms-excel.controlproperties+xml"/>
  <Override PartName="/xl/ctrlProps/ctrlProp1554.xml" ContentType="application/vnd.ms-excel.controlproperties+xml"/>
  <Override PartName="/xl/ctrlProps/ctrlProp1555.xml" ContentType="application/vnd.ms-excel.controlproperties+xml"/>
  <Override PartName="/xl/ctrlProps/ctrlProp1556.xml" ContentType="application/vnd.ms-excel.controlproperties+xml"/>
  <Override PartName="/xl/ctrlProps/ctrlProp1557.xml" ContentType="application/vnd.ms-excel.controlproperties+xml"/>
  <Override PartName="/xl/ctrlProps/ctrlProp1558.xml" ContentType="application/vnd.ms-excel.controlproperties+xml"/>
  <Override PartName="/xl/ctrlProps/ctrlProp1559.xml" ContentType="application/vnd.ms-excel.controlproperties+xml"/>
  <Override PartName="/xl/ctrlProps/ctrlProp1560.xml" ContentType="application/vnd.ms-excel.controlproperties+xml"/>
  <Override PartName="/xl/ctrlProps/ctrlProp1561.xml" ContentType="application/vnd.ms-excel.controlproperties+xml"/>
  <Override PartName="/xl/ctrlProps/ctrlProp1562.xml" ContentType="application/vnd.ms-excel.controlproperties+xml"/>
  <Override PartName="/xl/drawings/drawing16.xml" ContentType="application/vnd.openxmlformats-officedocument.drawing+xml"/>
  <Override PartName="/xl/ctrlProps/ctrlProp1563.xml" ContentType="application/vnd.ms-excel.controlproperties+xml"/>
  <Override PartName="/xl/ctrlProps/ctrlProp1564.xml" ContentType="application/vnd.ms-excel.controlproperties+xml"/>
  <Override PartName="/xl/ctrlProps/ctrlProp1565.xml" ContentType="application/vnd.ms-excel.controlproperties+xml"/>
  <Override PartName="/xl/ctrlProps/ctrlProp1566.xml" ContentType="application/vnd.ms-excel.controlproperties+xml"/>
  <Override PartName="/xl/ctrlProps/ctrlProp1567.xml" ContentType="application/vnd.ms-excel.controlproperties+xml"/>
  <Override PartName="/xl/ctrlProps/ctrlProp1568.xml" ContentType="application/vnd.ms-excel.controlproperties+xml"/>
  <Override PartName="/xl/ctrlProps/ctrlProp1569.xml" ContentType="application/vnd.ms-excel.controlproperties+xml"/>
  <Override PartName="/xl/ctrlProps/ctrlProp1570.xml" ContentType="application/vnd.ms-excel.controlproperties+xml"/>
  <Override PartName="/xl/ctrlProps/ctrlProp1571.xml" ContentType="application/vnd.ms-excel.controlproperties+xml"/>
  <Override PartName="/xl/ctrlProps/ctrlProp1572.xml" ContentType="application/vnd.ms-excel.controlproperties+xml"/>
  <Override PartName="/xl/ctrlProps/ctrlProp1573.xml" ContentType="application/vnd.ms-excel.controlproperties+xml"/>
  <Override PartName="/xl/ctrlProps/ctrlProp1574.xml" ContentType="application/vnd.ms-excel.controlproperties+xml"/>
  <Override PartName="/xl/ctrlProps/ctrlProp1575.xml" ContentType="application/vnd.ms-excel.controlproperties+xml"/>
  <Override PartName="/xl/ctrlProps/ctrlProp1576.xml" ContentType="application/vnd.ms-excel.controlproperties+xml"/>
  <Override PartName="/xl/ctrlProps/ctrlProp1577.xml" ContentType="application/vnd.ms-excel.controlproperties+xml"/>
  <Override PartName="/xl/ctrlProps/ctrlProp1578.xml" ContentType="application/vnd.ms-excel.controlproperties+xml"/>
  <Override PartName="/xl/ctrlProps/ctrlProp1579.xml" ContentType="application/vnd.ms-excel.controlproperties+xml"/>
  <Override PartName="/xl/ctrlProps/ctrlProp1580.xml" ContentType="application/vnd.ms-excel.controlproperties+xml"/>
  <Override PartName="/xl/ctrlProps/ctrlProp1581.xml" ContentType="application/vnd.ms-excel.controlproperties+xml"/>
  <Override PartName="/xl/ctrlProps/ctrlProp1582.xml" ContentType="application/vnd.ms-excel.controlproperties+xml"/>
  <Override PartName="/xl/ctrlProps/ctrlProp1583.xml" ContentType="application/vnd.ms-excel.controlproperties+xml"/>
  <Override PartName="/xl/ctrlProps/ctrlProp1584.xml" ContentType="application/vnd.ms-excel.controlproperties+xml"/>
  <Override PartName="/xl/ctrlProps/ctrlProp1585.xml" ContentType="application/vnd.ms-excel.controlproperties+xml"/>
  <Override PartName="/xl/ctrlProps/ctrlProp1586.xml" ContentType="application/vnd.ms-excel.controlproperties+xml"/>
  <Override PartName="/xl/ctrlProps/ctrlProp1587.xml" ContentType="application/vnd.ms-excel.controlproperties+xml"/>
  <Override PartName="/xl/ctrlProps/ctrlProp1588.xml" ContentType="application/vnd.ms-excel.controlproperties+xml"/>
  <Override PartName="/xl/ctrlProps/ctrlProp1589.xml" ContentType="application/vnd.ms-excel.controlproperties+xml"/>
  <Override PartName="/xl/ctrlProps/ctrlProp1590.xml" ContentType="application/vnd.ms-excel.controlproperties+xml"/>
  <Override PartName="/xl/ctrlProps/ctrlProp1591.xml" ContentType="application/vnd.ms-excel.controlproperties+xml"/>
  <Override PartName="/xl/ctrlProps/ctrlProp1592.xml" ContentType="application/vnd.ms-excel.controlproperties+xml"/>
  <Override PartName="/xl/ctrlProps/ctrlProp1593.xml" ContentType="application/vnd.ms-excel.controlproperties+xml"/>
  <Override PartName="/xl/ctrlProps/ctrlProp1594.xml" ContentType="application/vnd.ms-excel.controlproperties+xml"/>
  <Override PartName="/xl/ctrlProps/ctrlProp1595.xml" ContentType="application/vnd.ms-excel.controlproperties+xml"/>
  <Override PartName="/xl/ctrlProps/ctrlProp1596.xml" ContentType="application/vnd.ms-excel.controlproperties+xml"/>
  <Override PartName="/xl/ctrlProps/ctrlProp1597.xml" ContentType="application/vnd.ms-excel.controlproperties+xml"/>
  <Override PartName="/xl/ctrlProps/ctrlProp1598.xml" ContentType="application/vnd.ms-excel.controlproperties+xml"/>
  <Override PartName="/xl/ctrlProps/ctrlProp1599.xml" ContentType="application/vnd.ms-excel.controlproperties+xml"/>
  <Override PartName="/xl/ctrlProps/ctrlProp1600.xml" ContentType="application/vnd.ms-excel.controlproperties+xml"/>
  <Override PartName="/xl/ctrlProps/ctrlProp1601.xml" ContentType="application/vnd.ms-excel.controlproperties+xml"/>
  <Override PartName="/xl/ctrlProps/ctrlProp1602.xml" ContentType="application/vnd.ms-excel.controlproperties+xml"/>
  <Override PartName="/xl/ctrlProps/ctrlProp1603.xml" ContentType="application/vnd.ms-excel.controlproperties+xml"/>
  <Override PartName="/xl/ctrlProps/ctrlProp1604.xml" ContentType="application/vnd.ms-excel.controlproperties+xml"/>
  <Override PartName="/xl/ctrlProps/ctrlProp1605.xml" ContentType="application/vnd.ms-excel.controlproperties+xml"/>
  <Override PartName="/xl/ctrlProps/ctrlProp1606.xml" ContentType="application/vnd.ms-excel.controlproperties+xml"/>
  <Override PartName="/xl/ctrlProps/ctrlProp1607.xml" ContentType="application/vnd.ms-excel.controlproperties+xml"/>
  <Override PartName="/xl/ctrlProps/ctrlProp1608.xml" ContentType="application/vnd.ms-excel.controlproperties+xml"/>
  <Override PartName="/xl/ctrlProps/ctrlProp1609.xml" ContentType="application/vnd.ms-excel.controlproperties+xml"/>
  <Override PartName="/xl/ctrlProps/ctrlProp1610.xml" ContentType="application/vnd.ms-excel.controlproperties+xml"/>
  <Override PartName="/xl/ctrlProps/ctrlProp1611.xml" ContentType="application/vnd.ms-excel.controlproperties+xml"/>
  <Override PartName="/xl/ctrlProps/ctrlProp1612.xml" ContentType="application/vnd.ms-excel.controlproperties+xml"/>
  <Override PartName="/xl/ctrlProps/ctrlProp1613.xml" ContentType="application/vnd.ms-excel.controlproperties+xml"/>
  <Override PartName="/xl/ctrlProps/ctrlProp1614.xml" ContentType="application/vnd.ms-excel.controlproperties+xml"/>
  <Override PartName="/xl/drawings/drawing17.xml" ContentType="application/vnd.openxmlformats-officedocument.drawing+xml"/>
  <Override PartName="/xl/ctrlProps/ctrlProp1615.xml" ContentType="application/vnd.ms-excel.controlproperties+xml"/>
  <Override PartName="/xl/ctrlProps/ctrlProp1616.xml" ContentType="application/vnd.ms-excel.controlproperties+xml"/>
  <Override PartName="/xl/ctrlProps/ctrlProp1617.xml" ContentType="application/vnd.ms-excel.controlproperties+xml"/>
  <Override PartName="/xl/ctrlProps/ctrlProp1618.xml" ContentType="application/vnd.ms-excel.controlproperties+xml"/>
  <Override PartName="/xl/ctrlProps/ctrlProp1619.xml" ContentType="application/vnd.ms-excel.controlproperties+xml"/>
  <Override PartName="/xl/ctrlProps/ctrlProp1620.xml" ContentType="application/vnd.ms-excel.controlproperties+xml"/>
  <Override PartName="/xl/ctrlProps/ctrlProp1621.xml" ContentType="application/vnd.ms-excel.controlproperties+xml"/>
  <Override PartName="/xl/ctrlProps/ctrlProp1622.xml" ContentType="application/vnd.ms-excel.controlproperties+xml"/>
  <Override PartName="/xl/ctrlProps/ctrlProp1623.xml" ContentType="application/vnd.ms-excel.controlproperties+xml"/>
  <Override PartName="/xl/ctrlProps/ctrlProp1624.xml" ContentType="application/vnd.ms-excel.controlproperties+xml"/>
  <Override PartName="/xl/ctrlProps/ctrlProp1625.xml" ContentType="application/vnd.ms-excel.controlproperties+xml"/>
  <Override PartName="/xl/ctrlProps/ctrlProp1626.xml" ContentType="application/vnd.ms-excel.controlproperties+xml"/>
  <Override PartName="/xl/ctrlProps/ctrlProp1627.xml" ContentType="application/vnd.ms-excel.controlproperties+xml"/>
  <Override PartName="/xl/ctrlProps/ctrlProp1628.xml" ContentType="application/vnd.ms-excel.controlproperties+xml"/>
  <Override PartName="/xl/ctrlProps/ctrlProp1629.xml" ContentType="application/vnd.ms-excel.controlproperties+xml"/>
  <Override PartName="/xl/ctrlProps/ctrlProp1630.xml" ContentType="application/vnd.ms-excel.controlproperties+xml"/>
  <Override PartName="/xl/ctrlProps/ctrlProp1631.xml" ContentType="application/vnd.ms-excel.controlproperties+xml"/>
  <Override PartName="/xl/ctrlProps/ctrlProp1632.xml" ContentType="application/vnd.ms-excel.controlproperties+xml"/>
  <Override PartName="/xl/ctrlProps/ctrlProp1633.xml" ContentType="application/vnd.ms-excel.controlproperties+xml"/>
  <Override PartName="/xl/ctrlProps/ctrlProp1634.xml" ContentType="application/vnd.ms-excel.controlproperties+xml"/>
  <Override PartName="/xl/ctrlProps/ctrlProp1635.xml" ContentType="application/vnd.ms-excel.controlproperties+xml"/>
  <Override PartName="/xl/ctrlProps/ctrlProp1636.xml" ContentType="application/vnd.ms-excel.controlproperties+xml"/>
  <Override PartName="/xl/ctrlProps/ctrlProp1637.xml" ContentType="application/vnd.ms-excel.controlproperties+xml"/>
  <Override PartName="/xl/ctrlProps/ctrlProp1638.xml" ContentType="application/vnd.ms-excel.controlproperties+xml"/>
  <Override PartName="/xl/ctrlProps/ctrlProp1639.xml" ContentType="application/vnd.ms-excel.controlproperties+xml"/>
  <Override PartName="/xl/ctrlProps/ctrlProp1640.xml" ContentType="application/vnd.ms-excel.controlproperties+xml"/>
  <Override PartName="/xl/ctrlProps/ctrlProp1641.xml" ContentType="application/vnd.ms-excel.controlproperties+xml"/>
  <Override PartName="/xl/ctrlProps/ctrlProp1642.xml" ContentType="application/vnd.ms-excel.controlproperties+xml"/>
  <Override PartName="/xl/ctrlProps/ctrlProp1643.xml" ContentType="application/vnd.ms-excel.controlproperties+xml"/>
  <Override PartName="/xl/ctrlProps/ctrlProp1644.xml" ContentType="application/vnd.ms-excel.controlproperties+xml"/>
  <Override PartName="/xl/ctrlProps/ctrlProp1645.xml" ContentType="application/vnd.ms-excel.controlproperties+xml"/>
  <Override PartName="/xl/ctrlProps/ctrlProp1646.xml" ContentType="application/vnd.ms-excel.controlproperties+xml"/>
  <Override PartName="/xl/ctrlProps/ctrlProp1647.xml" ContentType="application/vnd.ms-excel.controlproperties+xml"/>
  <Override PartName="/xl/ctrlProps/ctrlProp1648.xml" ContentType="application/vnd.ms-excel.controlproperties+xml"/>
  <Override PartName="/xl/ctrlProps/ctrlProp1649.xml" ContentType="application/vnd.ms-excel.controlproperties+xml"/>
  <Override PartName="/xl/ctrlProps/ctrlProp1650.xml" ContentType="application/vnd.ms-excel.controlproperties+xml"/>
  <Override PartName="/xl/ctrlProps/ctrlProp1651.xml" ContentType="application/vnd.ms-excel.controlproperties+xml"/>
  <Override PartName="/xl/ctrlProps/ctrlProp1652.xml" ContentType="application/vnd.ms-excel.controlproperties+xml"/>
  <Override PartName="/xl/ctrlProps/ctrlProp1653.xml" ContentType="application/vnd.ms-excel.controlproperties+xml"/>
  <Override PartName="/xl/ctrlProps/ctrlProp1654.xml" ContentType="application/vnd.ms-excel.controlproperties+xml"/>
  <Override PartName="/xl/ctrlProps/ctrlProp1655.xml" ContentType="application/vnd.ms-excel.controlproperties+xml"/>
  <Override PartName="/xl/ctrlProps/ctrlProp1656.xml" ContentType="application/vnd.ms-excel.controlproperties+xml"/>
  <Override PartName="/xl/ctrlProps/ctrlProp1657.xml" ContentType="application/vnd.ms-excel.controlproperties+xml"/>
  <Override PartName="/xl/ctrlProps/ctrlProp1658.xml" ContentType="application/vnd.ms-excel.controlproperties+xml"/>
  <Override PartName="/xl/ctrlProps/ctrlProp1659.xml" ContentType="application/vnd.ms-excel.controlproperties+xml"/>
  <Override PartName="/xl/ctrlProps/ctrlProp1660.xml" ContentType="application/vnd.ms-excel.controlproperties+xml"/>
  <Override PartName="/xl/ctrlProps/ctrlProp1661.xml" ContentType="application/vnd.ms-excel.controlproperties+xml"/>
  <Override PartName="/xl/ctrlProps/ctrlProp1662.xml" ContentType="application/vnd.ms-excel.controlproperties+xml"/>
  <Override PartName="/xl/ctrlProps/ctrlProp1663.xml" ContentType="application/vnd.ms-excel.controlproperties+xml"/>
  <Override PartName="/xl/ctrlProps/ctrlProp1664.xml" ContentType="application/vnd.ms-excel.controlproperties+xml"/>
  <Override PartName="/xl/ctrlProps/ctrlProp1665.xml" ContentType="application/vnd.ms-excel.controlproperties+xml"/>
  <Override PartName="/xl/ctrlProps/ctrlProp1666.xml" ContentType="application/vnd.ms-excel.controlproperties+xml"/>
  <Override PartName="/xl/ctrlProps/ctrlProp1667.xml" ContentType="application/vnd.ms-excel.controlproperties+xml"/>
  <Override PartName="/xl/ctrlProps/ctrlProp1668.xml" ContentType="application/vnd.ms-excel.controlproperties+xml"/>
  <Override PartName="/xl/ctrlProps/ctrlProp1669.xml" ContentType="application/vnd.ms-excel.controlproperties+xml"/>
  <Override PartName="/xl/ctrlProps/ctrlProp1670.xml" ContentType="application/vnd.ms-excel.controlproperties+xml"/>
  <Override PartName="/xl/ctrlProps/ctrlProp1671.xml" ContentType="application/vnd.ms-excel.controlproperties+xml"/>
  <Override PartName="/xl/ctrlProps/ctrlProp1672.xml" ContentType="application/vnd.ms-excel.controlproperties+xml"/>
  <Override PartName="/xl/ctrlProps/ctrlProp1673.xml" ContentType="application/vnd.ms-excel.controlproperties+xml"/>
  <Override PartName="/xl/ctrlProps/ctrlProp1674.xml" ContentType="application/vnd.ms-excel.controlproperties+xml"/>
  <Override PartName="/xl/ctrlProps/ctrlProp1675.xml" ContentType="application/vnd.ms-excel.controlproperties+xml"/>
  <Override PartName="/xl/drawings/drawing18.xml" ContentType="application/vnd.openxmlformats-officedocument.drawing+xml"/>
  <Override PartName="/xl/ctrlProps/ctrlProp1676.xml" ContentType="application/vnd.ms-excel.controlproperties+xml"/>
  <Override PartName="/xl/ctrlProps/ctrlProp1677.xml" ContentType="application/vnd.ms-excel.controlproperties+xml"/>
  <Override PartName="/xl/ctrlProps/ctrlProp1678.xml" ContentType="application/vnd.ms-excel.controlproperties+xml"/>
  <Override PartName="/xl/ctrlProps/ctrlProp1679.xml" ContentType="application/vnd.ms-excel.controlproperties+xml"/>
  <Override PartName="/xl/ctrlProps/ctrlProp1680.xml" ContentType="application/vnd.ms-excel.controlproperties+xml"/>
  <Override PartName="/xl/ctrlProps/ctrlProp1681.xml" ContentType="application/vnd.ms-excel.controlproperties+xml"/>
  <Override PartName="/xl/ctrlProps/ctrlProp1682.xml" ContentType="application/vnd.ms-excel.controlproperties+xml"/>
  <Override PartName="/xl/ctrlProps/ctrlProp1683.xml" ContentType="application/vnd.ms-excel.controlproperties+xml"/>
  <Override PartName="/xl/ctrlProps/ctrlProp1684.xml" ContentType="application/vnd.ms-excel.controlproperties+xml"/>
  <Override PartName="/xl/ctrlProps/ctrlProp1685.xml" ContentType="application/vnd.ms-excel.controlproperties+xml"/>
  <Override PartName="/xl/ctrlProps/ctrlProp1686.xml" ContentType="application/vnd.ms-excel.controlproperties+xml"/>
  <Override PartName="/xl/ctrlProps/ctrlProp1687.xml" ContentType="application/vnd.ms-excel.controlproperties+xml"/>
  <Override PartName="/xl/ctrlProps/ctrlProp1688.xml" ContentType="application/vnd.ms-excel.controlproperties+xml"/>
  <Override PartName="/xl/ctrlProps/ctrlProp1689.xml" ContentType="application/vnd.ms-excel.controlproperties+xml"/>
  <Override PartName="/xl/ctrlProps/ctrlProp1690.xml" ContentType="application/vnd.ms-excel.controlproperties+xml"/>
  <Override PartName="/xl/ctrlProps/ctrlProp1691.xml" ContentType="application/vnd.ms-excel.controlproperties+xml"/>
  <Override PartName="/xl/ctrlProps/ctrlProp1692.xml" ContentType="application/vnd.ms-excel.controlproperties+xml"/>
  <Override PartName="/xl/ctrlProps/ctrlProp1693.xml" ContentType="application/vnd.ms-excel.controlproperties+xml"/>
  <Override PartName="/xl/ctrlProps/ctrlProp1694.xml" ContentType="application/vnd.ms-excel.controlproperties+xml"/>
  <Override PartName="/xl/ctrlProps/ctrlProp1695.xml" ContentType="application/vnd.ms-excel.controlproperties+xml"/>
  <Override PartName="/xl/ctrlProps/ctrlProp1696.xml" ContentType="application/vnd.ms-excel.controlproperties+xml"/>
  <Override PartName="/xl/ctrlProps/ctrlProp1697.xml" ContentType="application/vnd.ms-excel.controlproperties+xml"/>
  <Override PartName="/xl/ctrlProps/ctrlProp1698.xml" ContentType="application/vnd.ms-excel.controlproperties+xml"/>
  <Override PartName="/xl/ctrlProps/ctrlProp1699.xml" ContentType="application/vnd.ms-excel.controlproperties+xml"/>
  <Override PartName="/xl/ctrlProps/ctrlProp1700.xml" ContentType="application/vnd.ms-excel.controlproperties+xml"/>
  <Override PartName="/xl/ctrlProps/ctrlProp1701.xml" ContentType="application/vnd.ms-excel.controlproperties+xml"/>
  <Override PartName="/xl/ctrlProps/ctrlProp1702.xml" ContentType="application/vnd.ms-excel.controlproperties+xml"/>
  <Override PartName="/xl/ctrlProps/ctrlProp1703.xml" ContentType="application/vnd.ms-excel.controlproperties+xml"/>
  <Override PartName="/xl/ctrlProps/ctrlProp1704.xml" ContentType="application/vnd.ms-excel.controlproperties+xml"/>
  <Override PartName="/xl/ctrlProps/ctrlProp1705.xml" ContentType="application/vnd.ms-excel.controlproperties+xml"/>
  <Override PartName="/xl/ctrlProps/ctrlProp1706.xml" ContentType="application/vnd.ms-excel.controlproperties+xml"/>
  <Override PartName="/xl/ctrlProps/ctrlProp1707.xml" ContentType="application/vnd.ms-excel.controlproperties+xml"/>
  <Override PartName="/xl/ctrlProps/ctrlProp1708.xml" ContentType="application/vnd.ms-excel.controlproperties+xml"/>
  <Override PartName="/xl/ctrlProps/ctrlProp1709.xml" ContentType="application/vnd.ms-excel.controlproperties+xml"/>
  <Override PartName="/xl/ctrlProps/ctrlProp1710.xml" ContentType="application/vnd.ms-excel.controlproperties+xml"/>
  <Override PartName="/xl/ctrlProps/ctrlProp1711.xml" ContentType="application/vnd.ms-excel.controlproperties+xml"/>
  <Override PartName="/xl/ctrlProps/ctrlProp1712.xml" ContentType="application/vnd.ms-excel.controlproperties+xml"/>
  <Override PartName="/xl/drawings/drawing19.xml" ContentType="application/vnd.openxmlformats-officedocument.drawing+xml"/>
  <Override PartName="/xl/ctrlProps/ctrlProp1713.xml" ContentType="application/vnd.ms-excel.controlproperties+xml"/>
  <Override PartName="/xl/ctrlProps/ctrlProp1714.xml" ContentType="application/vnd.ms-excel.controlproperties+xml"/>
  <Override PartName="/xl/ctrlProps/ctrlProp1715.xml" ContentType="application/vnd.ms-excel.controlproperties+xml"/>
  <Override PartName="/xl/ctrlProps/ctrlProp1716.xml" ContentType="application/vnd.ms-excel.controlproperties+xml"/>
  <Override PartName="/xl/ctrlProps/ctrlProp1717.xml" ContentType="application/vnd.ms-excel.controlproperties+xml"/>
  <Override PartName="/xl/ctrlProps/ctrlProp1718.xml" ContentType="application/vnd.ms-excel.controlproperties+xml"/>
  <Override PartName="/xl/ctrlProps/ctrlProp1719.xml" ContentType="application/vnd.ms-excel.controlproperties+xml"/>
  <Override PartName="/xl/ctrlProps/ctrlProp1720.xml" ContentType="application/vnd.ms-excel.controlproperties+xml"/>
  <Override PartName="/xl/ctrlProps/ctrlProp1721.xml" ContentType="application/vnd.ms-excel.controlproperties+xml"/>
  <Override PartName="/xl/ctrlProps/ctrlProp1722.xml" ContentType="application/vnd.ms-excel.controlproperties+xml"/>
  <Override PartName="/xl/ctrlProps/ctrlProp1723.xml" ContentType="application/vnd.ms-excel.controlproperties+xml"/>
  <Override PartName="/xl/ctrlProps/ctrlProp1724.xml" ContentType="application/vnd.ms-excel.controlproperties+xml"/>
  <Override PartName="/xl/ctrlProps/ctrlProp1725.xml" ContentType="application/vnd.ms-excel.controlproperties+xml"/>
  <Override PartName="/xl/ctrlProps/ctrlProp1726.xml" ContentType="application/vnd.ms-excel.controlproperties+xml"/>
  <Override PartName="/xl/ctrlProps/ctrlProp1727.xml" ContentType="application/vnd.ms-excel.controlproperties+xml"/>
  <Override PartName="/xl/ctrlProps/ctrlProp1728.xml" ContentType="application/vnd.ms-excel.controlproperties+xml"/>
  <Override PartName="/xl/ctrlProps/ctrlProp1729.xml" ContentType="application/vnd.ms-excel.controlproperties+xml"/>
  <Override PartName="/xl/ctrlProps/ctrlProp1730.xml" ContentType="application/vnd.ms-excel.controlproperties+xml"/>
  <Override PartName="/xl/ctrlProps/ctrlProp1731.xml" ContentType="application/vnd.ms-excel.controlproperties+xml"/>
  <Override PartName="/xl/ctrlProps/ctrlProp173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01091123\Desktop\"/>
    </mc:Choice>
  </mc:AlternateContent>
  <bookViews>
    <workbookView xWindow="0" yWindow="0" windowWidth="23040" windowHeight="8376" tabRatio="717" firstSheet="1" activeTab="1"/>
  </bookViews>
  <sheets>
    <sheet name="CSV用" sheetId="1" state="hidden" r:id="rId1"/>
    <sheet name="様式第１号" sheetId="2" r:id="rId2"/>
    <sheet name="口座振込依頼書" sheetId="3" r:id="rId3"/>
    <sheet name="付表１" sheetId="4" r:id="rId4"/>
    <sheet name="付表１－２" sheetId="5" state="hidden" r:id="rId5"/>
    <sheet name="付表２" sheetId="6" state="hidden" r:id="rId6"/>
    <sheet name="付表３" sheetId="7" state="hidden" r:id="rId7"/>
    <sheet name="付表３－２" sheetId="8" state="hidden" r:id="rId8"/>
    <sheet name="付表４" sheetId="9" state="hidden" r:id="rId9"/>
    <sheet name="付表４－２" sheetId="10" state="hidden" r:id="rId10"/>
    <sheet name="付表５" sheetId="11" state="hidden" r:id="rId11"/>
    <sheet name="付表６" sheetId="12" state="hidden" r:id="rId12"/>
    <sheet name="付表７" sheetId="13" state="hidden" r:id="rId13"/>
    <sheet name="付表８その１" sheetId="14" state="hidden" r:id="rId14"/>
    <sheet name="付表８その２" sheetId="15" state="hidden" r:id="rId15"/>
    <sheet name="付表８その３" sheetId="16" state="hidden" r:id="rId16"/>
    <sheet name="付表９" sheetId="17" state="hidden" r:id="rId17"/>
    <sheet name="付表９－２" sheetId="18" state="hidden" r:id="rId18"/>
    <sheet name="付表１０" sheetId="19" state="hidden" r:id="rId19"/>
    <sheet name="付表１０－２" sheetId="20" state="hidden" r:id="rId20"/>
    <sheet name="付表１１" sheetId="21" state="hidden" r:id="rId21"/>
    <sheet name="付表１１－２" sheetId="22" state="hidden" r:id="rId22"/>
    <sheet name="付表１２" sheetId="23" state="hidden" r:id="rId23"/>
    <sheet name="付表１２－２" sheetId="24" state="hidden" r:id="rId24"/>
    <sheet name="付表１３その１" sheetId="26" state="hidden" r:id="rId25"/>
    <sheet name="付表１３その２" sheetId="27" state="hidden" r:id="rId26"/>
    <sheet name="付表１４" sheetId="25" state="hidden" r:id="rId27"/>
  </sheets>
  <functionGroups builtInGroupCount="18"/>
  <definedNames>
    <definedName name="_xlnm._FilterDatabase" localSheetId="0" hidden="1">CSV用!#REF!</definedName>
    <definedName name="_xlnm._FilterDatabase" localSheetId="1" hidden="1">様式第１号!$AT$127:$AT$129</definedName>
    <definedName name="CSV_サービス情報" localSheetId="0">CSV用!$Y$5:$AE$74</definedName>
    <definedName name="CSV_口座振込依頼書" localSheetId="0">CSV用!$I$5:$O$28</definedName>
    <definedName name="CSV_施設種別" localSheetId="9">#REF!</definedName>
    <definedName name="CSV_施設種別">様式第１号!$AS$84:$AS$85</definedName>
    <definedName name="CSV_追加情報" localSheetId="0">CSV用!$Q$5:$W$17</definedName>
    <definedName name="CSV_付表１" localSheetId="0">CSV用!$AG$5:$AM$94</definedName>
    <definedName name="CSV_様式第１号" localSheetId="0">CSV用!$A$5:$G$42</definedName>
    <definedName name="ＧＨ夜間防災体制加算">様式第１号!$AT$284:$AT$289</definedName>
    <definedName name="_xlnm.Print_Area" localSheetId="2">口座振込依頼書!$A$1:$AP$130</definedName>
    <definedName name="_xlnm.Print_Area" localSheetId="3">付表１!$A$1:$AJ$54</definedName>
    <definedName name="_xlnm.Print_Area" localSheetId="18">付表１０!$A$1:$AJ$77</definedName>
    <definedName name="_xlnm.Print_Area" localSheetId="19">'付表１０－２'!$A$1:$AJ$30</definedName>
    <definedName name="_xlnm.Print_Area" localSheetId="20">付表１１!$A$1:$AJ$74</definedName>
    <definedName name="_xlnm.Print_Area" localSheetId="21">'付表１１－２'!$A$1:$AJ$21</definedName>
    <definedName name="_xlnm.Print_Area" localSheetId="22">付表１２!$A$1:$AJ$74</definedName>
    <definedName name="_xlnm.Print_Area" localSheetId="4">'付表１－２'!$A$1:$AJ$34</definedName>
    <definedName name="_xlnm.Print_Area" localSheetId="23">'付表１２－２'!$A$1:$AJ$21</definedName>
    <definedName name="_xlnm.Print_Area" localSheetId="24">付表１３その１!$A$1:$AJ$67</definedName>
    <definedName name="_xlnm.Print_Area" localSheetId="25">付表１３その２!$A$1:$AJ$32</definedName>
    <definedName name="_xlnm.Print_Area" localSheetId="26">付表１４!$A$1:$AJ$45</definedName>
    <definedName name="_xlnm.Print_Area" localSheetId="5">付表２!$A$1:$AJ$113</definedName>
    <definedName name="_xlnm.Print_Area" localSheetId="6">付表３!$A$1:$AJ$165</definedName>
    <definedName name="_xlnm.Print_Area" localSheetId="7">'付表３－２'!$A$1:$AJ$29</definedName>
    <definedName name="_xlnm.Print_Area" localSheetId="8">付表４!$A$1:$AJ$191</definedName>
    <definedName name="_xlnm.Print_Area" localSheetId="9">'付表４－２'!$A$1:$AJ$21</definedName>
    <definedName name="_xlnm.Print_Area" localSheetId="10">付表５!$A$1:$AJ$72</definedName>
    <definedName name="_xlnm.Print_Area" localSheetId="11">付表６!$A$1:$AJ$70</definedName>
    <definedName name="_xlnm.Print_Area" localSheetId="12">付表７!$A$1:$AJ$660</definedName>
    <definedName name="_xlnm.Print_Area" localSheetId="13">付表８その１!$A$1:$AJ$67</definedName>
    <definedName name="_xlnm.Print_Area" localSheetId="14">付表８その２!$A$1:$AJ$387</definedName>
    <definedName name="_xlnm.Print_Area" localSheetId="15">付表８その３!$A$1:$AJ$82</definedName>
    <definedName name="_xlnm.Print_Area" localSheetId="16">付表９!$A$1:$AJ$79</definedName>
    <definedName name="_xlnm.Print_Area" localSheetId="17">'付表９－２'!$A$1:$AJ$36</definedName>
    <definedName name="_xlnm.Print_Area" localSheetId="1">様式第１号!$B$8:$W$59</definedName>
    <definedName name="WAM対応1" localSheetId="9">#REF!</definedName>
    <definedName name="WAM対応1">様式第１号!$AS$88:$AX$109</definedName>
    <definedName name="WAM対応2" localSheetId="9">#REF!</definedName>
    <definedName name="WAM対応2">様式第１号!$AX$88:$BB$96</definedName>
    <definedName name="WAM対応3" localSheetId="9">#REF!</definedName>
    <definedName name="WAM対応3">様式第１号!$BC$88:$BG$88</definedName>
    <definedName name="Z_DDFB4891_8D6C_4C1E_BD9F_97DEF428EC5B_.wvu.FilterData" localSheetId="1" hidden="1">様式第１号!$AT$127:$AT$129</definedName>
    <definedName name="Z_DDFB4891_8D6C_4C1E_BD9F_97DEF428EC5B_.wvu.PrintArea" localSheetId="2" hidden="1">口座振込依頼書!$A$1:$AP$67</definedName>
    <definedName name="Z_DDFB4891_8D6C_4C1E_BD9F_97DEF428EC5B_.wvu.PrintArea" localSheetId="3" hidden="1">付表１!$A$1:$AJ$57</definedName>
    <definedName name="Z_DDFB4891_8D6C_4C1E_BD9F_97DEF428EC5B_.wvu.PrintArea" localSheetId="18" hidden="1">付表１０!$A$1:$AJ$78</definedName>
    <definedName name="Z_DDFB4891_8D6C_4C1E_BD9F_97DEF428EC5B_.wvu.PrintArea" localSheetId="19" hidden="1">'付表１０－２'!$A$1:$AJ$20</definedName>
    <definedName name="Z_DDFB4891_8D6C_4C1E_BD9F_97DEF428EC5B_.wvu.PrintArea" localSheetId="20" hidden="1">付表１１!$A$1:$AJ$74</definedName>
    <definedName name="Z_DDFB4891_8D6C_4C1E_BD9F_97DEF428EC5B_.wvu.PrintArea" localSheetId="21" hidden="1">'付表１１－２'!$A$1:$AJ$21</definedName>
    <definedName name="Z_DDFB4891_8D6C_4C1E_BD9F_97DEF428EC5B_.wvu.PrintArea" localSheetId="22" hidden="1">付表１２!$A$1:$AJ$75</definedName>
    <definedName name="Z_DDFB4891_8D6C_4C1E_BD9F_97DEF428EC5B_.wvu.PrintArea" localSheetId="4" hidden="1">'付表１－２'!$A$1:$AJ$34</definedName>
    <definedName name="Z_DDFB4891_8D6C_4C1E_BD9F_97DEF428EC5B_.wvu.PrintArea" localSheetId="23" hidden="1">'付表１２－２'!$A$1:$AJ$21</definedName>
    <definedName name="Z_DDFB4891_8D6C_4C1E_BD9F_97DEF428EC5B_.wvu.PrintArea" localSheetId="24" hidden="1">付表１３その１!$A$1:$AJ$67</definedName>
    <definedName name="Z_DDFB4891_8D6C_4C1E_BD9F_97DEF428EC5B_.wvu.PrintArea" localSheetId="25" hidden="1">付表１３その２!$A$1:$AJ$32</definedName>
    <definedName name="Z_DDFB4891_8D6C_4C1E_BD9F_97DEF428EC5B_.wvu.PrintArea" localSheetId="26" hidden="1">付表１４!$A$1:$AJ$45</definedName>
    <definedName name="Z_DDFB4891_8D6C_4C1E_BD9F_97DEF428EC5B_.wvu.PrintArea" localSheetId="5" hidden="1">付表２!$A$1:$AJ$101</definedName>
    <definedName name="Z_DDFB4891_8D6C_4C1E_BD9F_97DEF428EC5B_.wvu.PrintArea" localSheetId="6" hidden="1">付表３!$A$1:$AJ$165</definedName>
    <definedName name="Z_DDFB4891_8D6C_4C1E_BD9F_97DEF428EC5B_.wvu.PrintArea" localSheetId="7" hidden="1">'付表３－２'!$A$1:$AJ$29</definedName>
    <definedName name="Z_DDFB4891_8D6C_4C1E_BD9F_97DEF428EC5B_.wvu.PrintArea" localSheetId="8" hidden="1">付表４!$A$1:$AJ$117</definedName>
    <definedName name="Z_DDFB4891_8D6C_4C1E_BD9F_97DEF428EC5B_.wvu.PrintArea" localSheetId="9" hidden="1">'付表４－２'!$A$1:$AJ$21</definedName>
    <definedName name="Z_DDFB4891_8D6C_4C1E_BD9F_97DEF428EC5B_.wvu.PrintArea" localSheetId="10" hidden="1">付表５!$A$1:$AJ$72</definedName>
    <definedName name="Z_DDFB4891_8D6C_4C1E_BD9F_97DEF428EC5B_.wvu.PrintArea" localSheetId="11" hidden="1">付表６!$A$1:$AJ$70</definedName>
    <definedName name="Z_DDFB4891_8D6C_4C1E_BD9F_97DEF428EC5B_.wvu.PrintArea" localSheetId="12" hidden="1">付表７!$A$1:$AJ$507</definedName>
    <definedName name="Z_DDFB4891_8D6C_4C1E_BD9F_97DEF428EC5B_.wvu.PrintArea" localSheetId="13" hidden="1">付表８その１!$A$1:$AJ$66</definedName>
    <definedName name="Z_DDFB4891_8D6C_4C1E_BD9F_97DEF428EC5B_.wvu.PrintArea" localSheetId="14" hidden="1">付表８その２!$A$1:$AJ$197</definedName>
    <definedName name="Z_DDFB4891_8D6C_4C1E_BD9F_97DEF428EC5B_.wvu.PrintArea" localSheetId="15" hidden="1">付表８その３!$A$1:$AJ$82</definedName>
    <definedName name="Z_DDFB4891_8D6C_4C1E_BD9F_97DEF428EC5B_.wvu.PrintArea" localSheetId="16" hidden="1">付表９!$A$1:$AJ$80</definedName>
    <definedName name="Z_DDFB4891_8D6C_4C1E_BD9F_97DEF428EC5B_.wvu.PrintArea" localSheetId="17" hidden="1">'付表９－２'!$A$1:$AJ$26</definedName>
    <definedName name="Z_DDFB4891_8D6C_4C1E_BD9F_97DEF428EC5B_.wvu.PrintArea" localSheetId="1" hidden="1">様式第１号!$B$2:$AG$57</definedName>
    <definedName name="Z_DDFB4891_8D6C_4C1E_BD9F_97DEF428EC5B_.wvu.Rows" localSheetId="2" hidden="1">口座振込依頼書!$27:$36</definedName>
    <definedName name="リスト_ＣＨ夜間支援体制加算">様式第１号!$AT$271:$AT$280</definedName>
    <definedName name="リスト_ＧＨ夜間防災体制加算">様式第１号!$AT$284:$AT$289</definedName>
    <definedName name="リスト_サービス種類1" localSheetId="9">#REF!</definedName>
    <definedName name="リスト_サービス種類1">様式第１号!$AV$88:$AV$89</definedName>
    <definedName name="リスト_サービス種類2" localSheetId="9">#REF!</definedName>
    <definedName name="リスト_サービス種類3" localSheetId="9">#REF!</definedName>
    <definedName name="リスト_委任状元号">様式第１号!$AT$149:$AT$150</definedName>
    <definedName name="リスト_施設等の区分_児童デイ" localSheetId="9">#REF!</definedName>
    <definedName name="リスト_施設等の区分_児童デイ">様式第１号!$AT$241:$AT$243</definedName>
    <definedName name="リスト_主たるサービス種類_付１０">様式第１号!$AT$331:$AT$332</definedName>
    <definedName name="リスト_主たるサービス種類_付１１">様式第１号!$AT$336:$AT$337</definedName>
    <definedName name="リスト_主たるサービス種類_付１２">様式第１号!$AT$341:$AT$342</definedName>
    <definedName name="リスト_主たるサービス種類_付３">様式第１号!$AT$311:$AT$312</definedName>
    <definedName name="リスト_主たるサービス種類_付５">様式第１号!$AT$316:$AU$323</definedName>
    <definedName name="リスト_主たるサービス種類_付９">様式第１号!$AT$326:$AT$327</definedName>
    <definedName name="リスト_就労移行支援体制加算区分">様式第１号!$AT$293:$AT$298</definedName>
    <definedName name="リスト_処遇改善助成金キャリアパス区分">様式第１号!$AT$302:$AT$306</definedName>
    <definedName name="リスト_人員配置区分_共同生活援助" localSheetId="9">#REF!</definedName>
    <definedName name="リスト_人員配置区分_共同生活援助">様式第１号!$AT$263:$AT$267</definedName>
    <definedName name="リスト_人員配置区分_共同生活介護">様式第１号!$AT$256:$AT$259</definedName>
    <definedName name="リスト_人員配置区分_施設入所支援" localSheetId="9">#REF!</definedName>
    <definedName name="リスト_人員配置区分_施設入所支援">様式第１号!$AT$167:$AT$177</definedName>
    <definedName name="リスト_人員配置区分_生活介護" localSheetId="9">#REF!</definedName>
    <definedName name="リスト_人員配置区分_生活介護">様式第１号!$AT$148:$AT$158</definedName>
    <definedName name="リスト_人員配置区分_療養介護" localSheetId="9">#REF!</definedName>
    <definedName name="リスト_人員配置区分_療養介護">様式第１号!$AT$247:$AT$252</definedName>
    <definedName name="リスト_定員区分_児童デイ" localSheetId="9">#REF!</definedName>
    <definedName name="リスト_定員区分_児童デイ">様式第１号!$AT$187:$AT$190</definedName>
    <definedName name="リスト_夜間支援対象利用者数" localSheetId="9">#REF!</definedName>
    <definedName name="リスト_夜間支援対象利用者数">様式第１号!$AT$215:$AT$227</definedName>
    <definedName name="リスト_夜間支援対象利用者数_小規模" localSheetId="9">#REF!</definedName>
    <definedName name="リスト_夜間支援対象利用者数_小規模">様式第１号!$AT$231:$AT$237</definedName>
    <definedName name="事業種類" localSheetId="9">#REF!</definedName>
    <definedName name="事業種類" localSheetId="15">#REF!</definedName>
    <definedName name="事業種類" localSheetId="16">#REF!</definedName>
    <definedName name="事業種類" localSheetId="17">#REF!</definedName>
    <definedName name="事業種類">様式第１号!$AT$88:$AT$109</definedName>
    <definedName name="事業種類コード" localSheetId="9">#REF!</definedName>
    <definedName name="事業種類コード" localSheetId="15">#REF!</definedName>
    <definedName name="事業種類コード" localSheetId="16">#REF!</definedName>
    <definedName name="事業種類コード" localSheetId="17">#REF!</definedName>
    <definedName name="事業種類コード">様式第１号!$AV$88:$AV$109</definedName>
    <definedName name="取込変換_ＣＨ夜間支援体制加算">様式第１号!$AV$271:$AW$280</definedName>
    <definedName name="取込変換_ＧＨ夜間防災体制加算">様式第１号!$AV$284:$AW$289</definedName>
    <definedName name="取込変換_施設等の区分_児童デイ" localSheetId="9">#REF!</definedName>
    <definedName name="取込変換_施設等の区分_児童デイ">様式第１号!$AV$241:$AW$243</definedName>
    <definedName name="取込変換_主たるサービス種類_付１０">様式第１号!$AV$331:$AW$332</definedName>
    <definedName name="取込変換_主たるサービス種類_付１１">様式第１号!$AV$336:$AW$337</definedName>
    <definedName name="取込変換_主たるサービス種類_付１２">様式第１号!$AV$341:$AW$342</definedName>
    <definedName name="取込変換_主たるサービス種類_付３">様式第１号!$AV$311:$AW$312</definedName>
    <definedName name="取込変換_主たるサービス種類_付５">様式第１号!$AV$316:$AW$323</definedName>
    <definedName name="取込変換_主たるサービス種類_付９">様式第１号!$AV$326:$AW$327</definedName>
    <definedName name="取込変換_就労移行支援体制加算区分">様式第１号!$AV$293:$AW$298</definedName>
    <definedName name="取込変換_人員配置区分_共同生活援助" localSheetId="9">#REF!</definedName>
    <definedName name="取込変換_人員配置区分_共同生活援助">様式第１号!$AV$263:$AW$267</definedName>
    <definedName name="取込変換_人員配置区分_共同生活介護">様式第１号!$AV$256:$AW$259</definedName>
    <definedName name="取込変換_人員配置区分_施設入所支援" localSheetId="9">#REF!</definedName>
    <definedName name="取込変換_人員配置区分_施設入所支援">様式第１号!$AV$167:$AW$177</definedName>
    <definedName name="取込変換_人員配置区分_生活介護" localSheetId="9">#REF!</definedName>
    <definedName name="取込変換_人員配置区分_生活介護">様式第１号!$AV$148:$AW$158</definedName>
    <definedName name="取込変換_人員配置区分_療養介護" localSheetId="9">#REF!</definedName>
    <definedName name="取込変換_人員配置区分_療養介護">様式第１号!$AV$247:$AW$252</definedName>
    <definedName name="取込変換_定員区分_児童デイ" localSheetId="9">#REF!</definedName>
    <definedName name="取込変換_定員区分_児童デイ">様式第１号!$AV$187:$AW$190</definedName>
    <definedName name="取込変換_夜間支援対象利用者数" localSheetId="9">#REF!</definedName>
    <definedName name="取込変換_夜間支援対象利用者数">様式第１号!$AV$215:$AW$227</definedName>
    <definedName name="取込変換_夜間支援対象利用者数_小規模" localSheetId="9">#REF!</definedName>
    <definedName name="取込変換_夜間支援対象利用者数_小規模">様式第１号!$AV$231:$AW$237</definedName>
    <definedName name="出力変換_ＣＨ夜間支援体制加算">様式第１号!$AS$271:$AW$280</definedName>
    <definedName name="出力変換_ＧＨ夜間防災体制加算">様式第１号!$AS$284:$AW$289</definedName>
    <definedName name="出力変換_施設等の区分_児童デイ" localSheetId="9">#REF!</definedName>
    <definedName name="出力変換_施設等の区分_児童デイ">様式第１号!$AS$241:$AW$243</definedName>
    <definedName name="出力変換_主たるサービス種類_付１０">様式第１号!$AS$331:$AW$332</definedName>
    <definedName name="出力変換_主たるサービス種類_付１１">様式第１号!$AS$336:$AW$337</definedName>
    <definedName name="出力変換_主たるサービス種類_付１２">様式第１号!$AS$341:$AW$342</definedName>
    <definedName name="出力変換_主たるサービス種類_付３">様式第１号!$AS$311:$AW$312</definedName>
    <definedName name="出力変換_主たるサービス種類_付５">様式第１号!$AS$316:$AW$323</definedName>
    <definedName name="出力変換_主たるサービス種類_付９">様式第１号!$AS$326:$AW$327</definedName>
    <definedName name="出力変換_就労移行支援体制加算区分">様式第１号!$AS$293:$AW$298</definedName>
    <definedName name="出力変換_人員配置区分_共同生活援助" localSheetId="9">#REF!</definedName>
    <definedName name="出力変換_人員配置区分_共同生活援助">様式第１号!$AS$263:$AW$267</definedName>
    <definedName name="出力変換_人員配置区分_共同生活介護">様式第１号!$AS$256:$AW$259</definedName>
    <definedName name="出力変換_人員配置区分_施設入所支援" localSheetId="9">#REF!</definedName>
    <definedName name="出力変換_人員配置区分_施設入所支援">様式第１号!$AS$167:$AW$177</definedName>
    <definedName name="出力変換_人員配置区分_生活介護" localSheetId="9">#REF!</definedName>
    <definedName name="出力変換_人員配置区分_生活介護">様式第１号!$AS$148:$AW$158</definedName>
    <definedName name="出力変換_人員配置区分_療養介護" localSheetId="9">#REF!</definedName>
    <definedName name="出力変換_人員配置区分_療養介護">様式第１号!$AS$247:$AW$252</definedName>
    <definedName name="出力変換_定員区分_児童デイ" localSheetId="9">#REF!</definedName>
    <definedName name="出力変換_定員区分_児童デイ">様式第１号!$AS$187:$AW$190</definedName>
    <definedName name="出力変換_夜間支援対象利用者数" localSheetId="9">#REF!</definedName>
    <definedName name="出力変換_夜間支援対象利用者数">様式第１号!$AS$215:$AW$227</definedName>
    <definedName name="出力変換_夜間支援対象利用者数_小規模" localSheetId="9">#REF!</definedName>
    <definedName name="出力変換_夜間支援対象利用者数_小規模">様式第１号!$AS$231:$AW$237</definedName>
  </definedNames>
  <calcPr calcId="162913" fullCalcOnLoad="1" refMode="R1C1"/>
  <customWorkbookViews>
    <customWorkbookView name="富士通ワイエフシー - 個人用ビュー" guid="{DDFB4891-8D6C-4C1E-BD9F-97DEF428EC5B}" mergeInterval="0" personalView="1" maximized="1" windowWidth="1020" windowHeight="633" tabRatio="841" activeSheetId="2"/>
  </customWorkbookViews>
</workbook>
</file>

<file path=xl/calcChain.xml><?xml version="1.0" encoding="utf-8"?>
<calcChain xmlns="http://schemas.openxmlformats.org/spreadsheetml/2006/main">
  <c r="R13" i="3" l="1"/>
  <c r="Q13" i="3"/>
  <c r="P13" i="3"/>
  <c r="O13" i="3"/>
  <c r="M13" i="3"/>
  <c r="L13" i="3"/>
  <c r="K13" i="3"/>
  <c r="AA22" i="3"/>
  <c r="Y22" i="3"/>
  <c r="W22" i="3"/>
  <c r="U22" i="3"/>
  <c r="S22" i="3"/>
  <c r="Q22" i="3"/>
  <c r="O22" i="3"/>
  <c r="M22" i="3"/>
  <c r="K22" i="3"/>
  <c r="I22" i="3"/>
  <c r="AJ72" i="3"/>
  <c r="AD72" i="3"/>
  <c r="X72" i="3"/>
  <c r="AW83" i="2"/>
  <c r="N6" i="2"/>
  <c r="U72" i="3"/>
  <c r="C52" i="3"/>
  <c r="B20" i="2"/>
  <c r="B21" i="2"/>
  <c r="AV83" i="2"/>
  <c r="O4" i="2"/>
  <c r="G40" i="2"/>
  <c r="AC52" i="13"/>
  <c r="AA52" i="13"/>
  <c r="I11" i="3"/>
  <c r="I14" i="3"/>
  <c r="I16" i="3"/>
  <c r="I18" i="3"/>
  <c r="I54" i="3"/>
  <c r="I20" i="3"/>
  <c r="K75" i="3"/>
  <c r="K27" i="3"/>
  <c r="O27" i="3"/>
  <c r="I28" i="3"/>
  <c r="I30" i="3"/>
  <c r="I32" i="3"/>
  <c r="I34" i="3"/>
  <c r="L34" i="3"/>
  <c r="M34" i="3"/>
  <c r="P34" i="3"/>
  <c r="Q34" i="3"/>
  <c r="F52" i="3"/>
  <c r="J52" i="3"/>
  <c r="N52" i="3"/>
  <c r="L69" i="19"/>
  <c r="J69" i="19"/>
  <c r="J65" i="21"/>
  <c r="L65" i="21"/>
  <c r="AB53" i="21"/>
  <c r="Z53" i="21"/>
  <c r="L66" i="23"/>
  <c r="J66" i="23"/>
  <c r="AF81" i="6"/>
  <c r="AD81" i="6"/>
  <c r="AF71" i="6"/>
  <c r="AD71" i="6"/>
  <c r="AF40" i="6"/>
  <c r="AD40" i="6"/>
  <c r="AF101" i="6"/>
  <c r="AD101" i="6"/>
  <c r="AF91" i="6"/>
  <c r="AD91" i="6"/>
  <c r="AC78" i="7"/>
  <c r="AA78" i="7"/>
  <c r="AF52" i="7"/>
  <c r="AD52" i="7"/>
  <c r="AF165" i="7"/>
  <c r="AD165" i="7"/>
  <c r="AF143" i="7"/>
  <c r="AD143" i="7"/>
  <c r="AF121" i="7"/>
  <c r="AD121" i="7"/>
  <c r="AF183" i="9"/>
  <c r="AD183" i="9"/>
  <c r="AF171" i="9"/>
  <c r="AD171" i="9"/>
  <c r="AF159" i="9"/>
  <c r="AD159" i="9"/>
  <c r="AF147" i="9"/>
  <c r="AD147" i="9"/>
  <c r="AF129" i="9"/>
  <c r="AF117" i="9"/>
  <c r="AD117" i="9"/>
  <c r="AF105" i="9"/>
  <c r="AD105" i="9"/>
  <c r="AF93" i="9"/>
  <c r="AD93" i="9"/>
  <c r="AF81" i="9"/>
  <c r="AD81" i="9"/>
  <c r="L53" i="9"/>
  <c r="J53" i="9"/>
  <c r="AF41" i="9"/>
  <c r="AD41" i="9"/>
  <c r="L66" i="11"/>
  <c r="J66" i="11"/>
  <c r="J89" i="13"/>
  <c r="L616" i="13"/>
  <c r="L659" i="13"/>
  <c r="L658" i="13"/>
  <c r="L460" i="13"/>
  <c r="L220" i="13"/>
  <c r="L175" i="13"/>
  <c r="L154" i="13"/>
  <c r="J154" i="13"/>
  <c r="L130" i="13"/>
  <c r="J130" i="13"/>
  <c r="L155" i="13"/>
  <c r="L131" i="13"/>
  <c r="J155" i="13"/>
  <c r="J131" i="13"/>
  <c r="J658" i="13"/>
  <c r="J659" i="13"/>
  <c r="L637" i="13"/>
  <c r="J637" i="13"/>
  <c r="L638" i="13"/>
  <c r="J638" i="13"/>
  <c r="J616" i="13"/>
  <c r="L617" i="13"/>
  <c r="J617" i="13"/>
  <c r="L592" i="13"/>
  <c r="J592" i="13"/>
  <c r="L593" i="13"/>
  <c r="J593" i="13"/>
  <c r="L571" i="13"/>
  <c r="J571" i="13"/>
  <c r="L572" i="13"/>
  <c r="J572" i="13"/>
  <c r="L550" i="13"/>
  <c r="J550" i="13"/>
  <c r="L551" i="13"/>
  <c r="J551" i="13"/>
  <c r="L526" i="13"/>
  <c r="J526" i="13"/>
  <c r="L527" i="13"/>
  <c r="J527" i="13"/>
  <c r="L505" i="13"/>
  <c r="L506" i="13"/>
  <c r="J505" i="13"/>
  <c r="J506" i="13"/>
  <c r="L484" i="13"/>
  <c r="J484" i="13"/>
  <c r="L485" i="13"/>
  <c r="J485" i="13"/>
  <c r="J460" i="13"/>
  <c r="L461" i="13"/>
  <c r="J461" i="13"/>
  <c r="L439" i="13"/>
  <c r="J439" i="13"/>
  <c r="L440" i="13"/>
  <c r="J440" i="13"/>
  <c r="L418" i="13"/>
  <c r="J418" i="13"/>
  <c r="L419" i="13"/>
  <c r="J419" i="13"/>
  <c r="L394" i="13"/>
  <c r="J394" i="13"/>
  <c r="L395" i="13"/>
  <c r="J395" i="13"/>
  <c r="L373" i="13"/>
  <c r="J373" i="13"/>
  <c r="L374" i="13"/>
  <c r="J374" i="13"/>
  <c r="L352" i="13"/>
  <c r="J352" i="13"/>
  <c r="L353" i="13"/>
  <c r="J353" i="13"/>
  <c r="L328" i="13"/>
  <c r="J328" i="13"/>
  <c r="L329" i="13"/>
  <c r="J329" i="13"/>
  <c r="L307" i="13"/>
  <c r="J307" i="13"/>
  <c r="L308" i="13"/>
  <c r="J308" i="13"/>
  <c r="L286" i="13"/>
  <c r="J286" i="13"/>
  <c r="L287" i="13"/>
  <c r="J287" i="13"/>
  <c r="L262" i="13"/>
  <c r="J262" i="13"/>
  <c r="L263" i="13"/>
  <c r="J263" i="13"/>
  <c r="L241" i="13"/>
  <c r="J241" i="13"/>
  <c r="L242" i="13"/>
  <c r="J242" i="13"/>
  <c r="J220" i="13"/>
  <c r="L221" i="13"/>
  <c r="J221" i="13"/>
  <c r="L196" i="13"/>
  <c r="J196" i="13"/>
  <c r="L197" i="13"/>
  <c r="J197" i="13"/>
  <c r="L176" i="13"/>
  <c r="J176" i="13"/>
  <c r="J175" i="13"/>
  <c r="L110" i="13"/>
  <c r="J110" i="13"/>
  <c r="L109" i="13"/>
  <c r="J109" i="13"/>
  <c r="J88" i="13"/>
  <c r="L89" i="13"/>
  <c r="L88" i="13"/>
  <c r="M9" i="15"/>
  <c r="AA9" i="15"/>
  <c r="I10" i="15"/>
  <c r="I11" i="15"/>
  <c r="K12" i="15"/>
  <c r="I13" i="15"/>
  <c r="I14" i="15"/>
  <c r="K12" i="16"/>
  <c r="I13" i="16"/>
  <c r="I10" i="16"/>
  <c r="J71" i="17"/>
  <c r="L71" i="17"/>
  <c r="G29" i="2"/>
  <c r="E12" i="2"/>
  <c r="AA5" i="2"/>
  <c r="I24" i="3"/>
  <c r="G41" i="2"/>
  <c r="K24" i="3"/>
  <c r="S42" i="2"/>
  <c r="K6" i="11"/>
  <c r="I8" i="14"/>
  <c r="I7" i="11"/>
  <c r="I6" i="21"/>
  <c r="K8" i="13"/>
  <c r="I7" i="19"/>
  <c r="I5" i="4"/>
  <c r="I7" i="23"/>
  <c r="I10" i="21"/>
  <c r="I7" i="4"/>
  <c r="I10" i="23"/>
  <c r="K8" i="19"/>
  <c r="I7" i="6"/>
  <c r="I4" i="14"/>
  <c r="I9" i="19"/>
  <c r="K6" i="4"/>
  <c r="I4" i="7"/>
  <c r="I5" i="6"/>
  <c r="K6" i="7"/>
  <c r="I7" i="14"/>
  <c r="K6" i="6"/>
  <c r="F4" i="13"/>
  <c r="I8" i="9"/>
  <c r="I5" i="17"/>
  <c r="I8" i="7"/>
  <c r="K6" i="14"/>
  <c r="I9" i="21"/>
  <c r="I6" i="13"/>
  <c r="I4" i="11"/>
  <c r="I5" i="7"/>
  <c r="K6" i="9"/>
  <c r="I5" i="12"/>
  <c r="I8" i="11"/>
  <c r="F4" i="23"/>
  <c r="I7" i="21"/>
  <c r="K6" i="17"/>
  <c r="I8" i="4"/>
  <c r="I4" i="25"/>
  <c r="I9" i="23"/>
  <c r="I4" i="17"/>
  <c r="I5" i="11"/>
  <c r="I5" i="14"/>
  <c r="K6" i="25"/>
  <c r="AE1" i="21"/>
  <c r="I10" i="13"/>
  <c r="I8" i="17"/>
  <c r="I7" i="17"/>
  <c r="I4" i="4"/>
  <c r="K6" i="12"/>
  <c r="I5" i="9"/>
  <c r="I5" i="25"/>
  <c r="I6" i="19"/>
  <c r="F4" i="21"/>
  <c r="K8" i="23"/>
  <c r="I8" i="25"/>
  <c r="I7" i="13"/>
  <c r="I7" i="25"/>
  <c r="I7" i="12"/>
  <c r="I7" i="7"/>
  <c r="F4" i="19"/>
  <c r="I4" i="6"/>
  <c r="I9" i="13"/>
  <c r="I7" i="9"/>
  <c r="I10" i="19"/>
  <c r="I8" i="12"/>
  <c r="I8" i="6"/>
  <c r="I4" i="9"/>
  <c r="K8" i="21"/>
  <c r="I4" i="12"/>
  <c r="I6" i="23"/>
  <c r="I7" i="16"/>
  <c r="I7" i="15"/>
  <c r="I4" i="16"/>
  <c r="I4" i="15"/>
  <c r="I8" i="16"/>
  <c r="I8" i="15"/>
  <c r="I5" i="16"/>
  <c r="I5" i="15"/>
  <c r="K6" i="15"/>
  <c r="K6" i="16"/>
</calcChain>
</file>

<file path=xl/comments1.xml><?xml version="1.0" encoding="utf-8"?>
<comments xmlns="http://schemas.openxmlformats.org/spreadsheetml/2006/main">
  <authors>
    <author>富士通ワイエフシー</author>
  </authors>
  <commentList>
    <comment ref="D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15 文字列分割
99 初期値を出力</t>
        </r>
      </text>
    </comment>
    <comment ref="L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15 文字列分割
99 初期値を出力</t>
        </r>
      </text>
    </comment>
    <comment ref="T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99 初期値を出力</t>
        </r>
      </text>
    </comment>
    <comment ref="AB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15 文字列分割
99 初期値を出力</t>
        </r>
      </text>
    </comment>
    <comment ref="AJ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15 文字列分割
99 初期値を出力</t>
        </r>
      </text>
    </comment>
  </commentList>
</comments>
</file>

<file path=xl/comments2.xml><?xml version="1.0" encoding="utf-8"?>
<comments xmlns="http://schemas.openxmlformats.org/spreadsheetml/2006/main">
  <authors>
    <author>富士通ワイエフシー</author>
  </authors>
  <commentList>
    <comment ref="B15" authorId="0" shapeId="0">
      <text>
        <r>
          <rPr>
            <b/>
            <sz val="9"/>
            <color indexed="81"/>
            <rFont val="ＭＳ Ｐゴシック"/>
            <family val="3"/>
            <charset val="128"/>
          </rPr>
          <t>横浜・川崎・相模原・横須賀市の場合は、
指定申請先の市長名に変更してください。</t>
        </r>
        <r>
          <rPr>
            <sz val="9"/>
            <color indexed="81"/>
            <rFont val="ＭＳ Ｐゴシック"/>
            <family val="3"/>
            <charset val="128"/>
          </rPr>
          <t xml:space="preserve">
</t>
        </r>
      </text>
    </comment>
  </commentList>
</comments>
</file>

<file path=xl/comments3.xml><?xml version="1.0" encoding="utf-8"?>
<comments xmlns="http://schemas.openxmlformats.org/spreadsheetml/2006/main">
  <authors>
    <author>富士通ワイエフシー</author>
  </authors>
  <commentList>
    <comment ref="C63" authorId="0" shapeId="0">
      <text>
        <r>
          <rPr>
            <sz val="9"/>
            <color indexed="81"/>
            <rFont val="ＭＳ Ｐゴシック"/>
            <family val="3"/>
            <charset val="128"/>
          </rPr>
          <t>　チェックあり：医療型
　チェックなし：福祉型</t>
        </r>
      </text>
    </comment>
  </commentList>
</comments>
</file>

<file path=xl/sharedStrings.xml><?xml version="1.0" encoding="utf-8"?>
<sst xmlns="http://schemas.openxmlformats.org/spreadsheetml/2006/main" count="6641" uniqueCount="1130">
  <si>
    <t>W19</t>
  </si>
  <si>
    <t>金融機関名</t>
  </si>
  <si>
    <t>医師</t>
    <rPh sb="0" eb="2">
      <t>イシ</t>
    </rPh>
    <phoneticPr fontId="3"/>
  </si>
  <si>
    <t>利用日数特例終了年月3</t>
    <rPh sb="0" eb="2">
      <t>リヨウ</t>
    </rPh>
    <rPh sb="2" eb="4">
      <t>ニッスウ</t>
    </rPh>
    <rPh sb="4" eb="6">
      <t>トクレイ</t>
    </rPh>
    <rPh sb="6" eb="8">
      <t>シュウリョウ</t>
    </rPh>
    <rPh sb="8" eb="10">
      <t>ネンゲツ</t>
    </rPh>
    <phoneticPr fontId="3"/>
  </si>
  <si>
    <t>利用日数特例終了年月4</t>
    <rPh sb="0" eb="2">
      <t>リヨウ</t>
    </rPh>
    <rPh sb="2" eb="4">
      <t>ニッスウ</t>
    </rPh>
    <rPh sb="4" eb="6">
      <t>トクレイ</t>
    </rPh>
    <rPh sb="6" eb="8">
      <t>シュウリョウ</t>
    </rPh>
    <rPh sb="8" eb="10">
      <t>ネンゲツ</t>
    </rPh>
    <phoneticPr fontId="3"/>
  </si>
  <si>
    <t>従たる事業所の利用定員</t>
    <rPh sb="0" eb="1">
      <t>ジュウ</t>
    </rPh>
    <rPh sb="3" eb="6">
      <t>ジギョウショ</t>
    </rPh>
    <rPh sb="7" eb="9">
      <t>リヨウ</t>
    </rPh>
    <rPh sb="9" eb="11">
      <t>テイイン</t>
    </rPh>
    <phoneticPr fontId="3"/>
  </si>
  <si>
    <t>単位</t>
    <rPh sb="0" eb="2">
      <t>タンイ</t>
    </rPh>
    <phoneticPr fontId="3"/>
  </si>
  <si>
    <t>指定特定相談支援事業所</t>
    <rPh sb="0" eb="2">
      <t>シテイ</t>
    </rPh>
    <rPh sb="2" eb="4">
      <t>トクテイ</t>
    </rPh>
    <rPh sb="4" eb="6">
      <t>ソウダン</t>
    </rPh>
    <rPh sb="6" eb="8">
      <t>シエン</t>
    </rPh>
    <rPh sb="8" eb="11">
      <t>ジギョウショ</t>
    </rPh>
    <phoneticPr fontId="3"/>
  </si>
  <si>
    <t>指定障害児相談事業所</t>
    <rPh sb="0" eb="2">
      <t>シテイ</t>
    </rPh>
    <rPh sb="2" eb="5">
      <t>ショウガイジ</t>
    </rPh>
    <rPh sb="5" eb="7">
      <t>ソウダン</t>
    </rPh>
    <rPh sb="7" eb="10">
      <t>ジギョウショ</t>
    </rPh>
    <phoneticPr fontId="3"/>
  </si>
  <si>
    <t>計画相談支援</t>
    <rPh sb="0" eb="2">
      <t>ケイカク</t>
    </rPh>
    <rPh sb="2" eb="4">
      <t>ソウダン</t>
    </rPh>
    <rPh sb="4" eb="6">
      <t>シエン</t>
    </rPh>
    <phoneticPr fontId="3"/>
  </si>
  <si>
    <t>障害児相談支援</t>
    <rPh sb="0" eb="3">
      <t>ショウガイジ</t>
    </rPh>
    <rPh sb="3" eb="5">
      <t>ソウダン</t>
    </rPh>
    <rPh sb="5" eb="7">
      <t>シエン</t>
    </rPh>
    <phoneticPr fontId="3"/>
  </si>
  <si>
    <t>指定有効開始年月日</t>
    <rPh sb="0" eb="2">
      <t>シテイ</t>
    </rPh>
    <rPh sb="2" eb="4">
      <t>ユウコウ</t>
    </rPh>
    <rPh sb="4" eb="6">
      <t>カイシ</t>
    </rPh>
    <rPh sb="6" eb="8">
      <t>ネンゲツ</t>
    </rPh>
    <rPh sb="8" eb="9">
      <t>ヒ</t>
    </rPh>
    <phoneticPr fontId="3"/>
  </si>
  <si>
    <t>指定更新申請中区分</t>
    <rPh sb="0" eb="2">
      <t>シテイ</t>
    </rPh>
    <rPh sb="2" eb="4">
      <t>コウシン</t>
    </rPh>
    <rPh sb="4" eb="6">
      <t>シンセイ</t>
    </rPh>
    <rPh sb="6" eb="7">
      <t>ナカ</t>
    </rPh>
    <rPh sb="7" eb="9">
      <t>クブン</t>
    </rPh>
    <phoneticPr fontId="3"/>
  </si>
  <si>
    <t>効力停止開始年月</t>
    <rPh sb="0" eb="2">
      <t>コウリョク</t>
    </rPh>
    <rPh sb="2" eb="4">
      <t>テイシ</t>
    </rPh>
    <rPh sb="4" eb="6">
      <t>カイシ</t>
    </rPh>
    <rPh sb="6" eb="8">
      <t>ネンゲツ</t>
    </rPh>
    <phoneticPr fontId="3"/>
  </si>
  <si>
    <t>付表１　指定特定相談支援事業所及び障害児相談支援支援事業所の指定に係る記載事項</t>
    <rPh sb="0" eb="2">
      <t>フヒョウ</t>
    </rPh>
    <rPh sb="4" eb="6">
      <t>シテイ</t>
    </rPh>
    <rPh sb="6" eb="8">
      <t>トクテイ</t>
    </rPh>
    <rPh sb="8" eb="10">
      <t>ソウダン</t>
    </rPh>
    <rPh sb="10" eb="12">
      <t>シエン</t>
    </rPh>
    <rPh sb="12" eb="15">
      <t>ジギョウショ</t>
    </rPh>
    <rPh sb="15" eb="16">
      <t>オヨ</t>
    </rPh>
    <rPh sb="17" eb="20">
      <t>ショウガイジ</t>
    </rPh>
    <rPh sb="20" eb="22">
      <t>ソウダン</t>
    </rPh>
    <rPh sb="22" eb="24">
      <t>シエン</t>
    </rPh>
    <rPh sb="24" eb="26">
      <t>シエン</t>
    </rPh>
    <rPh sb="26" eb="29">
      <t>ジギョウショ</t>
    </rPh>
    <rPh sb="30" eb="32">
      <t>シテイ</t>
    </rPh>
    <rPh sb="33" eb="34">
      <t>カカ</t>
    </rPh>
    <rPh sb="35" eb="37">
      <t>キサイ</t>
    </rPh>
    <rPh sb="37" eb="39">
      <t>ジコウ</t>
    </rPh>
    <phoneticPr fontId="3"/>
  </si>
  <si>
    <t>事業の種類</t>
    <rPh sb="0" eb="2">
      <t>ジギョウ</t>
    </rPh>
    <rPh sb="3" eb="5">
      <t>シュルイ</t>
    </rPh>
    <phoneticPr fontId="3"/>
  </si>
  <si>
    <t>主たる対象者</t>
    <rPh sb="0" eb="1">
      <t>シュ</t>
    </rPh>
    <rPh sb="3" eb="5">
      <t>タイショウ</t>
    </rPh>
    <rPh sb="5" eb="6">
      <t>シャ</t>
    </rPh>
    <phoneticPr fontId="3"/>
  </si>
  <si>
    <t>主たる対象としていない者への対応体制</t>
    <rPh sb="0" eb="1">
      <t>シュ</t>
    </rPh>
    <rPh sb="3" eb="5">
      <t>タイショウ</t>
    </rPh>
    <rPh sb="11" eb="12">
      <t>モノ</t>
    </rPh>
    <rPh sb="14" eb="16">
      <t>タイオウ</t>
    </rPh>
    <rPh sb="16" eb="18">
      <t>タイセイ</t>
    </rPh>
    <phoneticPr fontId="11"/>
  </si>
  <si>
    <t>医療機関や行政との連携体制</t>
    <rPh sb="0" eb="2">
      <t>イリョウ</t>
    </rPh>
    <rPh sb="2" eb="4">
      <t>キカン</t>
    </rPh>
    <rPh sb="5" eb="7">
      <t>ギョウセイ</t>
    </rPh>
    <rPh sb="9" eb="11">
      <t>レンケイ</t>
    </rPh>
    <rPh sb="11" eb="13">
      <t>タイセイ</t>
    </rPh>
    <phoneticPr fontId="3"/>
  </si>
  <si>
    <t>計画的な研修又は当該事業所における事例の検討等を行う体制</t>
    <rPh sb="0" eb="2">
      <t>ケイカク</t>
    </rPh>
    <rPh sb="2" eb="3">
      <t>テキ</t>
    </rPh>
    <rPh sb="4" eb="6">
      <t>ケンシュウ</t>
    </rPh>
    <rPh sb="6" eb="7">
      <t>マタ</t>
    </rPh>
    <rPh sb="8" eb="10">
      <t>トウガイ</t>
    </rPh>
    <rPh sb="10" eb="13">
      <t>ジギョウショ</t>
    </rPh>
    <rPh sb="17" eb="19">
      <t>ジレイ</t>
    </rPh>
    <rPh sb="20" eb="22">
      <t>ケントウ</t>
    </rPh>
    <rPh sb="22" eb="23">
      <t>トウ</t>
    </rPh>
    <rPh sb="24" eb="25">
      <t>オコナ</t>
    </rPh>
    <rPh sb="26" eb="28">
      <t>タイセイ</t>
    </rPh>
    <phoneticPr fontId="3"/>
  </si>
  <si>
    <t>総合的な相談支援の実施体制の具体的な方法</t>
    <rPh sb="0" eb="3">
      <t>ソウゴウテキ</t>
    </rPh>
    <rPh sb="4" eb="6">
      <t>ソウダン</t>
    </rPh>
    <rPh sb="6" eb="8">
      <t>シエン</t>
    </rPh>
    <rPh sb="9" eb="11">
      <t>ジッシ</t>
    </rPh>
    <rPh sb="11" eb="13">
      <t>タイセイ</t>
    </rPh>
    <rPh sb="14" eb="17">
      <t>グタイテキ</t>
    </rPh>
    <rPh sb="18" eb="20">
      <t>ホウホウ</t>
    </rPh>
    <phoneticPr fontId="3"/>
  </si>
  <si>
    <t>交換情報識別番号</t>
  </si>
  <si>
    <t>異動年月日</t>
  </si>
  <si>
    <t>事業所 連絡先 電話番号</t>
  </si>
  <si>
    <t>事業所 連絡先 ＦＡＸ番号</t>
  </si>
  <si>
    <t>管理者 ﾌﾘｶﾞﾅ</t>
  </si>
  <si>
    <t>管理者 氏名</t>
  </si>
  <si>
    <t>管理者 住所 郵便</t>
  </si>
  <si>
    <t>管理者 住所 １</t>
  </si>
  <si>
    <t>管理者 住所 ２</t>
  </si>
  <si>
    <t>管理者
相談支援専門員の兼務の有無</t>
  </si>
  <si>
    <t>管理者
相談支援専門員との兼務
事業所等の名称</t>
  </si>
  <si>
    <t>管理者
相談支援専門員との兼務
事業の種類</t>
  </si>
  <si>
    <t>管理者
相談支援専門員との兼務
兼務する職種</t>
  </si>
  <si>
    <t>管理者
相談支援専門員との兼務
勤務時間</t>
  </si>
  <si>
    <t>サービス提供責任者
ﾌﾘｶﾞﾅ</t>
  </si>
  <si>
    <t>サービス提供責任者
氏名</t>
  </si>
  <si>
    <t>サービス提供責任者
郵便</t>
  </si>
  <si>
    <t>サービス提供責任者
住所 １</t>
  </si>
  <si>
    <t>サービス提供責任者
住所 ２</t>
  </si>
  <si>
    <t>相談支援専門員
専従
常勤</t>
  </si>
  <si>
    <t>相談支援専門員
専従
非常勤</t>
  </si>
  <si>
    <t>相談支援専門員
兼務
常勤</t>
  </si>
  <si>
    <t>相談支援専門員
兼務
非常勤</t>
  </si>
  <si>
    <t>相談支援専門員
常勤換算後の人数</t>
  </si>
  <si>
    <t>相談支援専門員
基準上の必要人数</t>
  </si>
  <si>
    <t>その他の者
専従
常勤</t>
  </si>
  <si>
    <t>その他の者
専従
非常勤</t>
  </si>
  <si>
    <t>その他の者
兼務
常勤</t>
  </si>
  <si>
    <t>その他の者
兼務
非常勤</t>
  </si>
  <si>
    <t>その他の者
常勤換算後の人数</t>
  </si>
  <si>
    <t>その他の者
基準上の必要人数</t>
  </si>
  <si>
    <t>その他の者
他の事業者又は施設の従業者との兼務</t>
  </si>
  <si>
    <t>主な掲示事項
営業日
月</t>
  </si>
  <si>
    <t>主な掲示事項
営業日
火</t>
  </si>
  <si>
    <t>主な掲示事項
営業日
水</t>
  </si>
  <si>
    <t>主な掲示事項
営業日
木</t>
  </si>
  <si>
    <t>主な掲示事項
営業日
金</t>
  </si>
  <si>
    <t>主な掲示事項
営業日
土</t>
  </si>
  <si>
    <t>主な掲示事項
営業日
日</t>
  </si>
  <si>
    <t>主な掲示事項
営業時間
平日 自</t>
  </si>
  <si>
    <t>主な掲示事項
営業時間
平日 至</t>
  </si>
  <si>
    <t>主な掲示事項
営業時間
土曜 自</t>
  </si>
  <si>
    <t>主な掲示事項
営業時間
土曜 至</t>
  </si>
  <si>
    <t>主な掲示事項
営業時間
日曜 自</t>
  </si>
  <si>
    <t>主な掲示事項
営業時間
日曜 至</t>
  </si>
  <si>
    <t>主な掲示事項
営業時間
祝日 自</t>
  </si>
  <si>
    <t>主な掲示事項
営業時間
祝日 至</t>
  </si>
  <si>
    <t>主な掲示事項
備考</t>
  </si>
  <si>
    <t>主な掲示事項
主たる対象者
特定なし</t>
  </si>
  <si>
    <t>主な掲示事項
主たる対象者
身体障害者</t>
  </si>
  <si>
    <t>主な掲示事項
主たる対象者
知的障害者</t>
  </si>
  <si>
    <t>主な掲示事項
主たる対象者
障害児</t>
  </si>
  <si>
    <t>主な掲示事項
主たる対象者
精神障害者</t>
  </si>
  <si>
    <t>主な掲示事項
利用料</t>
  </si>
  <si>
    <t>主な掲示事項
事業実施地域
1-1</t>
  </si>
  <si>
    <t>主な掲示事項
事業実施地域
1-2</t>
  </si>
  <si>
    <t>主な掲示事項
事業実施地域
1-3</t>
  </si>
  <si>
    <t>主な掲示事項
事業実施地域
2-1</t>
  </si>
  <si>
    <t>主な掲示事項
事業実施地域
2-2</t>
  </si>
  <si>
    <t>主な掲示事項
事業実施地域
2-3</t>
  </si>
  <si>
    <t>主な掲示事項
事業実施地域
3-1</t>
  </si>
  <si>
    <t>主な掲示事項
事業実施地域
3-2</t>
  </si>
  <si>
    <t>主な掲示事項
事業実施地域
3-3</t>
  </si>
  <si>
    <t>主な掲示事項
事業実施地域
4-1</t>
  </si>
  <si>
    <t>主な掲示事項
事業実施地域
4-2</t>
  </si>
  <si>
    <t>主な掲示事項
事業実施地域
4-3</t>
  </si>
  <si>
    <t>主な掲示事項
事業実施地域
5-1</t>
  </si>
  <si>
    <t>主な掲示事項
事業実施地域
5-2</t>
  </si>
  <si>
    <t>主な掲示事項
事業実施地域
5-3</t>
  </si>
  <si>
    <t>主な掲示事項
事業実施地域
6-1</t>
  </si>
  <si>
    <t>主な掲示事項
事業実施地域
6-2</t>
  </si>
  <si>
    <t>主な掲示事項
事業実施地域
6-3</t>
  </si>
  <si>
    <t>主な掲示事項
事業実施地域
7-1</t>
  </si>
  <si>
    <t>主な掲示事項
事業実施地域
7-2</t>
  </si>
  <si>
    <t>主な掲示事項
事業実施地域
7-3</t>
  </si>
  <si>
    <t>主な掲示事項
事業実施地域
8-1</t>
  </si>
  <si>
    <t>主な掲示事項
事業実施地域
8-2</t>
  </si>
  <si>
    <t>主な掲示事項
事業実施地域
8-3</t>
  </si>
  <si>
    <t>主たる対象としていない者への対応体制</t>
  </si>
  <si>
    <t>医療機関や行政との連携体制</t>
  </si>
  <si>
    <t>計画的な研修または当該事業所における事例の検討等を行う体制</t>
  </si>
  <si>
    <t>他の事業所又は施設の従業者との兼務</t>
    <rPh sb="0" eb="1">
      <t>ホカ</t>
    </rPh>
    <rPh sb="2" eb="5">
      <t>ジギョウショ</t>
    </rPh>
    <rPh sb="5" eb="6">
      <t>マタ</t>
    </rPh>
    <rPh sb="7" eb="9">
      <t>シセツ</t>
    </rPh>
    <rPh sb="10" eb="13">
      <t>ジュウギョウシャ</t>
    </rPh>
    <rPh sb="15" eb="17">
      <t>ケンム</t>
    </rPh>
    <phoneticPr fontId="3"/>
  </si>
  <si>
    <t>※不要</t>
  </si>
  <si>
    <t>AL32</t>
  </si>
  <si>
    <t>AM32</t>
  </si>
  <si>
    <t>AN32</t>
  </si>
  <si>
    <t>AO32</t>
  </si>
  <si>
    <t>AP32</t>
  </si>
  <si>
    <t>AQ32</t>
  </si>
  <si>
    <t>AR32</t>
  </si>
  <si>
    <t>AB34</t>
  </si>
  <si>
    <t>AN35</t>
  </si>
  <si>
    <t>AO35</t>
  </si>
  <si>
    <t>AP35</t>
  </si>
  <si>
    <t>N38</t>
  </si>
  <si>
    <t>P38</t>
  </si>
  <si>
    <t>AD38</t>
  </si>
  <si>
    <t>AD39</t>
  </si>
  <si>
    <t>P41</t>
  </si>
  <si>
    <t>W40</t>
  </si>
  <si>
    <t>AB40</t>
  </si>
  <si>
    <t>指定有効開始年月日</t>
  </si>
  <si>
    <t>指定有効終了年月日</t>
  </si>
  <si>
    <t>指定更新中区分</t>
  </si>
  <si>
    <t>効力停止開始年月日</t>
  </si>
  <si>
    <t>効力停止終了年月日</t>
  </si>
  <si>
    <t>G46</t>
    <phoneticPr fontId="3"/>
  </si>
  <si>
    <t>Q46</t>
    <phoneticPr fontId="3"/>
  </si>
  <si>
    <t>G47</t>
    <phoneticPr fontId="3"/>
  </si>
  <si>
    <t>G48</t>
    <phoneticPr fontId="3"/>
  </si>
  <si>
    <t>指定市町村番号</t>
    <rPh sb="0" eb="2">
      <t>シテイ</t>
    </rPh>
    <rPh sb="2" eb="5">
      <t>シチョウソン</t>
    </rPh>
    <rPh sb="5" eb="7">
      <t>バンゴウ</t>
    </rPh>
    <phoneticPr fontId="3"/>
  </si>
  <si>
    <t>T11</t>
    <phoneticPr fontId="3"/>
  </si>
  <si>
    <t>O24.04 追加</t>
    <rPh sb="7" eb="9">
      <t>ツイカ</t>
    </rPh>
    <phoneticPr fontId="3"/>
  </si>
  <si>
    <t>B15</t>
    <phoneticPr fontId="3"/>
  </si>
  <si>
    <t>※指定市町村番号</t>
    <rPh sb="1" eb="3">
      <t>シテイ</t>
    </rPh>
    <rPh sb="3" eb="6">
      <t>シチョウソン</t>
    </rPh>
    <rPh sb="6" eb="8">
      <t>バンゴウ</t>
    </rPh>
    <phoneticPr fontId="3"/>
  </si>
  <si>
    <t>付表４　児童デイサービス事業所の指定に係る記載事項</t>
    <rPh sb="0" eb="2">
      <t>フヒョウ</t>
    </rPh>
    <rPh sb="4" eb="6">
      <t>ジドウ</t>
    </rPh>
    <rPh sb="12" eb="15">
      <t>ジギョウショ</t>
    </rPh>
    <rPh sb="16" eb="18">
      <t>シテイ</t>
    </rPh>
    <rPh sb="19" eb="20">
      <t>カカ</t>
    </rPh>
    <rPh sb="21" eb="23">
      <t>キサイ</t>
    </rPh>
    <rPh sb="23" eb="25">
      <t>ジコウ</t>
    </rPh>
    <phoneticPr fontId="3"/>
  </si>
  <si>
    <t>指導員</t>
    <rPh sb="0" eb="3">
      <t>シドウイン</t>
    </rPh>
    <phoneticPr fontId="3"/>
  </si>
  <si>
    <t>※旧法施設定員数</t>
    <rPh sb="1" eb="3">
      <t>キュウホウ</t>
    </rPh>
    <rPh sb="3" eb="5">
      <t>シセツ</t>
    </rPh>
    <rPh sb="5" eb="8">
      <t>テイインスウ</t>
    </rPh>
    <phoneticPr fontId="3"/>
  </si>
  <si>
    <t>※単位番号</t>
    <rPh sb="1" eb="3">
      <t>タンイ</t>
    </rPh>
    <rPh sb="3" eb="5">
      <t>バンゴウ</t>
    </rPh>
    <phoneticPr fontId="3"/>
  </si>
  <si>
    <t>※基準上の必要定員</t>
    <rPh sb="1" eb="3">
      <t>キジュン</t>
    </rPh>
    <rPh sb="3" eb="4">
      <t>ジョウ</t>
    </rPh>
    <rPh sb="5" eb="7">
      <t>ヒツヨウ</t>
    </rPh>
    <rPh sb="7" eb="9">
      <t>テイイン</t>
    </rPh>
    <phoneticPr fontId="3"/>
  </si>
  <si>
    <t xml:space="preserve">           一つのみを記載してください。</t>
    <phoneticPr fontId="3"/>
  </si>
  <si>
    <t>主たる事業所</t>
    <rPh sb="0" eb="1">
      <t>シュ</t>
    </rPh>
    <rPh sb="3" eb="6">
      <t>ジギョウショ</t>
    </rPh>
    <phoneticPr fontId="3"/>
  </si>
  <si>
    <t>他の事業所、施設又は医療機関の従業者との兼務（兼務の場合記入）</t>
    <rPh sb="0" eb="1">
      <t>タ</t>
    </rPh>
    <rPh sb="2" eb="5">
      <t>ジギョウショ</t>
    </rPh>
    <rPh sb="6" eb="8">
      <t>シセツ</t>
    </rPh>
    <rPh sb="8" eb="9">
      <t>マタ</t>
    </rPh>
    <rPh sb="10" eb="12">
      <t>イリョウ</t>
    </rPh>
    <rPh sb="12" eb="14">
      <t>キカン</t>
    </rPh>
    <rPh sb="15" eb="18">
      <t>ジュウギョウシャ</t>
    </rPh>
    <rPh sb="20" eb="22">
      <t>ケンム</t>
    </rPh>
    <rPh sb="23" eb="25">
      <t>ケンム</t>
    </rPh>
    <rPh sb="26" eb="28">
      <t>バアイ</t>
    </rPh>
    <rPh sb="28" eb="30">
      <t>キニュウ</t>
    </rPh>
    <phoneticPr fontId="3"/>
  </si>
  <si>
    <t>連携施設</t>
    <rPh sb="0" eb="2">
      <t>レンケイ</t>
    </rPh>
    <rPh sb="2" eb="4">
      <t>シセツ</t>
    </rPh>
    <phoneticPr fontId="3"/>
  </si>
  <si>
    <t>支援体制の概要</t>
    <rPh sb="0" eb="2">
      <t>シエン</t>
    </rPh>
    <rPh sb="2" eb="4">
      <t>タイセイ</t>
    </rPh>
    <rPh sb="5" eb="7">
      <t>ガイヨウ</t>
    </rPh>
    <phoneticPr fontId="3"/>
  </si>
  <si>
    <t>店舗コード</t>
  </si>
  <si>
    <t>＊　多機能型事業実施時は、各事業の付表とこの付表を併せて提出してください。</t>
    <rPh sb="2" eb="6">
      <t>タキノウガタ</t>
    </rPh>
    <rPh sb="6" eb="8">
      <t>ジギョウ</t>
    </rPh>
    <rPh sb="8" eb="10">
      <t>ジッシ</t>
    </rPh>
    <rPh sb="10" eb="11">
      <t>ジ</t>
    </rPh>
    <rPh sb="13" eb="16">
      <t>カクジギョウ</t>
    </rPh>
    <rPh sb="17" eb="19">
      <t>フヒョウ</t>
    </rPh>
    <rPh sb="22" eb="24">
      <t>フヒョウ</t>
    </rPh>
    <rPh sb="25" eb="26">
      <t>アワ</t>
    </rPh>
    <rPh sb="28" eb="30">
      <t>テイシュツ</t>
    </rPh>
    <phoneticPr fontId="3"/>
  </si>
  <si>
    <t>実施事業</t>
    <rPh sb="0" eb="2">
      <t>ジッシ</t>
    </rPh>
    <rPh sb="2" eb="4">
      <t>ジギョウ</t>
    </rPh>
    <phoneticPr fontId="3"/>
  </si>
  <si>
    <t>定員</t>
    <rPh sb="0" eb="2">
      <t>テイイン</t>
    </rPh>
    <phoneticPr fontId="3"/>
  </si>
  <si>
    <t>申請に係る
事業所</t>
    <rPh sb="0" eb="2">
      <t>シンセイ</t>
    </rPh>
    <rPh sb="3" eb="4">
      <t>カカ</t>
    </rPh>
    <rPh sb="6" eb="9">
      <t>ジギョウショ</t>
    </rPh>
    <phoneticPr fontId="3"/>
  </si>
  <si>
    <t>支払方法</t>
    <rPh sb="0" eb="2">
      <t>シハライ</t>
    </rPh>
    <rPh sb="2" eb="4">
      <t>ホウホウ</t>
    </rPh>
    <phoneticPr fontId="3"/>
  </si>
  <si>
    <t>新規</t>
    <rPh sb="0" eb="2">
      <t>シンキ</t>
    </rPh>
    <phoneticPr fontId="3"/>
  </si>
  <si>
    <t>変更</t>
    <rPh sb="0" eb="2">
      <t>ヘンコウ</t>
    </rPh>
    <phoneticPr fontId="3"/>
  </si>
  <si>
    <t>口座振替</t>
    <rPh sb="2" eb="4">
      <t>フリカエ</t>
    </rPh>
    <phoneticPr fontId="3"/>
  </si>
  <si>
    <t>納付書(納入通知書)</t>
    <rPh sb="4" eb="6">
      <t>ノウニュウ</t>
    </rPh>
    <rPh sb="6" eb="9">
      <t>ツウチショ</t>
    </rPh>
    <phoneticPr fontId="3"/>
  </si>
  <si>
    <t>納付書不払</t>
    <rPh sb="2" eb="3">
      <t>ショ</t>
    </rPh>
    <phoneticPr fontId="3"/>
  </si>
  <si>
    <t>口座不払</t>
    <phoneticPr fontId="3"/>
  </si>
  <si>
    <t>指定サービスの追加/変更</t>
    <rPh sb="0" eb="2">
      <t>シテイ</t>
    </rPh>
    <rPh sb="7" eb="9">
      <t>ツイカ</t>
    </rPh>
    <rPh sb="10" eb="12">
      <t>ヘンコウ</t>
    </rPh>
    <phoneticPr fontId="3"/>
  </si>
  <si>
    <t>利用日数特例開始年月2</t>
    <rPh sb="0" eb="2">
      <t>リヨウ</t>
    </rPh>
    <rPh sb="2" eb="4">
      <t>ニッスウ</t>
    </rPh>
    <rPh sb="4" eb="6">
      <t>トクレイ</t>
    </rPh>
    <rPh sb="6" eb="8">
      <t>カイシ</t>
    </rPh>
    <rPh sb="8" eb="10">
      <t>ネンゲツ</t>
    </rPh>
    <phoneticPr fontId="3"/>
  </si>
  <si>
    <t>P39</t>
  </si>
  <si>
    <t>←郵便番号を半角数字７桁で記載してください</t>
    <rPh sb="1" eb="5">
      <t>ユウビンバンゴウ</t>
    </rPh>
    <rPh sb="6" eb="8">
      <t>ハンカク</t>
    </rPh>
    <rPh sb="8" eb="10">
      <t>スウジ</t>
    </rPh>
    <rPh sb="11" eb="12">
      <t>ケタ</t>
    </rPh>
    <rPh sb="13" eb="15">
      <t>キサイ</t>
    </rPh>
    <phoneticPr fontId="3"/>
  </si>
  <si>
    <t>連絡先</t>
    <rPh sb="0" eb="3">
      <t>レンラクサキ</t>
    </rPh>
    <phoneticPr fontId="3"/>
  </si>
  <si>
    <t>ＦＡＸ番号</t>
    <rPh sb="3" eb="4">
      <t>バン</t>
    </rPh>
    <rPh sb="4" eb="5">
      <t>ゴウ</t>
    </rPh>
    <phoneticPr fontId="3"/>
  </si>
  <si>
    <t>法人の種類</t>
    <rPh sb="0" eb="2">
      <t>ホウジン</t>
    </rPh>
    <rPh sb="3" eb="5">
      <t>シュルイ</t>
    </rPh>
    <phoneticPr fontId="3"/>
  </si>
  <si>
    <t>旧法施設定員数</t>
    <rPh sb="0" eb="2">
      <t>キュウホウ</t>
    </rPh>
    <rPh sb="2" eb="4">
      <t>シセツ</t>
    </rPh>
    <rPh sb="4" eb="7">
      <t>テイインスウ</t>
    </rPh>
    <phoneticPr fontId="3"/>
  </si>
  <si>
    <t>多機能型の他の
事業所Ⅰ</t>
    <rPh sb="0" eb="4">
      <t>タキノウガタ</t>
    </rPh>
    <rPh sb="5" eb="6">
      <t>タ</t>
    </rPh>
    <rPh sb="8" eb="11">
      <t>ジギョウショ</t>
    </rPh>
    <phoneticPr fontId="3"/>
  </si>
  <si>
    <t>多機能型の他の
事業所Ⅱ</t>
    <rPh sb="0" eb="4">
      <t>タキノウガタ</t>
    </rPh>
    <rPh sb="5" eb="6">
      <t>タ</t>
    </rPh>
    <rPh sb="8" eb="11">
      <t>ジギョウショ</t>
    </rPh>
    <phoneticPr fontId="3"/>
  </si>
  <si>
    <t>多機能型の他の
事業所Ⅲ</t>
    <rPh sb="0" eb="4">
      <t>タキノウガタ</t>
    </rPh>
    <rPh sb="5" eb="6">
      <t>タ</t>
    </rPh>
    <rPh sb="8" eb="11">
      <t>ジギョウショ</t>
    </rPh>
    <phoneticPr fontId="3"/>
  </si>
  <si>
    <t>多機能型の他の
事業所Ⅳ</t>
    <rPh sb="0" eb="4">
      <t>タキノウガタ</t>
    </rPh>
    <rPh sb="5" eb="6">
      <t>タ</t>
    </rPh>
    <rPh sb="8" eb="11">
      <t>ジギョウショ</t>
    </rPh>
    <phoneticPr fontId="3"/>
  </si>
  <si>
    <t>看護職員</t>
    <rPh sb="0" eb="2">
      <t>カンゴ</t>
    </rPh>
    <rPh sb="2" eb="4">
      <t>ショクイン</t>
    </rPh>
    <phoneticPr fontId="3"/>
  </si>
  <si>
    <t>前年度の平均利用者数</t>
    <rPh sb="0" eb="3">
      <t>ゼンネンド</t>
    </rPh>
    <rPh sb="4" eb="6">
      <t>ヘイキン</t>
    </rPh>
    <rPh sb="6" eb="8">
      <t>リヨウ</t>
    </rPh>
    <rPh sb="8" eb="9">
      <t>シャ</t>
    </rPh>
    <rPh sb="9" eb="10">
      <t>スウ</t>
    </rPh>
    <phoneticPr fontId="3"/>
  </si>
  <si>
    <t>利用定員</t>
    <rPh sb="0" eb="2">
      <t>リヨウ</t>
    </rPh>
    <rPh sb="2" eb="4">
      <t>テイイン</t>
    </rPh>
    <phoneticPr fontId="3"/>
  </si>
  <si>
    <t>３．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</si>
  <si>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所在地市町村番号</t>
    <rPh sb="0" eb="3">
      <t>ショザイチ</t>
    </rPh>
    <rPh sb="3" eb="6">
      <t>シチョウソン</t>
    </rPh>
    <rPh sb="6" eb="8">
      <t>バンゴウ</t>
    </rPh>
    <phoneticPr fontId="3"/>
  </si>
  <si>
    <t>事業所・施設の種類</t>
    <rPh sb="0" eb="3">
      <t>ジギョウショ</t>
    </rPh>
    <rPh sb="4" eb="6">
      <t>シセツ</t>
    </rPh>
    <rPh sb="7" eb="9">
      <t>シュルイ</t>
    </rPh>
    <phoneticPr fontId="3"/>
  </si>
  <si>
    <t>その他情報1</t>
    <rPh sb="2" eb="3">
      <t>タ</t>
    </rPh>
    <rPh sb="3" eb="5">
      <t>ジョウホウ</t>
    </rPh>
    <phoneticPr fontId="3"/>
  </si>
  <si>
    <t>W41</t>
  </si>
  <si>
    <t>委任者</t>
    <rPh sb="0" eb="3">
      <t>イニンシャ</t>
    </rPh>
    <phoneticPr fontId="11"/>
  </si>
  <si>
    <t>I41</t>
    <phoneticPr fontId="3"/>
  </si>
  <si>
    <t>X8</t>
    <phoneticPr fontId="3"/>
  </si>
  <si>
    <t>AJ8</t>
    <phoneticPr fontId="3"/>
  </si>
  <si>
    <t>リハビリテーション加算</t>
    <phoneticPr fontId="3"/>
  </si>
  <si>
    <t>視覚障害者専門職員配置加算</t>
    <phoneticPr fontId="3"/>
  </si>
  <si>
    <t>地域生活移行個別支援特別加算</t>
    <phoneticPr fontId="3"/>
  </si>
  <si>
    <t>通勤者生活支援加算</t>
    <phoneticPr fontId="3"/>
  </si>
  <si>
    <t>地域移行支援体制強化加算</t>
    <phoneticPr fontId="3"/>
  </si>
  <si>
    <t>就労支援関係研修修了加算</t>
    <phoneticPr fontId="3"/>
  </si>
  <si>
    <t>就労移行支援体制加算区分</t>
    <phoneticPr fontId="3"/>
  </si>
  <si>
    <t>サービス提供責任者との兼務の有無</t>
    <rPh sb="4" eb="6">
      <t>テイキョウ</t>
    </rPh>
    <rPh sb="6" eb="9">
      <t>セキニンシャ</t>
    </rPh>
    <rPh sb="11" eb="13">
      <t>ケンム</t>
    </rPh>
    <rPh sb="14" eb="16">
      <t>ウム</t>
    </rPh>
    <phoneticPr fontId="3"/>
  </si>
  <si>
    <t>事業所の体制</t>
    <rPh sb="0" eb="3">
      <t>ジギョウショ</t>
    </rPh>
    <rPh sb="4" eb="6">
      <t>タイセイ</t>
    </rPh>
    <phoneticPr fontId="3"/>
  </si>
  <si>
    <t>事業所名</t>
    <rPh sb="0" eb="3">
      <t>ジギョウショ</t>
    </rPh>
    <rPh sb="3" eb="4">
      <t>メイ</t>
    </rPh>
    <phoneticPr fontId="3"/>
  </si>
  <si>
    <t>事業所番号</t>
    <rPh sb="0" eb="3">
      <t>ジギョウショ</t>
    </rPh>
    <rPh sb="3" eb="5">
      <t>バンゴウ</t>
    </rPh>
    <phoneticPr fontId="3"/>
  </si>
  <si>
    <t>利用者からの連絡対応体制の概要</t>
    <rPh sb="0" eb="3">
      <t>リヨウシャ</t>
    </rPh>
    <rPh sb="6" eb="8">
      <t>レンラク</t>
    </rPh>
    <rPh sb="8" eb="10">
      <t>タイオウ</t>
    </rPh>
    <rPh sb="10" eb="12">
      <t>タイセイ</t>
    </rPh>
    <rPh sb="13" eb="15">
      <t>ガイヨウ</t>
    </rPh>
    <phoneticPr fontId="3"/>
  </si>
  <si>
    <t>医療型</t>
    <rPh sb="0" eb="2">
      <t>イリョウ</t>
    </rPh>
    <rPh sb="2" eb="3">
      <t>ガタ</t>
    </rPh>
    <phoneticPr fontId="3"/>
  </si>
  <si>
    <t>P40</t>
  </si>
  <si>
    <t>主たる事業所名称</t>
    <phoneticPr fontId="3"/>
  </si>
  <si>
    <t>減免額</t>
    <rPh sb="0" eb="2">
      <t>ゲンメン</t>
    </rPh>
    <rPh sb="2" eb="3">
      <t>ガク</t>
    </rPh>
    <phoneticPr fontId="3"/>
  </si>
  <si>
    <t>利用日数特例開始年月1</t>
    <rPh sb="0" eb="2">
      <t>リヨウ</t>
    </rPh>
    <rPh sb="2" eb="4">
      <t>ニッスウ</t>
    </rPh>
    <rPh sb="4" eb="6">
      <t>トクレイ</t>
    </rPh>
    <rPh sb="6" eb="8">
      <t>カイシ</t>
    </rPh>
    <rPh sb="8" eb="10">
      <t>ネンゲツ</t>
    </rPh>
    <phoneticPr fontId="3"/>
  </si>
  <si>
    <t>利用日数特例終了年月1</t>
    <rPh sb="0" eb="2">
      <t>リヨウ</t>
    </rPh>
    <rPh sb="2" eb="4">
      <t>ニッスウ</t>
    </rPh>
    <rPh sb="4" eb="6">
      <t>トクレイ</t>
    </rPh>
    <rPh sb="6" eb="8">
      <t>シュウリョウ</t>
    </rPh>
    <rPh sb="8" eb="10">
      <t>ネンゲツ</t>
    </rPh>
    <phoneticPr fontId="3"/>
  </si>
  <si>
    <r>
      <t>人</t>
    </r>
    <r>
      <rPr>
        <sz val="9"/>
        <rFont val="ＭＳ 明朝"/>
        <family val="1"/>
        <charset val="128"/>
      </rPr>
      <t>（事業所全体の利用者数。）</t>
    </r>
    <rPh sb="0" eb="1">
      <t>ニン</t>
    </rPh>
    <rPh sb="2" eb="5">
      <t>ジギョウショ</t>
    </rPh>
    <rPh sb="5" eb="7">
      <t>ゼンタイ</t>
    </rPh>
    <rPh sb="8" eb="10">
      <t>リヨウ</t>
    </rPh>
    <rPh sb="10" eb="11">
      <t>シャ</t>
    </rPh>
    <rPh sb="11" eb="12">
      <t>スウ</t>
    </rPh>
    <phoneticPr fontId="3"/>
  </si>
  <si>
    <t>児童デイ</t>
    <phoneticPr fontId="3"/>
  </si>
  <si>
    <t>＊１　従たる事業所のある場合は、付表３－２を併せて提出してください。</t>
    <rPh sb="3" eb="4">
      <t>ジュウ</t>
    </rPh>
    <rPh sb="6" eb="9">
      <t>ジギョウショ</t>
    </rPh>
    <rPh sb="12" eb="14">
      <t>バアイ</t>
    </rPh>
    <rPh sb="16" eb="18">
      <t>フヒョウ</t>
    </rPh>
    <rPh sb="22" eb="23">
      <t>アワ</t>
    </rPh>
    <rPh sb="25" eb="27">
      <t>テイシュツ</t>
    </rPh>
    <phoneticPr fontId="3"/>
  </si>
  <si>
    <t>当該自立訓練事業所で兼務する他の職種（兼務の場合のみ記入）</t>
    <rPh sb="0" eb="2">
      <t>トウガイ</t>
    </rPh>
    <rPh sb="2" eb="4">
      <t>ジリツ</t>
    </rPh>
    <rPh sb="4" eb="6">
      <t>クンレン</t>
    </rPh>
    <rPh sb="6" eb="9">
      <t>ジギョウショ</t>
    </rPh>
    <rPh sb="10" eb="12">
      <t>ケンム</t>
    </rPh>
    <rPh sb="14" eb="15">
      <t>ホカ</t>
    </rPh>
    <rPh sb="16" eb="18">
      <t>ショクシュ</t>
    </rPh>
    <rPh sb="19" eb="21">
      <t>ケンム</t>
    </rPh>
    <rPh sb="22" eb="24">
      <t>バアイ</t>
    </rPh>
    <rPh sb="26" eb="28">
      <t>キニュウ</t>
    </rPh>
    <phoneticPr fontId="3"/>
  </si>
  <si>
    <t>※事業所(施設)所在地市町村番号</t>
    <rPh sb="1" eb="4">
      <t>ジギョウショ</t>
    </rPh>
    <rPh sb="5" eb="7">
      <t>シセツ</t>
    </rPh>
    <rPh sb="8" eb="11">
      <t>ショザイチ</t>
    </rPh>
    <rPh sb="11" eb="14">
      <t>シチョウソン</t>
    </rPh>
    <rPh sb="14" eb="16">
      <t>バンゴウ</t>
    </rPh>
    <phoneticPr fontId="3"/>
  </si>
  <si>
    <t>※級地区分</t>
    <rPh sb="1" eb="2">
      <t>キュウ</t>
    </rPh>
    <rPh sb="2" eb="3">
      <t>チ</t>
    </rPh>
    <rPh sb="3" eb="5">
      <t>クブン</t>
    </rPh>
    <phoneticPr fontId="3"/>
  </si>
  <si>
    <t>　　１　　「※」のついた欄には記載しないでください。</t>
    <rPh sb="12" eb="13">
      <t>ラン</t>
    </rPh>
    <rPh sb="15" eb="17">
      <t>キサイ</t>
    </rPh>
    <phoneticPr fontId="3"/>
  </si>
  <si>
    <t>事業所・施設の種類　所在地住所</t>
    <rPh sb="0" eb="3">
      <t>ジギョウショ</t>
    </rPh>
    <rPh sb="4" eb="6">
      <t>シセツ</t>
    </rPh>
    <rPh sb="7" eb="9">
      <t>シュルイ</t>
    </rPh>
    <rPh sb="10" eb="13">
      <t>ショザイチ</t>
    </rPh>
    <rPh sb="13" eb="15">
      <t>ジュウショ</t>
    </rPh>
    <phoneticPr fontId="3"/>
  </si>
  <si>
    <t>事業所・施設の種類　事業開始予定年月日</t>
    <rPh sb="0" eb="3">
      <t>ジギョウショ</t>
    </rPh>
    <rPh sb="4" eb="6">
      <t>シセツ</t>
    </rPh>
    <rPh sb="7" eb="9">
      <t>シュルイ</t>
    </rPh>
    <rPh sb="10" eb="12">
      <t>ジギョウ</t>
    </rPh>
    <rPh sb="12" eb="14">
      <t>カイシ</t>
    </rPh>
    <rPh sb="14" eb="16">
      <t>ヨテイ</t>
    </rPh>
    <rPh sb="16" eb="19">
      <t>ネンガッピ</t>
    </rPh>
    <phoneticPr fontId="3"/>
  </si>
  <si>
    <t>事業所・施設の種類　備考</t>
    <rPh sb="0" eb="3">
      <t>ジギョウショ</t>
    </rPh>
    <rPh sb="4" eb="6">
      <t>シセツ</t>
    </rPh>
    <rPh sb="7" eb="9">
      <t>シュルイ</t>
    </rPh>
    <rPh sb="10" eb="12">
      <t>ビコウ</t>
    </rPh>
    <phoneticPr fontId="3"/>
  </si>
  <si>
    <t>L28</t>
  </si>
  <si>
    <t>付表９－２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カカワ</t>
    </rPh>
    <rPh sb="26" eb="28">
      <t>キサイ</t>
    </rPh>
    <rPh sb="28" eb="30">
      <t>ジコウ</t>
    </rPh>
    <phoneticPr fontId="3"/>
  </si>
  <si>
    <t>I30</t>
  </si>
  <si>
    <t>I29</t>
  </si>
  <si>
    <t>委任状年</t>
  </si>
  <si>
    <t>I28</t>
  </si>
  <si>
    <t>異動年月日</t>
    <phoneticPr fontId="3"/>
  </si>
  <si>
    <t>AA8</t>
    <phoneticPr fontId="3"/>
  </si>
  <si>
    <t>異動年月日</t>
    <phoneticPr fontId="3"/>
  </si>
  <si>
    <t>異動年月日</t>
    <phoneticPr fontId="3"/>
  </si>
  <si>
    <t>AA7</t>
    <phoneticPr fontId="3"/>
  </si>
  <si>
    <t>G35</t>
    <phoneticPr fontId="3"/>
  </si>
  <si>
    <t>〒</t>
    <phoneticPr fontId="3"/>
  </si>
  <si>
    <t>氏　　名</t>
    <rPh sb="0" eb="1">
      <t>シ</t>
    </rPh>
    <rPh sb="3" eb="4">
      <t>メイ</t>
    </rPh>
    <phoneticPr fontId="3"/>
  </si>
  <si>
    <t>サービス
提供責任者</t>
    <rPh sb="5" eb="7">
      <t>テイキョウ</t>
    </rPh>
    <rPh sb="7" eb="10">
      <t>セキニンシャ</t>
    </rPh>
    <phoneticPr fontId="3"/>
  </si>
  <si>
    <t>ﾌﾘｶﾞﾅ</t>
    <phoneticPr fontId="3"/>
  </si>
  <si>
    <t>住　　所</t>
    <rPh sb="0" eb="1">
      <t>ジュウ</t>
    </rPh>
    <rPh sb="3" eb="4">
      <t>ショ</t>
    </rPh>
    <phoneticPr fontId="3"/>
  </si>
  <si>
    <t>従業者の職種
・員数</t>
    <rPh sb="0" eb="3">
      <t>ジュウギョウシャ</t>
    </rPh>
    <rPh sb="4" eb="6">
      <t>ショクシュ</t>
    </rPh>
    <rPh sb="8" eb="10">
      <t>インズウ</t>
    </rPh>
    <phoneticPr fontId="3"/>
  </si>
  <si>
    <t>主たる対象者</t>
    <rPh sb="0" eb="1">
      <t>シュ</t>
    </rPh>
    <rPh sb="3" eb="6">
      <t>タイショウシャ</t>
    </rPh>
    <phoneticPr fontId="3"/>
  </si>
  <si>
    <t>人</t>
    <phoneticPr fontId="3"/>
  </si>
  <si>
    <t>５．「従業員の職種・員数」欄には、職種ごとに、昼間実施サービスの従事者の合計数を記載してください。</t>
    <rPh sb="3" eb="6">
      <t>ジュウギョウイン</t>
    </rPh>
    <rPh sb="7" eb="9">
      <t>ショクシュ</t>
    </rPh>
    <rPh sb="10" eb="12">
      <t>インズウ</t>
    </rPh>
    <rPh sb="13" eb="14">
      <t>ラン</t>
    </rPh>
    <rPh sb="17" eb="19">
      <t>ショクシュ</t>
    </rPh>
    <rPh sb="23" eb="25">
      <t>チュウカン</t>
    </rPh>
    <rPh sb="25" eb="27">
      <t>ジッシ</t>
    </rPh>
    <rPh sb="32" eb="35">
      <t>ジュウジシャ</t>
    </rPh>
    <phoneticPr fontId="3"/>
  </si>
  <si>
    <t>２．「主な掲示事項」欄には、その内容を簡潔に記載して下さい。</t>
    <rPh sb="3" eb="4">
      <t>オモ</t>
    </rPh>
    <rPh sb="5" eb="7">
      <t>ケイジ</t>
    </rPh>
    <rPh sb="7" eb="9">
      <t>ジコウ</t>
    </rPh>
    <rPh sb="10" eb="11">
      <t>ラン</t>
    </rPh>
    <rPh sb="16" eb="18">
      <t>ナイヨウ</t>
    </rPh>
    <rPh sb="19" eb="21">
      <t>カンケツ</t>
    </rPh>
    <rPh sb="22" eb="24">
      <t>キサイ</t>
    </rPh>
    <rPh sb="26" eb="27">
      <t>クダ</t>
    </rPh>
    <phoneticPr fontId="3"/>
  </si>
  <si>
    <t>４．「通常の事業の実施地域」欄には、市区町村名を記載することとし、当該区域の全部又は一部の別を記載して</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</si>
  <si>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２．「他に指定を受けている障害福祉サービス」欄には、重度障害者等包括支援以外に指定を受けているものについて</t>
    <rPh sb="3" eb="4">
      <t>ホカ</t>
    </rPh>
    <rPh sb="5" eb="7">
      <t>シテイ</t>
    </rPh>
    <rPh sb="8" eb="9">
      <t>ウ</t>
    </rPh>
    <rPh sb="13" eb="15">
      <t>ショウガイ</t>
    </rPh>
    <rPh sb="15" eb="17">
      <t>フクシ</t>
    </rPh>
    <rPh sb="22" eb="23">
      <t>ラン</t>
    </rPh>
    <rPh sb="26" eb="28">
      <t>ジュウド</t>
    </rPh>
    <rPh sb="28" eb="31">
      <t>ショウガイシャ</t>
    </rPh>
    <rPh sb="31" eb="32">
      <t>トウ</t>
    </rPh>
    <rPh sb="32" eb="34">
      <t>ホウカツ</t>
    </rPh>
    <rPh sb="34" eb="36">
      <t>シエン</t>
    </rPh>
    <rPh sb="36" eb="38">
      <t>イガイ</t>
    </rPh>
    <rPh sb="39" eb="41">
      <t>シテイ</t>
    </rPh>
    <rPh sb="42" eb="43">
      <t>ウ</t>
    </rPh>
    <phoneticPr fontId="3"/>
  </si>
  <si>
    <t>単位ごとの利用定員</t>
    <rPh sb="0" eb="2">
      <t>タンイ</t>
    </rPh>
    <rPh sb="5" eb="7">
      <t>リヨウ</t>
    </rPh>
    <rPh sb="7" eb="9">
      <t>テイイン</t>
    </rPh>
    <phoneticPr fontId="3"/>
  </si>
  <si>
    <t>看護補助者</t>
    <rPh sb="0" eb="2">
      <t>カンゴ</t>
    </rPh>
    <rPh sb="2" eb="5">
      <t>ホジョシャ</t>
    </rPh>
    <phoneticPr fontId="3"/>
  </si>
  <si>
    <t>＊２　多機能型事業実施時は、各事業の付表と付表13を併せて提出してください。</t>
    <rPh sb="3" eb="7">
      <t>タキノウガタ</t>
    </rPh>
    <rPh sb="7" eb="9">
      <t>ジギョウ</t>
    </rPh>
    <rPh sb="9" eb="11">
      <t>ジッシ</t>
    </rPh>
    <rPh sb="11" eb="12">
      <t>ジ</t>
    </rPh>
    <rPh sb="14" eb="17">
      <t>カクジギョウ</t>
    </rPh>
    <rPh sb="18" eb="20">
      <t>フヒョウ</t>
    </rPh>
    <rPh sb="21" eb="23">
      <t>フヒョウ</t>
    </rPh>
    <rPh sb="26" eb="27">
      <t>アワ</t>
    </rPh>
    <rPh sb="29" eb="31">
      <t>テイシュツ</t>
    </rPh>
    <phoneticPr fontId="3"/>
  </si>
  <si>
    <t>U28</t>
  </si>
  <si>
    <t>社会福祉法人等軽減申し出有無</t>
    <rPh sb="0" eb="2">
      <t>シャカイ</t>
    </rPh>
    <rPh sb="2" eb="4">
      <t>フクシ</t>
    </rPh>
    <rPh sb="4" eb="6">
      <t>ホウジン</t>
    </rPh>
    <rPh sb="6" eb="7">
      <t>ナド</t>
    </rPh>
    <rPh sb="7" eb="9">
      <t>ケイゲン</t>
    </rPh>
    <rPh sb="9" eb="10">
      <t>モウ</t>
    </rPh>
    <rPh sb="11" eb="12">
      <t>デ</t>
    </rPh>
    <rPh sb="12" eb="14">
      <t>ウム</t>
    </rPh>
    <phoneticPr fontId="3"/>
  </si>
  <si>
    <t>軽減開始年月日</t>
    <rPh sb="0" eb="2">
      <t>ケイゲン</t>
    </rPh>
    <rPh sb="2" eb="4">
      <t>カイシ</t>
    </rPh>
    <rPh sb="4" eb="7">
      <t>ネンガッピ</t>
    </rPh>
    <phoneticPr fontId="3"/>
  </si>
  <si>
    <t>事業所・施設の種類　名称ｶﾅ</t>
    <rPh sb="0" eb="3">
      <t>ジギョウショ</t>
    </rPh>
    <rPh sb="4" eb="6">
      <t>シセツ</t>
    </rPh>
    <rPh sb="7" eb="9">
      <t>シュルイ</t>
    </rPh>
    <rPh sb="10" eb="12">
      <t>メイショウ</t>
    </rPh>
    <phoneticPr fontId="3"/>
  </si>
  <si>
    <t>事業所・施設の種類　名称漢字</t>
    <rPh sb="0" eb="3">
      <t>ジギョウショ</t>
    </rPh>
    <rPh sb="4" eb="6">
      <t>シセツ</t>
    </rPh>
    <rPh sb="7" eb="9">
      <t>シュルイ</t>
    </rPh>
    <rPh sb="10" eb="12">
      <t>メイショウ</t>
    </rPh>
    <rPh sb="12" eb="14">
      <t>カンジ</t>
    </rPh>
    <phoneticPr fontId="3"/>
  </si>
  <si>
    <t>事業所・施設の種類　所在地郵便</t>
    <rPh sb="0" eb="3">
      <t>ジギョウショ</t>
    </rPh>
    <rPh sb="4" eb="6">
      <t>シセツ</t>
    </rPh>
    <rPh sb="7" eb="9">
      <t>シュルイ</t>
    </rPh>
    <rPh sb="10" eb="13">
      <t>ショザイチ</t>
    </rPh>
    <rPh sb="13" eb="15">
      <t>ユウビン</t>
    </rPh>
    <phoneticPr fontId="3"/>
  </si>
  <si>
    <t>代表者-氏名(漢字)</t>
    <rPh sb="7" eb="9">
      <t>カンジ</t>
    </rPh>
    <phoneticPr fontId="3"/>
  </si>
  <si>
    <t>代表者-職名</t>
    <rPh sb="4" eb="6">
      <t>ショクメイ</t>
    </rPh>
    <phoneticPr fontId="3"/>
  </si>
  <si>
    <t>代表者-郵便番号</t>
    <rPh sb="4" eb="8">
      <t>ユウビンバンゴウ</t>
    </rPh>
    <phoneticPr fontId="3"/>
  </si>
  <si>
    <t>代表者-住所(ｶﾅ)</t>
    <rPh sb="4" eb="6">
      <t>ジュウショ</t>
    </rPh>
    <phoneticPr fontId="3"/>
  </si>
  <si>
    <t>郵便番号</t>
  </si>
  <si>
    <t>I11</t>
  </si>
  <si>
    <t>W38</t>
  </si>
  <si>
    <t>３． 新設の場合には、「前年度平均入所者数」欄は推定数を記入してください。</t>
    <rPh sb="3" eb="5">
      <t>シンセツ</t>
    </rPh>
    <rPh sb="6" eb="8">
      <t>バアイ</t>
    </rPh>
    <rPh sb="12" eb="15">
      <t>ゼンネンド</t>
    </rPh>
    <rPh sb="15" eb="17">
      <t>ヘイキン</t>
    </rPh>
    <rPh sb="17" eb="20">
      <t>ニュウショシャ</t>
    </rPh>
    <rPh sb="20" eb="21">
      <t>スウ</t>
    </rPh>
    <rPh sb="22" eb="23">
      <t>ラン</t>
    </rPh>
    <rPh sb="24" eb="27">
      <t>スイテイスウ</t>
    </rPh>
    <rPh sb="28" eb="30">
      <t>キニュウ</t>
    </rPh>
    <phoneticPr fontId="3"/>
  </si>
  <si>
    <t>多目的室</t>
    <rPh sb="0" eb="3">
      <t>タモクテキ</t>
    </rPh>
    <rPh sb="3" eb="4">
      <t>シツ</t>
    </rPh>
    <phoneticPr fontId="3"/>
  </si>
  <si>
    <t>医療法の規定により病院に置くべきものとされる設備</t>
    <rPh sb="0" eb="3">
      <t>イリョウホウ</t>
    </rPh>
    <rPh sb="4" eb="6">
      <t>キテイ</t>
    </rPh>
    <rPh sb="9" eb="11">
      <t>ビョウイン</t>
    </rPh>
    <rPh sb="12" eb="13">
      <t>オ</t>
    </rPh>
    <rPh sb="22" eb="24">
      <t>セツビ</t>
    </rPh>
    <phoneticPr fontId="3"/>
  </si>
  <si>
    <t>単位②</t>
    <rPh sb="0" eb="2">
      <t>タンイ</t>
    </rPh>
    <phoneticPr fontId="3"/>
  </si>
  <si>
    <t>単位③</t>
    <rPh sb="0" eb="2">
      <t>タンイ</t>
    </rPh>
    <phoneticPr fontId="3"/>
  </si>
  <si>
    <t>単位④</t>
    <rPh sb="0" eb="2">
      <t>タンイ</t>
    </rPh>
    <phoneticPr fontId="3"/>
  </si>
  <si>
    <t>単位⑤</t>
    <rPh sb="0" eb="2">
      <t>タンイ</t>
    </rPh>
    <phoneticPr fontId="3"/>
  </si>
  <si>
    <t>ﾌﾘｶﾞﾅ</t>
    <phoneticPr fontId="3"/>
  </si>
  <si>
    <t>５．「その他の費用」欄には、利用者に直接金銭の負担を求める場合のサービス内容について記載してください。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</si>
  <si>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委任状月</t>
  </si>
  <si>
    <t>所在地上段</t>
  </si>
  <si>
    <t>I12</t>
  </si>
  <si>
    <t>I14</t>
  </si>
  <si>
    <t>所在地下段</t>
  </si>
  <si>
    <t>K13</t>
  </si>
  <si>
    <t>W20</t>
  </si>
  <si>
    <t>前年度の平均入所者数（人）</t>
    <rPh sb="0" eb="3">
      <t>ゼンネンド</t>
    </rPh>
    <rPh sb="4" eb="6">
      <t>ヘイキン</t>
    </rPh>
    <rPh sb="6" eb="9">
      <t>ニュウショシャ</t>
    </rPh>
    <rPh sb="9" eb="10">
      <t>スウ</t>
    </rPh>
    <rPh sb="11" eb="12">
      <t>ニン</t>
    </rPh>
    <phoneticPr fontId="3"/>
  </si>
  <si>
    <t>名称</t>
    <rPh sb="0" eb="2">
      <t>メイショウ</t>
    </rPh>
    <phoneticPr fontId="3"/>
  </si>
  <si>
    <t>合計</t>
    <rPh sb="0" eb="2">
      <t>ゴウケイ</t>
    </rPh>
    <phoneticPr fontId="3"/>
  </si>
  <si>
    <t>保健師</t>
    <rPh sb="0" eb="3">
      <t>ホケンシ</t>
    </rPh>
    <phoneticPr fontId="3"/>
  </si>
  <si>
    <t>理学療法士等</t>
    <rPh sb="0" eb="2">
      <t>リガク</t>
    </rPh>
    <rPh sb="2" eb="5">
      <t>リョウホウシ</t>
    </rPh>
    <rPh sb="5" eb="6">
      <t>トウ</t>
    </rPh>
    <phoneticPr fontId="3"/>
  </si>
  <si>
    <t>付表７　共同生活介護事業所（ケアホーム）・共同生活援助事業所（グループホーム）の指定に係る記載事項</t>
    <rPh sb="0" eb="2">
      <t>フヒョウ</t>
    </rPh>
    <rPh sb="4" eb="6">
      <t>キョウドウ</t>
    </rPh>
    <rPh sb="6" eb="8">
      <t>セイカツ</t>
    </rPh>
    <rPh sb="8" eb="10">
      <t>カイゴ</t>
    </rPh>
    <rPh sb="10" eb="13">
      <t>ジギョウショ</t>
    </rPh>
    <rPh sb="21" eb="23">
      <t>キョウドウ</t>
    </rPh>
    <rPh sb="23" eb="25">
      <t>セイカツ</t>
    </rPh>
    <rPh sb="25" eb="27">
      <t>エンジョ</t>
    </rPh>
    <rPh sb="27" eb="30">
      <t>ジギョウショ</t>
    </rPh>
    <rPh sb="40" eb="42">
      <t>シテイ</t>
    </rPh>
    <rPh sb="43" eb="44">
      <t>カカ</t>
    </rPh>
    <rPh sb="45" eb="47">
      <t>キサイ</t>
    </rPh>
    <rPh sb="47" eb="49">
      <t>ジコウ</t>
    </rPh>
    <phoneticPr fontId="3"/>
  </si>
  <si>
    <t>世話人</t>
    <rPh sb="0" eb="2">
      <t>セワ</t>
    </rPh>
    <rPh sb="2" eb="3">
      <t>ニン</t>
    </rPh>
    <phoneticPr fontId="3"/>
  </si>
  <si>
    <t>項目名称</t>
    <rPh sb="0" eb="2">
      <t>コウモク</t>
    </rPh>
    <rPh sb="2" eb="4">
      <t>メイショウ</t>
    </rPh>
    <phoneticPr fontId="3"/>
  </si>
  <si>
    <t xml:space="preserve"> 　  ください。なお、一部の地域が実施地域である場合は適宜地図を添付してください。</t>
    <phoneticPr fontId="3"/>
  </si>
  <si>
    <t>２．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</si>
  <si>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施設障害福祉サービスの種類</t>
    <rPh sb="0" eb="2">
      <t>シセツ</t>
    </rPh>
    <rPh sb="2" eb="4">
      <t>ショウガイ</t>
    </rPh>
    <rPh sb="4" eb="6">
      <t>フクシ</t>
    </rPh>
    <rPh sb="11" eb="13">
      <t>シュルイ</t>
    </rPh>
    <phoneticPr fontId="3"/>
  </si>
  <si>
    <t>施設入所支援</t>
    <rPh sb="0" eb="2">
      <t>シセツ</t>
    </rPh>
    <rPh sb="2" eb="4">
      <t>ニュウショ</t>
    </rPh>
    <rPh sb="4" eb="6">
      <t>シエン</t>
    </rPh>
    <phoneticPr fontId="3"/>
  </si>
  <si>
    <t>短期入所実施の有無</t>
    <rPh sb="0" eb="2">
      <t>タンキ</t>
    </rPh>
    <rPh sb="2" eb="4">
      <t>ニュウショ</t>
    </rPh>
    <rPh sb="4" eb="6">
      <t>ジッシ</t>
    </rPh>
    <rPh sb="7" eb="9">
      <t>ウム</t>
    </rPh>
    <phoneticPr fontId="3"/>
  </si>
  <si>
    <t>居室</t>
    <rPh sb="0" eb="2">
      <t>キョシツ</t>
    </rPh>
    <phoneticPr fontId="3"/>
  </si>
  <si>
    <t>人以下</t>
    <rPh sb="0" eb="1">
      <t>ニン</t>
    </rPh>
    <rPh sb="1" eb="3">
      <t>イカ</t>
    </rPh>
    <phoneticPr fontId="3"/>
  </si>
  <si>
    <t>廊下</t>
    <rPh sb="0" eb="2">
      <t>ロウカ</t>
    </rPh>
    <phoneticPr fontId="3"/>
  </si>
  <si>
    <t>当該生活介護事業所で兼務する他の職種（兼務の場合のみ記入）</t>
    <rPh sb="0" eb="2">
      <t>トウガイ</t>
    </rPh>
    <rPh sb="2" eb="4">
      <t>セイカツ</t>
    </rPh>
    <rPh sb="4" eb="6">
      <t>カイゴ</t>
    </rPh>
    <rPh sb="6" eb="9">
      <t>ジギョウショ</t>
    </rPh>
    <rPh sb="10" eb="12">
      <t>ケンム</t>
    </rPh>
    <rPh sb="14" eb="15">
      <t>ホカ</t>
    </rPh>
    <rPh sb="16" eb="18">
      <t>ショクシュ</t>
    </rPh>
    <rPh sb="19" eb="21">
      <t>ケンム</t>
    </rPh>
    <rPh sb="22" eb="24">
      <t>バアイ</t>
    </rPh>
    <rPh sb="26" eb="28">
      <t>キニュウ</t>
    </rPh>
    <phoneticPr fontId="3"/>
  </si>
  <si>
    <t>前年度の障害程度区分の平均値</t>
    <rPh sb="0" eb="3">
      <t>ゼンネンド</t>
    </rPh>
    <rPh sb="4" eb="6">
      <t>ショウガイ</t>
    </rPh>
    <rPh sb="6" eb="8">
      <t>テイド</t>
    </rPh>
    <rPh sb="8" eb="10">
      <t>クブン</t>
    </rPh>
    <rPh sb="11" eb="14">
      <t>ヘイキンチ</t>
    </rPh>
    <phoneticPr fontId="3"/>
  </si>
  <si>
    <t>知的障害者</t>
    <rPh sb="0" eb="2">
      <t>チテキ</t>
    </rPh>
    <rPh sb="2" eb="5">
      <t>ショウガイシャ</t>
    </rPh>
    <phoneticPr fontId="3"/>
  </si>
  <si>
    <t>口座番号</t>
  </si>
  <si>
    <t>委託による
提携事業所</t>
    <rPh sb="0" eb="2">
      <t>イタク</t>
    </rPh>
    <rPh sb="6" eb="8">
      <t>テイケイ</t>
    </rPh>
    <rPh sb="8" eb="11">
      <t>ジギョウショ</t>
    </rPh>
    <phoneticPr fontId="3"/>
  </si>
  <si>
    <t>他に指定を
受けている
障害福祉
サービス等</t>
    <rPh sb="0" eb="1">
      <t>タ</t>
    </rPh>
    <rPh sb="2" eb="4">
      <t>シテイ</t>
    </rPh>
    <rPh sb="6" eb="7">
      <t>ウ</t>
    </rPh>
    <rPh sb="12" eb="14">
      <t>ショウガイ</t>
    </rPh>
    <rPh sb="14" eb="16">
      <t>フクシ</t>
    </rPh>
    <rPh sb="21" eb="22">
      <t>トウ</t>
    </rPh>
    <phoneticPr fontId="3"/>
  </si>
  <si>
    <t>利用者数</t>
    <rPh sb="0" eb="2">
      <t>リヨウ</t>
    </rPh>
    <rPh sb="2" eb="3">
      <t>シャ</t>
    </rPh>
    <rPh sb="3" eb="4">
      <t>スウ</t>
    </rPh>
    <phoneticPr fontId="3"/>
  </si>
  <si>
    <t>職業指導員</t>
    <rPh sb="0" eb="2">
      <t>ショクギョウ</t>
    </rPh>
    <rPh sb="2" eb="4">
      <t>シドウ</t>
    </rPh>
    <rPh sb="4" eb="5">
      <t>イン</t>
    </rPh>
    <phoneticPr fontId="3"/>
  </si>
  <si>
    <t>兼教官</t>
    <rPh sb="0" eb="3">
      <t>ケンキョウカン</t>
    </rPh>
    <phoneticPr fontId="3"/>
  </si>
  <si>
    <t>付表８　その２　昼間実施サービスに係る記載事項</t>
    <rPh sb="0" eb="2">
      <t>フヒョウ</t>
    </rPh>
    <rPh sb="8" eb="10">
      <t>チュウカン</t>
    </rPh>
    <rPh sb="10" eb="12">
      <t>ジッシ</t>
    </rPh>
    <rPh sb="17" eb="18">
      <t>カカ</t>
    </rPh>
    <rPh sb="19" eb="21">
      <t>キサイ</t>
    </rPh>
    <rPh sb="21" eb="23">
      <t>ジコウ</t>
    </rPh>
    <phoneticPr fontId="3"/>
  </si>
  <si>
    <t>昼間実施サービスの種類</t>
    <rPh sb="0" eb="2">
      <t>チュウカン</t>
    </rPh>
    <rPh sb="2" eb="4">
      <t>ジッシ</t>
    </rPh>
    <rPh sb="9" eb="11">
      <t>シュルイ</t>
    </rPh>
    <phoneticPr fontId="3"/>
  </si>
  <si>
    <t>保障単位数
（９割保障）</t>
    <rPh sb="0" eb="2">
      <t>ホショウ</t>
    </rPh>
    <rPh sb="2" eb="5">
      <t>タンイスウ</t>
    </rPh>
    <rPh sb="8" eb="9">
      <t>ワリ</t>
    </rPh>
    <rPh sb="9" eb="11">
      <t>ホショウ</t>
    </rPh>
    <phoneticPr fontId="3"/>
  </si>
  <si>
    <t>単位</t>
    <phoneticPr fontId="3"/>
  </si>
  <si>
    <t>処遇改善助成金交付</t>
    <phoneticPr fontId="3"/>
  </si>
  <si>
    <t>処遇改善助成金
キャリアパス区分</t>
    <phoneticPr fontId="3"/>
  </si>
  <si>
    <t>主たるサービス種類
(併設型・空床型のみ）</t>
    <rPh sb="11" eb="14">
      <t>ヘイセツガタ</t>
    </rPh>
    <rPh sb="15" eb="16">
      <t>ソラ</t>
    </rPh>
    <rPh sb="16" eb="17">
      <t>ユカ</t>
    </rPh>
    <rPh sb="17" eb="18">
      <t>ガタ</t>
    </rPh>
    <phoneticPr fontId="3"/>
  </si>
  <si>
    <t>協力医療機関</t>
    <rPh sb="0" eb="2">
      <t>キョウリョク</t>
    </rPh>
    <rPh sb="2" eb="4">
      <t>イリョウ</t>
    </rPh>
    <rPh sb="4" eb="6">
      <t>キカン</t>
    </rPh>
    <phoneticPr fontId="3"/>
  </si>
  <si>
    <t>L6</t>
    <phoneticPr fontId="3"/>
  </si>
  <si>
    <t>N6</t>
    <phoneticPr fontId="3"/>
  </si>
  <si>
    <t>←新しい番号</t>
    <rPh sb="1" eb="2">
      <t>アタラ</t>
    </rPh>
    <rPh sb="4" eb="6">
      <t>バンゴウ</t>
    </rPh>
    <phoneticPr fontId="3"/>
  </si>
  <si>
    <t>プルダウンの表示順→</t>
    <rPh sb="6" eb="8">
      <t>ヒョウジ</t>
    </rPh>
    <rPh sb="8" eb="9">
      <t>ジュン</t>
    </rPh>
    <phoneticPr fontId="3"/>
  </si>
  <si>
    <t>機能訓練全体の利用定員</t>
    <rPh sb="0" eb="2">
      <t>キノウ</t>
    </rPh>
    <rPh sb="2" eb="4">
      <t>クンレン</t>
    </rPh>
    <phoneticPr fontId="3"/>
  </si>
  <si>
    <t>M42</t>
    <phoneticPr fontId="3"/>
  </si>
  <si>
    <t>２．「主な掲示事項」欄には、その内容を簡潔に記載してください。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</si>
  <si>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付表13　その２</t>
    <rPh sb="0" eb="2">
      <t>フヒョウ</t>
    </rPh>
    <phoneticPr fontId="3"/>
  </si>
  <si>
    <t>従業者の職種・員数</t>
    <rPh sb="0" eb="3">
      <t>ジュウギョウシャ</t>
    </rPh>
    <rPh sb="4" eb="6">
      <t>ショクシュ</t>
    </rPh>
    <rPh sb="7" eb="9">
      <t>インスウ</t>
    </rPh>
    <phoneticPr fontId="3"/>
  </si>
  <si>
    <t>事業所番号</t>
    <phoneticPr fontId="3"/>
  </si>
  <si>
    <t>I16</t>
    <phoneticPr fontId="3"/>
  </si>
  <si>
    <t>I37</t>
    <phoneticPr fontId="3"/>
  </si>
  <si>
    <t>（生活）</t>
    <rPh sb="1" eb="3">
      <t>セイカツ</t>
    </rPh>
    <phoneticPr fontId="3"/>
  </si>
  <si>
    <t>昼間多機能の有無</t>
    <rPh sb="0" eb="2">
      <t>チュウカン</t>
    </rPh>
    <rPh sb="2" eb="5">
      <t>タキノウ</t>
    </rPh>
    <rPh sb="6" eb="8">
      <t>ウム</t>
    </rPh>
    <phoneticPr fontId="3"/>
  </si>
  <si>
    <t>昼間の総定員数</t>
    <rPh sb="0" eb="2">
      <t>チュウカン</t>
    </rPh>
    <rPh sb="3" eb="6">
      <t>ソウテイイン</t>
    </rPh>
    <rPh sb="6" eb="7">
      <t>カズ</t>
    </rPh>
    <phoneticPr fontId="3"/>
  </si>
  <si>
    <t>前年度の平均
実利用者数</t>
    <rPh sb="0" eb="3">
      <t>ゼンネンド</t>
    </rPh>
    <rPh sb="4" eb="6">
      <t>ヘイキン</t>
    </rPh>
    <rPh sb="7" eb="8">
      <t>ジツ</t>
    </rPh>
    <rPh sb="8" eb="10">
      <t>リヨウ</t>
    </rPh>
    <rPh sb="10" eb="11">
      <t>シャ</t>
    </rPh>
    <rPh sb="11" eb="12">
      <t>スウ</t>
    </rPh>
    <phoneticPr fontId="3"/>
  </si>
  <si>
    <t>　＊生活介護を行う場合のみ記入</t>
    <rPh sb="2" eb="4">
      <t>セイカツ</t>
    </rPh>
    <rPh sb="4" eb="6">
      <t>カイゴ</t>
    </rPh>
    <rPh sb="7" eb="8">
      <t>オコナ</t>
    </rPh>
    <rPh sb="9" eb="11">
      <t>バアイ</t>
    </rPh>
    <rPh sb="13" eb="15">
      <t>キニュウ</t>
    </rPh>
    <phoneticPr fontId="3"/>
  </si>
  <si>
    <t>付表８　その２　昼間実施サービスに係る記載事項（単位)</t>
    <rPh sb="0" eb="2">
      <t>フヒョウ</t>
    </rPh>
    <rPh sb="8" eb="10">
      <t>チュウカン</t>
    </rPh>
    <rPh sb="10" eb="12">
      <t>ジッシ</t>
    </rPh>
    <rPh sb="17" eb="18">
      <t>カカ</t>
    </rPh>
    <rPh sb="19" eb="21">
      <t>キサイ</t>
    </rPh>
    <rPh sb="21" eb="23">
      <t>ジコウ</t>
    </rPh>
    <rPh sb="24" eb="26">
      <t>タンイ</t>
    </rPh>
    <phoneticPr fontId="3"/>
  </si>
  <si>
    <t>付表12－2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3"/>
  </si>
  <si>
    <t>併設型・単独型
の場合</t>
    <rPh sb="0" eb="3">
      <t>ヘイセツガタ</t>
    </rPh>
    <rPh sb="4" eb="6">
      <t>タンドク</t>
    </rPh>
    <rPh sb="6" eb="7">
      <t>カタ</t>
    </rPh>
    <rPh sb="9" eb="11">
      <t>バアイ</t>
    </rPh>
    <phoneticPr fontId="3"/>
  </si>
  <si>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11"/>
  </si>
  <si>
    <t>兼務</t>
    <phoneticPr fontId="3"/>
  </si>
  <si>
    <t>③賃貸借契約
　の内容</t>
    <rPh sb="1" eb="4">
      <t>チンタイシャク</t>
    </rPh>
    <rPh sb="4" eb="6">
      <t>ケイヤク</t>
    </rPh>
    <rPh sb="9" eb="11">
      <t>ナイヨウ</t>
    </rPh>
    <phoneticPr fontId="3"/>
  </si>
  <si>
    <t>④住居の利用定員</t>
    <rPh sb="1" eb="3">
      <t>ジュウキョ</t>
    </rPh>
    <rPh sb="4" eb="6">
      <t>リヨウ</t>
    </rPh>
    <rPh sb="6" eb="8">
      <t>テイイン</t>
    </rPh>
    <phoneticPr fontId="3"/>
  </si>
  <si>
    <t>室</t>
    <rPh sb="0" eb="1">
      <t>シツ</t>
    </rPh>
    <phoneticPr fontId="3"/>
  </si>
  <si>
    <t>（うち個室）</t>
    <rPh sb="3" eb="5">
      <t>コシツ</t>
    </rPh>
    <phoneticPr fontId="3"/>
  </si>
  <si>
    <t>障害児</t>
    <rPh sb="0" eb="2">
      <t>ショウガイ</t>
    </rPh>
    <rPh sb="2" eb="3">
      <t>ジ</t>
    </rPh>
    <phoneticPr fontId="3"/>
  </si>
  <si>
    <t>W39</t>
  </si>
  <si>
    <t>２．「併設する施設の名称及び概要」欄には、施設の目的及び提供するサービスの内容等を記載してください。</t>
    <rPh sb="3" eb="5">
      <t>ヘイセツ</t>
    </rPh>
    <rPh sb="7" eb="9">
      <t>シセツ</t>
    </rPh>
    <rPh sb="10" eb="12">
      <t>メイショウ</t>
    </rPh>
    <rPh sb="12" eb="13">
      <t>オヨ</t>
    </rPh>
    <rPh sb="14" eb="16">
      <t>ガイヨウ</t>
    </rPh>
    <rPh sb="17" eb="18">
      <t>ラン</t>
    </rPh>
    <rPh sb="21" eb="23">
      <t>シセツ</t>
    </rPh>
    <rPh sb="24" eb="26">
      <t>モクテキ</t>
    </rPh>
    <rPh sb="26" eb="27">
      <t>オヨ</t>
    </rPh>
    <rPh sb="28" eb="30">
      <t>テイキョウ</t>
    </rPh>
    <rPh sb="37" eb="39">
      <t>ナイヨウ</t>
    </rPh>
    <rPh sb="39" eb="40">
      <t>トウ</t>
    </rPh>
    <rPh sb="41" eb="43">
      <t>キサイ</t>
    </rPh>
    <phoneticPr fontId="3"/>
  </si>
  <si>
    <t>事業所番号</t>
  </si>
  <si>
    <t>受給資格喪失</t>
    <rPh sb="0" eb="2">
      <t>ジュキュウ</t>
    </rPh>
    <rPh sb="4" eb="6">
      <t>ソウシツ</t>
    </rPh>
    <phoneticPr fontId="3"/>
  </si>
  <si>
    <t>地域移行型ホーム
の場合</t>
    <rPh sb="0" eb="2">
      <t>チイキ</t>
    </rPh>
    <rPh sb="2" eb="5">
      <t>イコウガタ</t>
    </rPh>
    <rPh sb="10" eb="12">
      <t>バアイ</t>
    </rPh>
    <phoneticPr fontId="3"/>
  </si>
  <si>
    <t>障害者支援施設等
との連携体制等</t>
    <rPh sb="0" eb="3">
      <t>ショウガイシャ</t>
    </rPh>
    <rPh sb="3" eb="5">
      <t>シエン</t>
    </rPh>
    <rPh sb="5" eb="7">
      <t>シセツ</t>
    </rPh>
    <rPh sb="7" eb="8">
      <t>トウ</t>
    </rPh>
    <rPh sb="11" eb="13">
      <t>レンケイ</t>
    </rPh>
    <rPh sb="13" eb="15">
      <t>タイセイ</t>
    </rPh>
    <rPh sb="15" eb="16">
      <t>トウ</t>
    </rPh>
    <phoneticPr fontId="3"/>
  </si>
  <si>
    <t>その２－３</t>
    <phoneticPr fontId="3"/>
  </si>
  <si>
    <t>７</t>
    <phoneticPr fontId="3"/>
  </si>
  <si>
    <t>視覚・聴覚言語障害者支援体制加算</t>
    <phoneticPr fontId="3"/>
  </si>
  <si>
    <t>短期滞在加算</t>
    <phoneticPr fontId="3"/>
  </si>
  <si>
    <t>精神障害者退院支援施設加算</t>
    <phoneticPr fontId="3"/>
  </si>
  <si>
    <t>就労移行支援体制加算</t>
    <phoneticPr fontId="3"/>
  </si>
  <si>
    <t>１．「※」のついた欄は、記入しないでください。</t>
    <phoneticPr fontId="3"/>
  </si>
  <si>
    <t>生活介護</t>
    <phoneticPr fontId="3"/>
  </si>
  <si>
    <t>申請者-電話番号</t>
    <rPh sb="0" eb="3">
      <t>シンセイシャ</t>
    </rPh>
    <rPh sb="4" eb="6">
      <t>デンワ</t>
    </rPh>
    <rPh sb="6" eb="8">
      <t>バンゴウ</t>
    </rPh>
    <phoneticPr fontId="3"/>
  </si>
  <si>
    <t>申請者-FAX番号</t>
    <rPh sb="0" eb="3">
      <t>シンセイシャ</t>
    </rPh>
    <rPh sb="7" eb="9">
      <t>バンゴウ</t>
    </rPh>
    <phoneticPr fontId="3"/>
  </si>
  <si>
    <t>初期値</t>
    <rPh sb="0" eb="2">
      <t>ショキ</t>
    </rPh>
    <rPh sb="2" eb="3">
      <t>アタイ</t>
    </rPh>
    <phoneticPr fontId="3"/>
  </si>
  <si>
    <t>既指定事業-電話番号</t>
    <rPh sb="0" eb="1">
      <t>キ</t>
    </rPh>
    <rPh sb="1" eb="3">
      <t>シテイ</t>
    </rPh>
    <rPh sb="3" eb="5">
      <t>ジギョウ</t>
    </rPh>
    <rPh sb="6" eb="8">
      <t>デンワ</t>
    </rPh>
    <rPh sb="8" eb="10">
      <t>バンゴウ</t>
    </rPh>
    <phoneticPr fontId="3"/>
  </si>
  <si>
    <t>既指定事業-FAX番号</t>
    <rPh sb="0" eb="1">
      <t>キ</t>
    </rPh>
    <rPh sb="1" eb="3">
      <t>シテイ</t>
    </rPh>
    <rPh sb="3" eb="5">
      <t>ジギョウ</t>
    </rPh>
    <rPh sb="9" eb="11">
      <t>バンゴウ</t>
    </rPh>
    <phoneticPr fontId="3"/>
  </si>
  <si>
    <t>第三者評価の実施状況</t>
    <phoneticPr fontId="3"/>
  </si>
  <si>
    <t>単位</t>
    <phoneticPr fontId="3"/>
  </si>
  <si>
    <t>その２－１</t>
    <phoneticPr fontId="3"/>
  </si>
  <si>
    <t>㎡</t>
    <phoneticPr fontId="3"/>
  </si>
  <si>
    <t>重度障害者支援加算</t>
    <phoneticPr fontId="3"/>
  </si>
  <si>
    <t>大規模住居減算</t>
    <phoneticPr fontId="3"/>
  </si>
  <si>
    <t>２</t>
    <phoneticPr fontId="3"/>
  </si>
  <si>
    <t>３</t>
    <phoneticPr fontId="3"/>
  </si>
  <si>
    <t>その２－２</t>
    <phoneticPr fontId="3"/>
  </si>
  <si>
    <t>４</t>
    <phoneticPr fontId="3"/>
  </si>
  <si>
    <t>５</t>
    <phoneticPr fontId="3"/>
  </si>
  <si>
    <t>６</t>
    <phoneticPr fontId="3"/>
  </si>
  <si>
    <t>※保障単位数（９割保障）</t>
    <rPh sb="1" eb="3">
      <t>ホショウ</t>
    </rPh>
    <rPh sb="3" eb="6">
      <t>タンイスウ</t>
    </rPh>
    <rPh sb="8" eb="9">
      <t>ワ</t>
    </rPh>
    <rPh sb="9" eb="11">
      <t>ホショウ</t>
    </rPh>
    <phoneticPr fontId="3"/>
  </si>
  <si>
    <t>出力用
位置</t>
    <rPh sb="0" eb="2">
      <t>シュツリョク</t>
    </rPh>
    <rPh sb="2" eb="3">
      <t>ヨウ</t>
    </rPh>
    <rPh sb="4" eb="6">
      <t>イチ</t>
    </rPh>
    <phoneticPr fontId="3"/>
  </si>
  <si>
    <t>取込用
位置</t>
    <rPh sb="0" eb="2">
      <t>トリコミ</t>
    </rPh>
    <rPh sb="2" eb="3">
      <t>ヨウ</t>
    </rPh>
    <rPh sb="4" eb="6">
      <t>イチ</t>
    </rPh>
    <phoneticPr fontId="3"/>
  </si>
  <si>
    <t>変換
方式</t>
    <rPh sb="0" eb="2">
      <t>ヘンカン</t>
    </rPh>
    <rPh sb="3" eb="5">
      <t>ホウシキ</t>
    </rPh>
    <phoneticPr fontId="3"/>
  </si>
  <si>
    <t>受付番号</t>
  </si>
  <si>
    <t>AE2</t>
  </si>
  <si>
    <t>経過措置の有無</t>
    <rPh sb="0" eb="2">
      <t>ケイカ</t>
    </rPh>
    <rPh sb="2" eb="4">
      <t>ソチ</t>
    </rPh>
    <rPh sb="5" eb="7">
      <t>ウム</t>
    </rPh>
    <phoneticPr fontId="3"/>
  </si>
  <si>
    <t>主たるサービス種類</t>
    <phoneticPr fontId="3"/>
  </si>
  <si>
    <t>処遇改善助成金交付</t>
    <phoneticPr fontId="3"/>
  </si>
  <si>
    <t>処遇改善助成金
キャリアパス区分</t>
    <phoneticPr fontId="3"/>
  </si>
  <si>
    <t>移行時運営安定化事業</t>
    <phoneticPr fontId="3"/>
  </si>
  <si>
    <t>保障単位数
（移行時運営安定化事業）</t>
    <phoneticPr fontId="3"/>
  </si>
  <si>
    <t>非営利法人（ＮＰＯ）</t>
    <rPh sb="0" eb="3">
      <t>ヒエイリ</t>
    </rPh>
    <rPh sb="3" eb="5">
      <t>ホウジン</t>
    </rPh>
    <phoneticPr fontId="3"/>
  </si>
  <si>
    <t>申請者-郵便番号</t>
    <rPh sb="0" eb="3">
      <t>シンセイシャ</t>
    </rPh>
    <phoneticPr fontId="3"/>
  </si>
  <si>
    <t>申請者-住所(ｶﾅ)</t>
    <rPh sb="0" eb="3">
      <t>シンセイシャ</t>
    </rPh>
    <rPh sb="4" eb="6">
      <t>ジュウショ</t>
    </rPh>
    <phoneticPr fontId="3"/>
  </si>
  <si>
    <t>利用日数特例開始年月1</t>
    <rPh sb="0" eb="3">
      <t>リヨウビ</t>
    </rPh>
    <rPh sb="3" eb="4">
      <t>カズ</t>
    </rPh>
    <rPh sb="4" eb="6">
      <t>トクレイ</t>
    </rPh>
    <rPh sb="6" eb="8">
      <t>カイシ</t>
    </rPh>
    <rPh sb="8" eb="10">
      <t>ネンゲツ</t>
    </rPh>
    <phoneticPr fontId="3"/>
  </si>
  <si>
    <t>(単位：人）</t>
    <rPh sb="1" eb="3">
      <t>タンイ</t>
    </rPh>
    <rPh sb="4" eb="5">
      <t>ニン</t>
    </rPh>
    <phoneticPr fontId="3"/>
  </si>
  <si>
    <t>標準利用期間超過減算</t>
    <rPh sb="0" eb="2">
      <t>ヒョウジュン</t>
    </rPh>
    <rPh sb="2" eb="4">
      <t>リヨウ</t>
    </rPh>
    <rPh sb="4" eb="6">
      <t>キカン</t>
    </rPh>
    <rPh sb="6" eb="8">
      <t>チョウカ</t>
    </rPh>
    <rPh sb="8" eb="10">
      <t>ゲンザン</t>
    </rPh>
    <phoneticPr fontId="3"/>
  </si>
  <si>
    <t>W33</t>
  </si>
  <si>
    <t>　　　     が付番されている場合に、その事業所に関する事項を記載してください。複数の番号を有する場合には、そのうちの</t>
    <rPh sb="26" eb="27">
      <t>カン</t>
    </rPh>
    <rPh sb="29" eb="31">
      <t>ジコウ</t>
    </rPh>
    <rPh sb="32" eb="34">
      <t>キサイ</t>
    </rPh>
    <rPh sb="41" eb="43">
      <t>フクスウ</t>
    </rPh>
    <rPh sb="44" eb="46">
      <t>バンゴウ</t>
    </rPh>
    <rPh sb="47" eb="48">
      <t>ユウ</t>
    </rPh>
    <rPh sb="50" eb="52">
      <t>バアイ</t>
    </rPh>
    <phoneticPr fontId="3"/>
  </si>
  <si>
    <t>従たる事業所の利用定員</t>
    <rPh sb="0" eb="1">
      <t>ジュウ</t>
    </rPh>
    <rPh sb="3" eb="6">
      <t>ジギョウショ</t>
    </rPh>
    <phoneticPr fontId="3"/>
  </si>
  <si>
    <t>　　２　　「法人の種類」欄には、申請者が法人である場合に、「社会福祉法人」「医療法人」「社団法人」「財団法人」</t>
    <rPh sb="6" eb="8">
      <t>ホウジン</t>
    </rPh>
    <rPh sb="9" eb="11">
      <t>シュルイ</t>
    </rPh>
    <rPh sb="12" eb="13">
      <t>ラン</t>
    </rPh>
    <rPh sb="16" eb="19">
      <t>シンセイシャ</t>
    </rPh>
    <rPh sb="20" eb="22">
      <t>ホウジン</t>
    </rPh>
    <rPh sb="25" eb="27">
      <t>バアイ</t>
    </rPh>
    <rPh sb="30" eb="32">
      <t>シャカイ</t>
    </rPh>
    <rPh sb="32" eb="34">
      <t>フクシ</t>
    </rPh>
    <rPh sb="34" eb="36">
      <t>ホウジン</t>
    </rPh>
    <rPh sb="38" eb="40">
      <t>イリョウ</t>
    </rPh>
    <rPh sb="40" eb="42">
      <t>ホウジン</t>
    </rPh>
    <rPh sb="44" eb="46">
      <t>シャダン</t>
    </rPh>
    <rPh sb="46" eb="48">
      <t>ホウジン</t>
    </rPh>
    <rPh sb="50" eb="52">
      <t>ザイダン</t>
    </rPh>
    <rPh sb="52" eb="54">
      <t>ホウジン</t>
    </rPh>
    <phoneticPr fontId="3"/>
  </si>
  <si>
    <t>　　５　　「同一の法律において既に指定を受けている場合」欄には、神奈川県において既に事業所としての指定を受け、番号</t>
    <rPh sb="6" eb="8">
      <t>ドウイツ</t>
    </rPh>
    <rPh sb="9" eb="11">
      <t>ホウリツ</t>
    </rPh>
    <rPh sb="15" eb="16">
      <t>スデ</t>
    </rPh>
    <rPh sb="17" eb="19">
      <t>シテイ</t>
    </rPh>
    <rPh sb="20" eb="21">
      <t>ウ</t>
    </rPh>
    <rPh sb="25" eb="27">
      <t>バアイ</t>
    </rPh>
    <rPh sb="28" eb="29">
      <t>ラン</t>
    </rPh>
    <rPh sb="32" eb="36">
      <t>カナガワケン</t>
    </rPh>
    <rPh sb="40" eb="41">
      <t>スデ</t>
    </rPh>
    <rPh sb="42" eb="45">
      <t>ジギョウショ</t>
    </rPh>
    <rPh sb="49" eb="51">
      <t>シテイ</t>
    </rPh>
    <rPh sb="52" eb="53">
      <t>ウ</t>
    </rPh>
    <rPh sb="55" eb="57">
      <t>バンゴウ</t>
    </rPh>
    <phoneticPr fontId="3"/>
  </si>
  <si>
    <t>社福・A型減免</t>
    <rPh sb="0" eb="1">
      <t>シャ</t>
    </rPh>
    <rPh sb="1" eb="2">
      <t>フク</t>
    </rPh>
    <rPh sb="4" eb="5">
      <t>カタ</t>
    </rPh>
    <rPh sb="5" eb="7">
      <t>ゲンメン</t>
    </rPh>
    <phoneticPr fontId="3"/>
  </si>
  <si>
    <t>異動事由</t>
    <rPh sb="0" eb="2">
      <t>イドウ</t>
    </rPh>
    <rPh sb="2" eb="4">
      <t>ジユウ</t>
    </rPh>
    <phoneticPr fontId="3"/>
  </si>
  <si>
    <t>受給資格取得</t>
    <rPh sb="0" eb="2">
      <t>ジュキュウ</t>
    </rPh>
    <rPh sb="2" eb="4">
      <t>シカク</t>
    </rPh>
    <rPh sb="4" eb="6">
      <t>シュトク</t>
    </rPh>
    <phoneticPr fontId="3"/>
  </si>
  <si>
    <t>他の社会福祉施設
との併設の有無</t>
    <rPh sb="0" eb="1">
      <t>タ</t>
    </rPh>
    <rPh sb="2" eb="4">
      <t>シャカイ</t>
    </rPh>
    <rPh sb="4" eb="6">
      <t>フクシ</t>
    </rPh>
    <rPh sb="6" eb="8">
      <t>シセツ</t>
    </rPh>
    <rPh sb="11" eb="13">
      <t>ヘイセツ</t>
    </rPh>
    <rPh sb="14" eb="16">
      <t>ウム</t>
    </rPh>
    <phoneticPr fontId="3"/>
  </si>
  <si>
    <t>併設施設の定員</t>
    <rPh sb="0" eb="2">
      <t>ヘイセツ</t>
    </rPh>
    <rPh sb="2" eb="4">
      <t>シセツ</t>
    </rPh>
    <rPh sb="5" eb="7">
      <t>テイイン</t>
    </rPh>
    <phoneticPr fontId="3"/>
  </si>
  <si>
    <t>ﾌﾘｶﾞﾅ</t>
    <phoneticPr fontId="3"/>
  </si>
  <si>
    <t>その他の従業者</t>
    <rPh sb="2" eb="3">
      <t>タ</t>
    </rPh>
    <rPh sb="4" eb="7">
      <t>ジュウギョウシャ</t>
    </rPh>
    <phoneticPr fontId="3"/>
  </si>
  <si>
    <t>専従</t>
    <rPh sb="0" eb="2">
      <t>センジュウ</t>
    </rPh>
    <phoneticPr fontId="3"/>
  </si>
  <si>
    <t>兼務</t>
    <rPh sb="0" eb="2">
      <t>ケンム</t>
    </rPh>
    <phoneticPr fontId="3"/>
  </si>
  <si>
    <t>心理判定員</t>
    <rPh sb="0" eb="2">
      <t>シンリ</t>
    </rPh>
    <rPh sb="2" eb="4">
      <t>ハンテイ</t>
    </rPh>
    <rPh sb="4" eb="5">
      <t>イン</t>
    </rPh>
    <phoneticPr fontId="3"/>
  </si>
  <si>
    <t>職能判定員</t>
    <rPh sb="0" eb="2">
      <t>ショクノウ</t>
    </rPh>
    <rPh sb="2" eb="4">
      <t>ハンテイ</t>
    </rPh>
    <rPh sb="4" eb="5">
      <t>イン</t>
    </rPh>
    <phoneticPr fontId="3"/>
  </si>
  <si>
    <t>作業療法士</t>
    <rPh sb="0" eb="2">
      <t>サギョウ</t>
    </rPh>
    <rPh sb="2" eb="5">
      <t>リョウホウシ</t>
    </rPh>
    <phoneticPr fontId="3"/>
  </si>
  <si>
    <t>機能訓練指導員</t>
    <rPh sb="0" eb="2">
      <t>キノウ</t>
    </rPh>
    <rPh sb="2" eb="4">
      <t>クンレン</t>
    </rPh>
    <rPh sb="4" eb="7">
      <t>シドウイン</t>
    </rPh>
    <phoneticPr fontId="3"/>
  </si>
  <si>
    <t>申請者の法人の種類</t>
    <rPh sb="0" eb="3">
      <t>シンセイシャ</t>
    </rPh>
    <rPh sb="4" eb="6">
      <t>ホウジン</t>
    </rPh>
    <rPh sb="7" eb="9">
      <t>シュルイ</t>
    </rPh>
    <phoneticPr fontId="3"/>
  </si>
  <si>
    <t>申請する事業の種類</t>
    <rPh sb="0" eb="2">
      <t>シンセイ</t>
    </rPh>
    <rPh sb="4" eb="6">
      <t>ジギョウ</t>
    </rPh>
    <rPh sb="7" eb="9">
      <t>シュルイ</t>
    </rPh>
    <phoneticPr fontId="3"/>
  </si>
  <si>
    <t>（様式第１号）</t>
    <rPh sb="1" eb="3">
      <t>ヨウシキ</t>
    </rPh>
    <rPh sb="3" eb="4">
      <t>ダイ</t>
    </rPh>
    <rPh sb="5" eb="6">
      <t>ゴウ</t>
    </rPh>
    <phoneticPr fontId="3"/>
  </si>
  <si>
    <t>指定申請書</t>
    <rPh sb="0" eb="2">
      <t>シテイ</t>
    </rPh>
    <rPh sb="2" eb="5">
      <t>シンセイショ</t>
    </rPh>
    <phoneticPr fontId="3"/>
  </si>
  <si>
    <t>（申請先）</t>
    <rPh sb="1" eb="3">
      <t>シンセイ</t>
    </rPh>
    <rPh sb="3" eb="4">
      <t>サキ</t>
    </rPh>
    <phoneticPr fontId="11"/>
  </si>
  <si>
    <t>CSV_追加情報</t>
    <rPh sb="4" eb="6">
      <t>ツイカ</t>
    </rPh>
    <rPh sb="6" eb="8">
      <t>ジョウホウ</t>
    </rPh>
    <phoneticPr fontId="3"/>
  </si>
  <si>
    <t>異動年月日</t>
    <phoneticPr fontId="3"/>
  </si>
  <si>
    <t>夜間支援体制加算（小規模事業所以外）の有無</t>
    <rPh sb="0" eb="2">
      <t>ヤカン</t>
    </rPh>
    <rPh sb="2" eb="4">
      <t>シエン</t>
    </rPh>
    <rPh sb="4" eb="6">
      <t>タイセイ</t>
    </rPh>
    <rPh sb="6" eb="8">
      <t>カサン</t>
    </rPh>
    <rPh sb="9" eb="12">
      <t>ショウキボ</t>
    </rPh>
    <rPh sb="12" eb="15">
      <t>ジギョウショ</t>
    </rPh>
    <rPh sb="15" eb="17">
      <t>イガイ</t>
    </rPh>
    <rPh sb="19" eb="21">
      <t>ウム</t>
    </rPh>
    <phoneticPr fontId="3"/>
  </si>
  <si>
    <t>夜間支援体制加算（小規模事業所）の有無</t>
    <rPh sb="0" eb="2">
      <t>ヤカン</t>
    </rPh>
    <rPh sb="2" eb="4">
      <t>シエン</t>
    </rPh>
    <rPh sb="4" eb="6">
      <t>タイセイ</t>
    </rPh>
    <rPh sb="6" eb="8">
      <t>カサン</t>
    </rPh>
    <rPh sb="9" eb="12">
      <t>ショウキボ</t>
    </rPh>
    <rPh sb="12" eb="15">
      <t>ジギョウショ</t>
    </rPh>
    <rPh sb="17" eb="19">
      <t>ウム</t>
    </rPh>
    <phoneticPr fontId="3"/>
  </si>
  <si>
    <t>大規模住居減算の有無</t>
    <rPh sb="0" eb="3">
      <t>ダイキボ</t>
    </rPh>
    <rPh sb="3" eb="5">
      <t>ジュウキョ</t>
    </rPh>
    <rPh sb="5" eb="7">
      <t>ゲンザン</t>
    </rPh>
    <rPh sb="8" eb="10">
      <t>ウム</t>
    </rPh>
    <phoneticPr fontId="3"/>
  </si>
  <si>
    <r>
      <t>人</t>
    </r>
    <r>
      <rPr>
        <sz val="9"/>
        <rFont val="ＭＳ 明朝"/>
        <family val="1"/>
        <charset val="128"/>
      </rPr>
      <t>（単位ごとの利用者数。＊新規の場合は推定数）</t>
    </r>
    <rPh sb="0" eb="1">
      <t>ニン</t>
    </rPh>
    <rPh sb="2" eb="4">
      <t>タンイ</t>
    </rPh>
    <rPh sb="7" eb="9">
      <t>リヨウ</t>
    </rPh>
    <rPh sb="9" eb="10">
      <t>シャ</t>
    </rPh>
    <rPh sb="10" eb="11">
      <t>スウ</t>
    </rPh>
    <rPh sb="13" eb="15">
      <t>シンキ</t>
    </rPh>
    <rPh sb="16" eb="18">
      <t>バアイ</t>
    </rPh>
    <rPh sb="19" eb="21">
      <t>スイテイ</t>
    </rPh>
    <rPh sb="21" eb="22">
      <t>カズ</t>
    </rPh>
    <phoneticPr fontId="3"/>
  </si>
  <si>
    <t>法人所轄庁</t>
    <rPh sb="0" eb="2">
      <t>ホウジン</t>
    </rPh>
    <rPh sb="2" eb="5">
      <t>ショカツチョウ</t>
    </rPh>
    <phoneticPr fontId="3"/>
  </si>
  <si>
    <t>代表者</t>
    <rPh sb="0" eb="1">
      <t>ダイ</t>
    </rPh>
    <rPh sb="1" eb="2">
      <t>ヒョウ</t>
    </rPh>
    <rPh sb="2" eb="3">
      <t>モノ</t>
    </rPh>
    <phoneticPr fontId="3"/>
  </si>
  <si>
    <t>役　職</t>
    <rPh sb="0" eb="1">
      <t>エキ</t>
    </rPh>
    <rPh sb="2" eb="3">
      <t>ショク</t>
    </rPh>
    <phoneticPr fontId="3"/>
  </si>
  <si>
    <t>氏　名</t>
    <rPh sb="0" eb="1">
      <t>シ</t>
    </rPh>
    <rPh sb="2" eb="3">
      <t>メイ</t>
    </rPh>
    <phoneticPr fontId="3"/>
  </si>
  <si>
    <t>住　所</t>
    <rPh sb="0" eb="1">
      <t>ジュウ</t>
    </rPh>
    <rPh sb="2" eb="3">
      <t>ショ</t>
    </rPh>
    <phoneticPr fontId="3"/>
  </si>
  <si>
    <t>指定を受けようとする
事業所・施設の種類</t>
    <rPh sb="0" eb="2">
      <t>シテイ</t>
    </rPh>
    <rPh sb="3" eb="4">
      <t>ウ</t>
    </rPh>
    <rPh sb="11" eb="13">
      <t>ジギョウ</t>
    </rPh>
    <rPh sb="13" eb="14">
      <t>ショ</t>
    </rPh>
    <rPh sb="15" eb="17">
      <t>シセツ</t>
    </rPh>
    <rPh sb="18" eb="20">
      <t>シュルイ</t>
    </rPh>
    <phoneticPr fontId="3"/>
  </si>
  <si>
    <t>事業所（施設）
の所在地</t>
    <rPh sb="0" eb="3">
      <t>ジギョウショ</t>
    </rPh>
    <rPh sb="4" eb="6">
      <t>シセツ</t>
    </rPh>
    <rPh sb="9" eb="12">
      <t>ショザイチ</t>
    </rPh>
    <phoneticPr fontId="3"/>
  </si>
  <si>
    <t>事業等の種類</t>
    <rPh sb="0" eb="2">
      <t>ジギョウ</t>
    </rPh>
    <rPh sb="2" eb="3">
      <t>トウ</t>
    </rPh>
    <rPh sb="4" eb="6">
      <t>シュルイ</t>
    </rPh>
    <phoneticPr fontId="3"/>
  </si>
  <si>
    <t>＊１　従たる事業所のある場合は、付表10-2を併せて提出してください。</t>
    <rPh sb="3" eb="4">
      <t>ジュウ</t>
    </rPh>
    <rPh sb="6" eb="9">
      <t>ジギョウショ</t>
    </rPh>
    <rPh sb="12" eb="14">
      <t>バアイ</t>
    </rPh>
    <rPh sb="16" eb="18">
      <t>フヒョウ</t>
    </rPh>
    <rPh sb="23" eb="24">
      <t>アワ</t>
    </rPh>
    <rPh sb="26" eb="28">
      <t>テイシュツ</t>
    </rPh>
    <phoneticPr fontId="3"/>
  </si>
  <si>
    <t>サービス内容</t>
    <rPh sb="4" eb="6">
      <t>ナイヨウ</t>
    </rPh>
    <phoneticPr fontId="3"/>
  </si>
  <si>
    <t>重度訪問介護</t>
    <rPh sb="0" eb="2">
      <t>ジュウド</t>
    </rPh>
    <rPh sb="2" eb="4">
      <t>ホウモン</t>
    </rPh>
    <rPh sb="4" eb="6">
      <t>カイゴ</t>
    </rPh>
    <phoneticPr fontId="3"/>
  </si>
  <si>
    <t>行動援護</t>
    <rPh sb="0" eb="2">
      <t>コウドウ</t>
    </rPh>
    <rPh sb="2" eb="4">
      <t>エンゴ</t>
    </rPh>
    <phoneticPr fontId="3"/>
  </si>
  <si>
    <t>居宅介護</t>
    <rPh sb="0" eb="2">
      <t>キョタク</t>
    </rPh>
    <rPh sb="2" eb="4">
      <t>カイゴ</t>
    </rPh>
    <phoneticPr fontId="3"/>
  </si>
  <si>
    <t>利用料</t>
    <rPh sb="0" eb="3">
      <t>リヨウリョウ</t>
    </rPh>
    <phoneticPr fontId="3"/>
  </si>
  <si>
    <t>O30</t>
  </si>
  <si>
    <t>O29</t>
  </si>
  <si>
    <t>ＧＨ夜間防災体制加算</t>
    <phoneticPr fontId="3"/>
  </si>
  <si>
    <t>ﾌ　ﾘ　ｶﾞ　ﾅ</t>
    <phoneticPr fontId="3"/>
  </si>
  <si>
    <t>M42</t>
  </si>
  <si>
    <t>当該療養介護事業所で兼務する他の職種（兼務の場合のみ記入）</t>
    <rPh sb="0" eb="2">
      <t>トウガイ</t>
    </rPh>
    <rPh sb="2" eb="4">
      <t>リョウヨウ</t>
    </rPh>
    <rPh sb="4" eb="6">
      <t>カイゴ</t>
    </rPh>
    <rPh sb="6" eb="9">
      <t>ジギョウショ</t>
    </rPh>
    <rPh sb="10" eb="12">
      <t>ケンム</t>
    </rPh>
    <rPh sb="14" eb="15">
      <t>ホカ</t>
    </rPh>
    <rPh sb="16" eb="18">
      <t>ショクシュ</t>
    </rPh>
    <rPh sb="19" eb="21">
      <t>ケンム</t>
    </rPh>
    <rPh sb="22" eb="24">
      <t>バアイ</t>
    </rPh>
    <rPh sb="26" eb="28">
      <t>キニュウ</t>
    </rPh>
    <phoneticPr fontId="3"/>
  </si>
  <si>
    <t>サービス
管理責任者</t>
    <rPh sb="5" eb="7">
      <t>カンリ</t>
    </rPh>
    <rPh sb="7" eb="10">
      <t>セキニンシャ</t>
    </rPh>
    <phoneticPr fontId="3"/>
  </si>
  <si>
    <t>従業者の職種
・員数（共通）</t>
    <rPh sb="0" eb="3">
      <t>ジュウギョウシャ</t>
    </rPh>
    <rPh sb="4" eb="6">
      <t>ショクシュ</t>
    </rPh>
    <rPh sb="8" eb="10">
      <t>インズウ</t>
    </rPh>
    <rPh sb="11" eb="13">
      <t>キョウツウ</t>
    </rPh>
    <phoneticPr fontId="3"/>
  </si>
  <si>
    <t>サービス管理責任者</t>
    <rPh sb="4" eb="6">
      <t>カンリ</t>
    </rPh>
    <rPh sb="6" eb="8">
      <t>セキニン</t>
    </rPh>
    <rPh sb="8" eb="9">
      <t>シャ</t>
    </rPh>
    <phoneticPr fontId="3"/>
  </si>
  <si>
    <t>I39</t>
  </si>
  <si>
    <t>AM35</t>
  </si>
  <si>
    <t>※処遇改善助成金交付</t>
    <phoneticPr fontId="3"/>
  </si>
  <si>
    <t>※保障単位数
（移行時運営安定化事業）</t>
    <phoneticPr fontId="3"/>
  </si>
  <si>
    <t>※処遇改善助成金
キャリアパス区分</t>
    <phoneticPr fontId="3"/>
  </si>
  <si>
    <t>主たるサービス種類</t>
    <phoneticPr fontId="3"/>
  </si>
  <si>
    <t>保障単位数
（９割保障）</t>
    <rPh sb="0" eb="2">
      <t>ホショウ</t>
    </rPh>
    <rPh sb="2" eb="5">
      <t>タンイスウ</t>
    </rPh>
    <phoneticPr fontId="3"/>
  </si>
  <si>
    <t>保障単位数
（移行時運営安定化事業）</t>
    <phoneticPr fontId="3"/>
  </si>
  <si>
    <t>７．「通常の事業の実施地域」欄には、市区町村名を記載することとし、当該区域の全部又は一部の別を記載してくだ</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</si>
  <si>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視覚・聴覚言語障害者支援体制加算</t>
    <rPh sb="0" eb="2">
      <t>シカク</t>
    </rPh>
    <rPh sb="3" eb="5">
      <t>チョウカク</t>
    </rPh>
    <rPh sb="5" eb="7">
      <t>ゲンゴ</t>
    </rPh>
    <rPh sb="7" eb="9">
      <t>ショウガイ</t>
    </rPh>
    <rPh sb="9" eb="10">
      <t>シャ</t>
    </rPh>
    <rPh sb="10" eb="12">
      <t>シエン</t>
    </rPh>
    <rPh sb="12" eb="14">
      <t>タイセイ</t>
    </rPh>
    <rPh sb="14" eb="16">
      <t>カサン</t>
    </rPh>
    <phoneticPr fontId="3"/>
  </si>
  <si>
    <t>開始年月日</t>
    <rPh sb="0" eb="2">
      <t>カイシ</t>
    </rPh>
    <rPh sb="2" eb="4">
      <t>ネンゲツ</t>
    </rPh>
    <rPh sb="4" eb="5">
      <t>ヒ</t>
    </rPh>
    <phoneticPr fontId="3"/>
  </si>
  <si>
    <t>終了年月日</t>
    <rPh sb="0" eb="2">
      <t>シュウリョウ</t>
    </rPh>
    <rPh sb="2" eb="4">
      <t>ネンゲツ</t>
    </rPh>
    <rPh sb="4" eb="5">
      <t>ヒ</t>
    </rPh>
    <phoneticPr fontId="3"/>
  </si>
  <si>
    <t>（単位）　療養介護事業を複数の単位で行う場合の記載事項</t>
    <rPh sb="1" eb="3">
      <t>タンイ</t>
    </rPh>
    <rPh sb="5" eb="7">
      <t>リョウヨウ</t>
    </rPh>
    <rPh sb="7" eb="9">
      <t>カイゴ</t>
    </rPh>
    <rPh sb="9" eb="11">
      <t>ジギョウ</t>
    </rPh>
    <rPh sb="12" eb="14">
      <t>フクスウ</t>
    </rPh>
    <rPh sb="15" eb="17">
      <t>タンイ</t>
    </rPh>
    <rPh sb="18" eb="19">
      <t>オコナ</t>
    </rPh>
    <rPh sb="20" eb="22">
      <t>バアイ</t>
    </rPh>
    <rPh sb="23" eb="25">
      <t>キサイ</t>
    </rPh>
    <rPh sb="25" eb="27">
      <t>ジコウ</t>
    </rPh>
    <phoneticPr fontId="3"/>
  </si>
  <si>
    <t>付表３　生活介護事業所の指定に係る記載事項</t>
    <rPh sb="0" eb="2">
      <t>フヒョウ</t>
    </rPh>
    <rPh sb="4" eb="6">
      <t>セイカツ</t>
    </rPh>
    <rPh sb="6" eb="8">
      <t>カイゴ</t>
    </rPh>
    <rPh sb="8" eb="11">
      <t>ジギョウショ</t>
    </rPh>
    <rPh sb="12" eb="14">
      <t>シテイ</t>
    </rPh>
    <rPh sb="15" eb="16">
      <t>カカ</t>
    </rPh>
    <rPh sb="17" eb="19">
      <t>キサイ</t>
    </rPh>
    <rPh sb="19" eb="21">
      <t>ジコウ</t>
    </rPh>
    <phoneticPr fontId="3"/>
  </si>
  <si>
    <t>理学療法士</t>
    <rPh sb="0" eb="2">
      <t>リガク</t>
    </rPh>
    <rPh sb="2" eb="5">
      <t>リョウホウシ</t>
    </rPh>
    <phoneticPr fontId="3"/>
  </si>
  <si>
    <t>歩行訓練士</t>
    <rPh sb="0" eb="2">
      <t>ホコウ</t>
    </rPh>
    <rPh sb="2" eb="4">
      <t>クンレン</t>
    </rPh>
    <rPh sb="4" eb="5">
      <t>シ</t>
    </rPh>
    <phoneticPr fontId="3"/>
  </si>
  <si>
    <t>付表２　療養介護事業所の指定に係る記載事項</t>
    <rPh sb="0" eb="2">
      <t>フヒョウ</t>
    </rPh>
    <rPh sb="4" eb="6">
      <t>リョウヨウ</t>
    </rPh>
    <rPh sb="6" eb="8">
      <t>カイゴ</t>
    </rPh>
    <rPh sb="8" eb="11">
      <t>ジギョウショ</t>
    </rPh>
    <rPh sb="12" eb="14">
      <t>シテイ</t>
    </rPh>
    <rPh sb="15" eb="16">
      <t>カカ</t>
    </rPh>
    <rPh sb="17" eb="19">
      <t>キサイ</t>
    </rPh>
    <rPh sb="19" eb="21">
      <t>ジコウ</t>
    </rPh>
    <phoneticPr fontId="3"/>
  </si>
  <si>
    <t>U40</t>
  </si>
  <si>
    <t>旧法施設定員数</t>
    <rPh sb="0" eb="2">
      <t>キュウホウ</t>
    </rPh>
    <rPh sb="2" eb="4">
      <t>シセツ</t>
    </rPh>
    <rPh sb="4" eb="6">
      <t>テイイン</t>
    </rPh>
    <rPh sb="6" eb="7">
      <t>スウ</t>
    </rPh>
    <phoneticPr fontId="3"/>
  </si>
  <si>
    <t>I31</t>
  </si>
  <si>
    <t>４．「その他の費用」欄には、入所者に直接金銭の負担を求める場合のサービス内容について記載してください。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</si>
  <si>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←郵便番号を半角数字７桁で入力してください</t>
    <rPh sb="1" eb="5">
      <t>ユウビンバンゴウ</t>
    </rPh>
    <rPh sb="6" eb="8">
      <t>ハンカク</t>
    </rPh>
    <rPh sb="8" eb="10">
      <t>スウジ</t>
    </rPh>
    <rPh sb="11" eb="12">
      <t>ケタ</t>
    </rPh>
    <rPh sb="13" eb="15">
      <t>ニュウリョク</t>
    </rPh>
    <phoneticPr fontId="3"/>
  </si>
  <si>
    <t>兼務する職種</t>
    <rPh sb="0" eb="2">
      <t>ケンム</t>
    </rPh>
    <rPh sb="4" eb="6">
      <t>ショクシュ</t>
    </rPh>
    <phoneticPr fontId="3"/>
  </si>
  <si>
    <t>勤務時間</t>
    <rPh sb="0" eb="2">
      <t>キンム</t>
    </rPh>
    <rPh sb="2" eb="4">
      <t>ジカン</t>
    </rPh>
    <phoneticPr fontId="3"/>
  </si>
  <si>
    <t>（通常）</t>
    <rPh sb="1" eb="3">
      <t>ツウジョウ</t>
    </rPh>
    <phoneticPr fontId="3"/>
  </si>
  <si>
    <t>（資格）</t>
    <rPh sb="1" eb="3">
      <t>シカク</t>
    </rPh>
    <phoneticPr fontId="3"/>
  </si>
  <si>
    <t>（Ａ型）</t>
    <rPh sb="2" eb="3">
      <t>ガタ</t>
    </rPh>
    <phoneticPr fontId="3"/>
  </si>
  <si>
    <t>「有」の場合</t>
    <rPh sb="1" eb="2">
      <t>アリ</t>
    </rPh>
    <rPh sb="4" eb="6">
      <t>バアイ</t>
    </rPh>
    <phoneticPr fontId="3"/>
  </si>
  <si>
    <t>契約期間</t>
    <rPh sb="0" eb="2">
      <t>ケイヤク</t>
    </rPh>
    <rPh sb="2" eb="4">
      <t>キカン</t>
    </rPh>
    <phoneticPr fontId="3"/>
  </si>
  <si>
    <t>敷金</t>
    <rPh sb="0" eb="2">
      <t>シキキン</t>
    </rPh>
    <phoneticPr fontId="3"/>
  </si>
  <si>
    <t>⑥入居者１人あたりの居室の最小床面積</t>
    <rPh sb="1" eb="4">
      <t>ニュウキョシャ</t>
    </rPh>
    <rPh sb="5" eb="6">
      <t>ニン</t>
    </rPh>
    <rPh sb="10" eb="12">
      <t>キョシツ</t>
    </rPh>
    <rPh sb="13" eb="15">
      <t>サイショウ</t>
    </rPh>
    <rPh sb="15" eb="18">
      <t>ユカメンセキ</t>
    </rPh>
    <phoneticPr fontId="3"/>
  </si>
  <si>
    <t>枚目</t>
    <rPh sb="0" eb="1">
      <t>マイ</t>
    </rPh>
    <rPh sb="1" eb="2">
      <t>メ</t>
    </rPh>
    <phoneticPr fontId="3"/>
  </si>
  <si>
    <t>付表７</t>
    <rPh sb="0" eb="2">
      <t>フヒョウ</t>
    </rPh>
    <phoneticPr fontId="3"/>
  </si>
  <si>
    <t>２． 新設の場合には、「前年度の平均入所者数」欄は推定数を記入してください。</t>
    <rPh sb="3" eb="5">
      <t>シンセツ</t>
    </rPh>
    <rPh sb="6" eb="8">
      <t>バアイ</t>
    </rPh>
    <rPh sb="12" eb="15">
      <t>ゼンネンド</t>
    </rPh>
    <rPh sb="16" eb="18">
      <t>ヘイキン</t>
    </rPh>
    <rPh sb="18" eb="21">
      <t>ニュウショシャ</t>
    </rPh>
    <rPh sb="21" eb="22">
      <t>スウ</t>
    </rPh>
    <rPh sb="23" eb="24">
      <t>ラン</t>
    </rPh>
    <rPh sb="25" eb="28">
      <t>スイテイスウ</t>
    </rPh>
    <rPh sb="29" eb="31">
      <t>キニュウ</t>
    </rPh>
    <phoneticPr fontId="3"/>
  </si>
  <si>
    <t>　 　記載してください。重度包括支援と同時に指定を受けようとする場合は事業所番号の記載は不要です。</t>
    <phoneticPr fontId="3"/>
  </si>
  <si>
    <t>Q33</t>
  </si>
  <si>
    <t>２． 昼間に複数の施設障害福祉サービスを実施する場合、「昼間実施サービスの定員」欄には、給付の種類ごとに定員の合計数</t>
    <rPh sb="3" eb="5">
      <t>ヒルマ</t>
    </rPh>
    <rPh sb="6" eb="8">
      <t>フクスウ</t>
    </rPh>
    <rPh sb="9" eb="11">
      <t>シセツ</t>
    </rPh>
    <rPh sb="11" eb="13">
      <t>ショウガイ</t>
    </rPh>
    <rPh sb="13" eb="15">
      <t>フクシ</t>
    </rPh>
    <rPh sb="20" eb="22">
      <t>ジッシ</t>
    </rPh>
    <rPh sb="24" eb="26">
      <t>バアイ</t>
    </rPh>
    <rPh sb="40" eb="41">
      <t>ラン</t>
    </rPh>
    <phoneticPr fontId="3"/>
  </si>
  <si>
    <t>　 　を記載してください。</t>
    <phoneticPr fontId="3"/>
  </si>
  <si>
    <t>（単位）　生活介護事業を複数の単位で行う場合の記載事項</t>
    <rPh sb="1" eb="3">
      <t>タンイ</t>
    </rPh>
    <rPh sb="5" eb="7">
      <t>セイカツ</t>
    </rPh>
    <rPh sb="7" eb="9">
      <t>カイゴ</t>
    </rPh>
    <rPh sb="9" eb="11">
      <t>ジギョウ</t>
    </rPh>
    <rPh sb="12" eb="14">
      <t>フクスウ</t>
    </rPh>
    <rPh sb="15" eb="17">
      <t>タンイ</t>
    </rPh>
    <rPh sb="18" eb="19">
      <t>オコナ</t>
    </rPh>
    <rPh sb="20" eb="22">
      <t>バアイ</t>
    </rPh>
    <rPh sb="23" eb="25">
      <t>キサイ</t>
    </rPh>
    <rPh sb="25" eb="27">
      <t>ジコウ</t>
    </rPh>
    <phoneticPr fontId="3"/>
  </si>
  <si>
    <t>多機能型実施の有無</t>
    <rPh sb="0" eb="4">
      <t>タキノウガタ</t>
    </rPh>
    <rPh sb="4" eb="6">
      <t>ジッシ</t>
    </rPh>
    <rPh sb="7" eb="9">
      <t>ウム</t>
    </rPh>
    <phoneticPr fontId="3"/>
  </si>
  <si>
    <t>重度障害者支援加算の有無</t>
    <rPh sb="0" eb="2">
      <t>ジュウド</t>
    </rPh>
    <rPh sb="2" eb="4">
      <t>ショウガイ</t>
    </rPh>
    <rPh sb="4" eb="5">
      <t>シャ</t>
    </rPh>
    <rPh sb="5" eb="7">
      <t>シエン</t>
    </rPh>
    <rPh sb="7" eb="9">
      <t>カサン</t>
    </rPh>
    <rPh sb="10" eb="12">
      <t>ウム</t>
    </rPh>
    <phoneticPr fontId="3"/>
  </si>
  <si>
    <t>有無逆仕様</t>
    <rPh sb="0" eb="2">
      <t>ウム</t>
    </rPh>
    <rPh sb="2" eb="3">
      <t>ギャク</t>
    </rPh>
    <rPh sb="3" eb="5">
      <t>シヨウ</t>
    </rPh>
    <phoneticPr fontId="3"/>
  </si>
  <si>
    <t>重度障害者支援体制加算（基本）の有無</t>
    <rPh sb="0" eb="2">
      <t>ジュウド</t>
    </rPh>
    <rPh sb="2" eb="4">
      <t>ショウガイ</t>
    </rPh>
    <rPh sb="4" eb="5">
      <t>シャ</t>
    </rPh>
    <rPh sb="5" eb="7">
      <t>シエン</t>
    </rPh>
    <rPh sb="7" eb="9">
      <t>タイセイ</t>
    </rPh>
    <rPh sb="9" eb="11">
      <t>カサン</t>
    </rPh>
    <rPh sb="12" eb="14">
      <t>キホン</t>
    </rPh>
    <rPh sb="16" eb="18">
      <t>ウム</t>
    </rPh>
    <phoneticPr fontId="3"/>
  </si>
  <si>
    <t>重度障害者支援体制加算（重度）の有無</t>
    <rPh sb="0" eb="2">
      <t>ジュウド</t>
    </rPh>
    <rPh sb="2" eb="4">
      <t>ショウガイ</t>
    </rPh>
    <rPh sb="4" eb="5">
      <t>シャ</t>
    </rPh>
    <rPh sb="5" eb="7">
      <t>シエン</t>
    </rPh>
    <rPh sb="7" eb="9">
      <t>タイセイ</t>
    </rPh>
    <rPh sb="9" eb="11">
      <t>カサン</t>
    </rPh>
    <rPh sb="12" eb="14">
      <t>ジュウド</t>
    </rPh>
    <rPh sb="16" eb="18">
      <t>ウム</t>
    </rPh>
    <phoneticPr fontId="3"/>
  </si>
  <si>
    <t>※基準上の必要人数</t>
    <rPh sb="1" eb="3">
      <t>キジュン</t>
    </rPh>
    <rPh sb="3" eb="4">
      <t>ジョウ</t>
    </rPh>
    <rPh sb="5" eb="7">
      <t>ヒツヨウ</t>
    </rPh>
    <rPh sb="7" eb="9">
      <t>ニンズウ</t>
    </rPh>
    <phoneticPr fontId="3"/>
  </si>
  <si>
    <t>※受付番号</t>
    <rPh sb="1" eb="3">
      <t>ウケツケ</t>
    </rPh>
    <rPh sb="3" eb="5">
      <t>バンゴウ</t>
    </rPh>
    <phoneticPr fontId="3"/>
  </si>
  <si>
    <t>利用日数特例開始年月3</t>
    <rPh sb="0" eb="2">
      <t>リヨウ</t>
    </rPh>
    <rPh sb="2" eb="4">
      <t>ニッスウ</t>
    </rPh>
    <rPh sb="4" eb="6">
      <t>トクレイ</t>
    </rPh>
    <rPh sb="6" eb="8">
      <t>カイシ</t>
    </rPh>
    <rPh sb="8" eb="10">
      <t>ネンゲツ</t>
    </rPh>
    <phoneticPr fontId="3"/>
  </si>
  <si>
    <t>３．「主な掲示事項」欄には、その内容を簡潔に記載してください。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</si>
  <si>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r>
      <t>人</t>
    </r>
    <r>
      <rPr>
        <sz val="9"/>
        <rFont val="ＭＳ 明朝"/>
        <family val="1"/>
        <charset val="128"/>
      </rPr>
      <t>（単位ごとの利用定員）</t>
    </r>
    <rPh sb="0" eb="1">
      <t>ニン</t>
    </rPh>
    <rPh sb="2" eb="4">
      <t>タンイ</t>
    </rPh>
    <rPh sb="7" eb="9">
      <t>リヨウ</t>
    </rPh>
    <rPh sb="9" eb="11">
      <t>テイイン</t>
    </rPh>
    <phoneticPr fontId="3"/>
  </si>
  <si>
    <t>※利用定員超過減算</t>
    <phoneticPr fontId="3"/>
  </si>
  <si>
    <t>※職員欠如減算</t>
    <phoneticPr fontId="3"/>
  </si>
  <si>
    <t>※人員配置区分</t>
    <phoneticPr fontId="3"/>
  </si>
  <si>
    <t>＊主たる事業所とは、複数の共同生活住居がある場合、当該事業所からいずれの共同生活住居に対しても、概ね30分程度で移動可能な範囲にある事業所をいう。</t>
    <rPh sb="1" eb="2">
      <t>シュ</t>
    </rPh>
    <rPh sb="4" eb="7">
      <t>ジギョウショ</t>
    </rPh>
    <rPh sb="10" eb="12">
      <t>フクスウ</t>
    </rPh>
    <rPh sb="13" eb="15">
      <t>キョウドウ</t>
    </rPh>
    <rPh sb="15" eb="17">
      <t>セイカツ</t>
    </rPh>
    <rPh sb="17" eb="19">
      <t>ジュウキョ</t>
    </rPh>
    <rPh sb="22" eb="24">
      <t>バアイ</t>
    </rPh>
    <rPh sb="25" eb="27">
      <t>トウガイ</t>
    </rPh>
    <rPh sb="27" eb="30">
      <t>ジギョウショ</t>
    </rPh>
    <rPh sb="36" eb="38">
      <t>キョウドウ</t>
    </rPh>
    <rPh sb="38" eb="40">
      <t>セイカツ</t>
    </rPh>
    <rPh sb="40" eb="42">
      <t>ジュウキョ</t>
    </rPh>
    <rPh sb="43" eb="44">
      <t>タイ</t>
    </rPh>
    <rPh sb="48" eb="49">
      <t>オオムネ</t>
    </rPh>
    <rPh sb="52" eb="53">
      <t>フン</t>
    </rPh>
    <rPh sb="53" eb="55">
      <t>テイド</t>
    </rPh>
    <rPh sb="56" eb="58">
      <t>イドウ</t>
    </rPh>
    <rPh sb="58" eb="60">
      <t>カノウ</t>
    </rPh>
    <rPh sb="61" eb="63">
      <t>ハンイ</t>
    </rPh>
    <rPh sb="66" eb="69">
      <t>ジギョウショ</t>
    </rPh>
    <phoneticPr fontId="3"/>
  </si>
  <si>
    <t>建物の形態</t>
    <rPh sb="0" eb="2">
      <t>タテモノ</t>
    </rPh>
    <rPh sb="3" eb="5">
      <t>ケイタイ</t>
    </rPh>
    <phoneticPr fontId="3"/>
  </si>
  <si>
    <t>①住居区分</t>
    <rPh sb="1" eb="3">
      <t>ジュウキョ</t>
    </rPh>
    <rPh sb="3" eb="5">
      <t>クブン</t>
    </rPh>
    <phoneticPr fontId="3"/>
  </si>
  <si>
    <t>②建物所有者名</t>
    <rPh sb="1" eb="3">
      <t>タテモノ</t>
    </rPh>
    <rPh sb="3" eb="6">
      <t>ショユウシャ</t>
    </rPh>
    <rPh sb="6" eb="7">
      <t>メイ</t>
    </rPh>
    <phoneticPr fontId="3"/>
  </si>
  <si>
    <t>その他の場合</t>
    <rPh sb="2" eb="3">
      <t>タ</t>
    </rPh>
    <rPh sb="4" eb="6">
      <t>バアイ</t>
    </rPh>
    <phoneticPr fontId="3"/>
  </si>
  <si>
    <t>家賃(月額）</t>
    <rPh sb="0" eb="2">
      <t>ヤチン</t>
    </rPh>
    <rPh sb="3" eb="5">
      <t>ゲツガク</t>
    </rPh>
    <phoneticPr fontId="3"/>
  </si>
  <si>
    <t>礼金</t>
    <rPh sb="0" eb="2">
      <t>レイキン</t>
    </rPh>
    <phoneticPr fontId="3"/>
  </si>
  <si>
    <t>年</t>
    <rPh sb="0" eb="1">
      <t>ネン</t>
    </rPh>
    <phoneticPr fontId="3"/>
  </si>
  <si>
    <t>賃借料がない理由</t>
    <rPh sb="0" eb="3">
      <t>チンシャクリョウ</t>
    </rPh>
    <rPh sb="6" eb="8">
      <t>リユウ</t>
    </rPh>
    <phoneticPr fontId="3"/>
  </si>
  <si>
    <t>指定障害福祉サービス事業所にかかる多機能型による事業を実施する場合の記載事項（総括表）</t>
    <rPh sb="0" eb="2">
      <t>シテイ</t>
    </rPh>
    <rPh sb="2" eb="4">
      <t>ショウガイ</t>
    </rPh>
    <rPh sb="4" eb="6">
      <t>フクシ</t>
    </rPh>
    <rPh sb="10" eb="13">
      <t>ジギョウショ</t>
    </rPh>
    <rPh sb="17" eb="21">
      <t>タキノウガタ</t>
    </rPh>
    <rPh sb="24" eb="26">
      <t>ジギョウ</t>
    </rPh>
    <rPh sb="27" eb="29">
      <t>ジッシ</t>
    </rPh>
    <rPh sb="31" eb="33">
      <t>バアイ</t>
    </rPh>
    <rPh sb="34" eb="36">
      <t>キサイ</t>
    </rPh>
    <rPh sb="36" eb="38">
      <t>ジコウ</t>
    </rPh>
    <rPh sb="39" eb="41">
      <t>ソウカツ</t>
    </rPh>
    <rPh sb="41" eb="42">
      <t>ヒョウ</t>
    </rPh>
    <phoneticPr fontId="3"/>
  </si>
  <si>
    <t>８</t>
    <phoneticPr fontId="3"/>
  </si>
  <si>
    <t>９</t>
    <phoneticPr fontId="3"/>
  </si>
  <si>
    <t>１０</t>
    <phoneticPr fontId="3"/>
  </si>
  <si>
    <t>T42</t>
    <phoneticPr fontId="3"/>
  </si>
  <si>
    <t>事業所</t>
    <rPh sb="0" eb="3">
      <t>ジギョウショ</t>
    </rPh>
    <phoneticPr fontId="3"/>
  </si>
  <si>
    <t>名　　称</t>
    <rPh sb="0" eb="1">
      <t>メイ</t>
    </rPh>
    <rPh sb="3" eb="4">
      <t>ショウ</t>
    </rPh>
    <phoneticPr fontId="3"/>
  </si>
  <si>
    <t>所在地</t>
    <rPh sb="0" eb="3">
      <t>ショザイチ</t>
    </rPh>
    <phoneticPr fontId="3"/>
  </si>
  <si>
    <t>連 絡 先</t>
    <rPh sb="0" eb="1">
      <t>レン</t>
    </rPh>
    <rPh sb="2" eb="3">
      <t>ラク</t>
    </rPh>
    <rPh sb="4" eb="5">
      <t>サキ</t>
    </rPh>
    <phoneticPr fontId="3"/>
  </si>
  <si>
    <t>電話番号</t>
    <rPh sb="0" eb="2">
      <t>デンワ</t>
    </rPh>
    <rPh sb="2" eb="4">
      <t>バンゴウ</t>
    </rPh>
    <phoneticPr fontId="3"/>
  </si>
  <si>
    <t>ＦＡＸ番号</t>
    <rPh sb="3" eb="5">
      <t>バンゴウ</t>
    </rPh>
    <phoneticPr fontId="3"/>
  </si>
  <si>
    <t>当該事業の実施について定めてある定款・寄付行為等又は条例等</t>
    <rPh sb="0" eb="2">
      <t>トウガイ</t>
    </rPh>
    <rPh sb="2" eb="4">
      <t>ジギョウ</t>
    </rPh>
    <rPh sb="5" eb="7">
      <t>ジッシ</t>
    </rPh>
    <rPh sb="11" eb="12">
      <t>サダ</t>
    </rPh>
    <rPh sb="16" eb="18">
      <t>テイカン</t>
    </rPh>
    <rPh sb="19" eb="21">
      <t>キフ</t>
    </rPh>
    <rPh sb="21" eb="23">
      <t>コウイ</t>
    </rPh>
    <rPh sb="23" eb="24">
      <t>トウ</t>
    </rPh>
    <rPh sb="24" eb="25">
      <t>マタ</t>
    </rPh>
    <rPh sb="26" eb="28">
      <t>ジョウレイ</t>
    </rPh>
    <rPh sb="28" eb="29">
      <t>トウ</t>
    </rPh>
    <phoneticPr fontId="3"/>
  </si>
  <si>
    <t>管理者</t>
    <rPh sb="0" eb="1">
      <t>カン</t>
    </rPh>
    <rPh sb="1" eb="2">
      <t>リ</t>
    </rPh>
    <rPh sb="2" eb="3">
      <t>モノ</t>
    </rPh>
    <phoneticPr fontId="3"/>
  </si>
  <si>
    <t>（申請者）</t>
    <rPh sb="1" eb="3">
      <t>シンセイ</t>
    </rPh>
    <rPh sb="3" eb="4">
      <t>シャ</t>
    </rPh>
    <phoneticPr fontId="11"/>
  </si>
  <si>
    <t>所　在　地</t>
    <rPh sb="0" eb="1">
      <t>トコロ</t>
    </rPh>
    <rPh sb="2" eb="3">
      <t>ザイ</t>
    </rPh>
    <rPh sb="4" eb="5">
      <t>チ</t>
    </rPh>
    <phoneticPr fontId="11"/>
  </si>
  <si>
    <t>名　　　称</t>
    <rPh sb="0" eb="1">
      <t>ナ</t>
    </rPh>
    <rPh sb="4" eb="5">
      <t>ショウ</t>
    </rPh>
    <phoneticPr fontId="11"/>
  </si>
  <si>
    <t>印</t>
    <rPh sb="0" eb="1">
      <t>イン</t>
    </rPh>
    <phoneticPr fontId="11"/>
  </si>
  <si>
    <t>代表者氏名</t>
    <rPh sb="0" eb="2">
      <t>ダイヒョウ</t>
    </rPh>
    <rPh sb="2" eb="3">
      <t>シャ</t>
    </rPh>
    <rPh sb="3" eb="5">
      <t>シメイ</t>
    </rPh>
    <phoneticPr fontId="11"/>
  </si>
  <si>
    <t>申請者（設置者）</t>
    <rPh sb="0" eb="3">
      <t>シンセイシャ</t>
    </rPh>
    <rPh sb="4" eb="7">
      <t>セッチシャ</t>
    </rPh>
    <phoneticPr fontId="3"/>
  </si>
  <si>
    <t>名　　　　称</t>
    <rPh sb="0" eb="1">
      <t>メイ</t>
    </rPh>
    <rPh sb="5" eb="6">
      <t>ショウ</t>
    </rPh>
    <phoneticPr fontId="3"/>
  </si>
  <si>
    <t>主たる事務所の
所在地</t>
    <rPh sb="0" eb="1">
      <t>シュ</t>
    </rPh>
    <rPh sb="3" eb="6">
      <t>ジムショ</t>
    </rPh>
    <rPh sb="8" eb="11">
      <t>ショザイチ</t>
    </rPh>
    <phoneticPr fontId="3"/>
  </si>
  <si>
    <t>～</t>
    <phoneticPr fontId="3"/>
  </si>
  <si>
    <t>～</t>
    <phoneticPr fontId="3"/>
  </si>
  <si>
    <t>目標工賃達成指導員配置加算</t>
    <phoneticPr fontId="3"/>
  </si>
  <si>
    <t>重度者支援体制加算</t>
    <phoneticPr fontId="3"/>
  </si>
  <si>
    <t>相談支援特定
事業所加算</t>
    <phoneticPr fontId="3"/>
  </si>
  <si>
    <t>I18</t>
    <phoneticPr fontId="3"/>
  </si>
  <si>
    <t>J28</t>
    <phoneticPr fontId="3"/>
  </si>
  <si>
    <t>I20</t>
    <phoneticPr fontId="3"/>
  </si>
  <si>
    <t>事業所-名称（ｶﾅ）</t>
    <phoneticPr fontId="3"/>
  </si>
  <si>
    <t>R28</t>
    <phoneticPr fontId="3"/>
  </si>
  <si>
    <t>I22</t>
    <phoneticPr fontId="3"/>
  </si>
  <si>
    <t>G36</t>
    <phoneticPr fontId="3"/>
  </si>
  <si>
    <t>店舗名</t>
  </si>
  <si>
    <t>W17</t>
  </si>
  <si>
    <t>生活訓練全体の利用定員</t>
    <phoneticPr fontId="3"/>
  </si>
  <si>
    <t>就労移行支援全体の利用定員</t>
    <phoneticPr fontId="3"/>
  </si>
  <si>
    <t>就労継続支援全体の利用定員</t>
    <phoneticPr fontId="3"/>
  </si>
  <si>
    <t>当該短期入所事業所で兼務する他の職種（兼務の場合のみ記入）</t>
    <rPh sb="0" eb="2">
      <t>トウガイ</t>
    </rPh>
    <rPh sb="2" eb="4">
      <t>タンキ</t>
    </rPh>
    <rPh sb="4" eb="6">
      <t>ニュウショ</t>
    </rPh>
    <rPh sb="6" eb="9">
      <t>ジギョウショ</t>
    </rPh>
    <rPh sb="10" eb="12">
      <t>ケンム</t>
    </rPh>
    <rPh sb="14" eb="15">
      <t>ホカ</t>
    </rPh>
    <rPh sb="16" eb="18">
      <t>ショクシュ</t>
    </rPh>
    <rPh sb="19" eb="21">
      <t>ケンム</t>
    </rPh>
    <rPh sb="22" eb="24">
      <t>バアイ</t>
    </rPh>
    <rPh sb="26" eb="28">
      <t>キニュウ</t>
    </rPh>
    <phoneticPr fontId="3"/>
  </si>
  <si>
    <t>利用定員(人）</t>
    <rPh sb="0" eb="2">
      <t>リヨウ</t>
    </rPh>
    <rPh sb="2" eb="4">
      <t>テイイン</t>
    </rPh>
    <rPh sb="5" eb="6">
      <t>ニン</t>
    </rPh>
    <phoneticPr fontId="3"/>
  </si>
  <si>
    <t>併設（本体）施設</t>
    <rPh sb="0" eb="2">
      <t>ヘイセツ</t>
    </rPh>
    <rPh sb="3" eb="5">
      <t>ホンタイ</t>
    </rPh>
    <rPh sb="6" eb="8">
      <t>シセツ</t>
    </rPh>
    <phoneticPr fontId="3"/>
  </si>
  <si>
    <t>施設種別等</t>
    <rPh sb="0" eb="2">
      <t>シセツ</t>
    </rPh>
    <rPh sb="2" eb="5">
      <t>シュベツトウ</t>
    </rPh>
    <phoneticPr fontId="3"/>
  </si>
  <si>
    <t>入所者の定員</t>
    <rPh sb="0" eb="3">
      <t>ニュウショシャ</t>
    </rPh>
    <rPh sb="4" eb="6">
      <t>テイイン</t>
    </rPh>
    <phoneticPr fontId="3"/>
  </si>
  <si>
    <r>
      <t>人</t>
    </r>
    <r>
      <rPr>
        <sz val="9"/>
        <rFont val="ＭＳ 明朝"/>
        <family val="1"/>
        <charset val="128"/>
      </rPr>
      <t>（単位ごとの利用者数。＊新規の場合は推定数）</t>
    </r>
    <rPh sb="0" eb="1">
      <t>ニン</t>
    </rPh>
    <rPh sb="2" eb="4">
      <t>タンイ</t>
    </rPh>
    <rPh sb="7" eb="9">
      <t>リヨウ</t>
    </rPh>
    <rPh sb="9" eb="10">
      <t>シャ</t>
    </rPh>
    <rPh sb="10" eb="11">
      <t>スウ</t>
    </rPh>
    <rPh sb="13" eb="15">
      <t>シンキ</t>
    </rPh>
    <rPh sb="16" eb="18">
      <t>バアイ</t>
    </rPh>
    <rPh sb="19" eb="21">
      <t>スイテイ</t>
    </rPh>
    <rPh sb="21" eb="22">
      <t>スウ</t>
    </rPh>
    <phoneticPr fontId="3"/>
  </si>
  <si>
    <t>※利用定員超過減算</t>
    <phoneticPr fontId="3"/>
  </si>
  <si>
    <t>※職員欠如減算</t>
    <phoneticPr fontId="3"/>
  </si>
  <si>
    <t>※人員配置区分</t>
    <phoneticPr fontId="3"/>
  </si>
  <si>
    <t>人</t>
    <phoneticPr fontId="3"/>
  </si>
  <si>
    <t>利用日数特例終了年月1</t>
    <phoneticPr fontId="3"/>
  </si>
  <si>
    <t>利用日数特例終了年月2</t>
    <phoneticPr fontId="3"/>
  </si>
  <si>
    <t>利用日数特例終了年月3</t>
    <phoneticPr fontId="3"/>
  </si>
  <si>
    <t>利用日数特例終了年月4</t>
    <phoneticPr fontId="3"/>
  </si>
  <si>
    <t>兼務</t>
    <phoneticPr fontId="3"/>
  </si>
  <si>
    <t>＊　多機能型事業実施時は、各事業の付表と付表13を併せて提出してください。</t>
    <phoneticPr fontId="3"/>
  </si>
  <si>
    <t>２</t>
    <phoneticPr fontId="3"/>
  </si>
  <si>
    <t>３</t>
    <phoneticPr fontId="3"/>
  </si>
  <si>
    <t>４</t>
    <phoneticPr fontId="3"/>
  </si>
  <si>
    <t>５</t>
    <phoneticPr fontId="3"/>
  </si>
  <si>
    <t>６</t>
    <phoneticPr fontId="3"/>
  </si>
  <si>
    <t>※栄養士配置加算</t>
    <rPh sb="1" eb="4">
      <t>エイヨウシ</t>
    </rPh>
    <rPh sb="4" eb="6">
      <t>ハイチ</t>
    </rPh>
    <rPh sb="6" eb="8">
      <t>カサン</t>
    </rPh>
    <phoneticPr fontId="3"/>
  </si>
  <si>
    <t>※夜間看護体制加算</t>
    <phoneticPr fontId="3"/>
  </si>
  <si>
    <t>※地域生活移行個別支援特別加算</t>
    <phoneticPr fontId="3"/>
  </si>
  <si>
    <t>※小規模定員加算</t>
    <phoneticPr fontId="3"/>
  </si>
  <si>
    <t>※夜勤職員配置体制加算</t>
    <phoneticPr fontId="3"/>
  </si>
  <si>
    <t>２．「看護職員」とは保健師、看護師、准看護師のことを言います。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3"/>
  </si>
  <si>
    <t>あんまマッサージ指圧師</t>
    <rPh sb="8" eb="10">
      <t>シアツ</t>
    </rPh>
    <rPh sb="10" eb="11">
      <t>シ</t>
    </rPh>
    <phoneticPr fontId="3"/>
  </si>
  <si>
    <t>申請者（債権者）</t>
    <rPh sb="0" eb="3">
      <t>シンセイシャ</t>
    </rPh>
    <rPh sb="4" eb="7">
      <t>サイケンシャ</t>
    </rPh>
    <phoneticPr fontId="11"/>
  </si>
  <si>
    <t>郵便番号</t>
    <rPh sb="0" eb="2">
      <t>ユウビン</t>
    </rPh>
    <rPh sb="2" eb="4">
      <t>バンゴウ</t>
    </rPh>
    <phoneticPr fontId="11"/>
  </si>
  <si>
    <t>代表者氏名</t>
    <rPh sb="0" eb="3">
      <t>ダイヒョウシャ</t>
    </rPh>
    <rPh sb="3" eb="5">
      <t>シメイ</t>
    </rPh>
    <phoneticPr fontId="11"/>
  </si>
  <si>
    <t>事業所名称</t>
    <rPh sb="0" eb="3">
      <t>ジギョウショ</t>
    </rPh>
    <rPh sb="3" eb="5">
      <t>メイショウ</t>
    </rPh>
    <phoneticPr fontId="11"/>
  </si>
  <si>
    <t>対象事業名</t>
    <rPh sb="0" eb="2">
      <t>タイショウ</t>
    </rPh>
    <rPh sb="2" eb="4">
      <t>ジギョウ</t>
    </rPh>
    <rPh sb="4" eb="5">
      <t>メイ</t>
    </rPh>
    <phoneticPr fontId="11"/>
  </si>
  <si>
    <t>N40</t>
  </si>
  <si>
    <t>代表者-住所(漢字)</t>
    <rPh sb="4" eb="6">
      <t>ジュウショ</t>
    </rPh>
    <rPh sb="7" eb="9">
      <t>カンジ</t>
    </rPh>
    <phoneticPr fontId="3"/>
  </si>
  <si>
    <t>主たる事業所名称</t>
    <rPh sb="0" eb="1">
      <t>シュ</t>
    </rPh>
    <rPh sb="3" eb="6">
      <t>ジギョウショ</t>
    </rPh>
    <rPh sb="6" eb="8">
      <t>メイショウ</t>
    </rPh>
    <phoneticPr fontId="3"/>
  </si>
  <si>
    <t>法人種別コード</t>
    <rPh sb="0" eb="2">
      <t>ホウジン</t>
    </rPh>
    <rPh sb="2" eb="4">
      <t>シュベツ</t>
    </rPh>
    <phoneticPr fontId="3"/>
  </si>
  <si>
    <t>指定／基準該当等事業所区分コード</t>
    <rPh sb="0" eb="2">
      <t>シテイ</t>
    </rPh>
    <rPh sb="3" eb="5">
      <t>キジュン</t>
    </rPh>
    <rPh sb="5" eb="7">
      <t>ガイトウ</t>
    </rPh>
    <rPh sb="7" eb="8">
      <t>ナド</t>
    </rPh>
    <rPh sb="8" eb="11">
      <t>ジギョウショ</t>
    </rPh>
    <rPh sb="11" eb="13">
      <t>クブン</t>
    </rPh>
    <phoneticPr fontId="3"/>
  </si>
  <si>
    <t>４．「定員緩和措置の有無」欄は、最低基準省令第百七十七号第九条第二項に基づく利用定員緩和措置の適用の有無について記載</t>
    <rPh sb="3" eb="5">
      <t>テイイン</t>
    </rPh>
    <rPh sb="5" eb="7">
      <t>カンワ</t>
    </rPh>
    <rPh sb="7" eb="9">
      <t>ソチ</t>
    </rPh>
    <rPh sb="10" eb="12">
      <t>ウム</t>
    </rPh>
    <rPh sb="13" eb="14">
      <t>ラン</t>
    </rPh>
    <rPh sb="16" eb="18">
      <t>サイテイ</t>
    </rPh>
    <rPh sb="18" eb="20">
      <t>キジュン</t>
    </rPh>
    <rPh sb="20" eb="22">
      <t>ショウレイ</t>
    </rPh>
    <rPh sb="22" eb="23">
      <t>ダイ</t>
    </rPh>
    <rPh sb="23" eb="24">
      <t>ヒャク</t>
    </rPh>
    <rPh sb="24" eb="25">
      <t>ナナ</t>
    </rPh>
    <rPh sb="25" eb="26">
      <t>ジュウ</t>
    </rPh>
    <rPh sb="26" eb="27">
      <t>ナナ</t>
    </rPh>
    <rPh sb="27" eb="28">
      <t>ゴウ</t>
    </rPh>
    <rPh sb="29" eb="30">
      <t>キュウ</t>
    </rPh>
    <rPh sb="30" eb="31">
      <t>ジョウ</t>
    </rPh>
    <rPh sb="31" eb="32">
      <t>ダイ</t>
    </rPh>
    <rPh sb="32" eb="34">
      <t>2コウ</t>
    </rPh>
    <rPh sb="35" eb="36">
      <t>モト</t>
    </rPh>
    <rPh sb="38" eb="40">
      <t>リヨウ</t>
    </rPh>
    <rPh sb="40" eb="42">
      <t>テイイン</t>
    </rPh>
    <rPh sb="42" eb="44">
      <t>カンワ</t>
    </rPh>
    <rPh sb="44" eb="46">
      <t>ソチ</t>
    </rPh>
    <rPh sb="47" eb="49">
      <t>テキヨウ</t>
    </rPh>
    <rPh sb="50" eb="52">
      <t>ウム</t>
    </rPh>
    <rPh sb="56" eb="58">
      <t>キサイ</t>
    </rPh>
    <phoneticPr fontId="3"/>
  </si>
  <si>
    <t>職業指導員</t>
    <rPh sb="0" eb="2">
      <t>ショクギョウ</t>
    </rPh>
    <rPh sb="2" eb="5">
      <t>シドウイン</t>
    </rPh>
    <phoneticPr fontId="3"/>
  </si>
  <si>
    <t>介護職員</t>
    <rPh sb="0" eb="2">
      <t>カイゴ</t>
    </rPh>
    <rPh sb="2" eb="4">
      <t>ショクイン</t>
    </rPh>
    <phoneticPr fontId="3"/>
  </si>
  <si>
    <t>児童指導員</t>
    <rPh sb="0" eb="2">
      <t>ジドウ</t>
    </rPh>
    <rPh sb="2" eb="5">
      <t>シドウイン</t>
    </rPh>
    <phoneticPr fontId="3"/>
  </si>
  <si>
    <t>２． 当該施設が実施する施設入所支援のサービス単位ごとに、従事する職員数を記載してください。</t>
    <rPh sb="3" eb="5">
      <t>トウガイ</t>
    </rPh>
    <rPh sb="5" eb="7">
      <t>シセツ</t>
    </rPh>
    <rPh sb="8" eb="10">
      <t>ジッシ</t>
    </rPh>
    <rPh sb="12" eb="14">
      <t>シセツ</t>
    </rPh>
    <rPh sb="14" eb="16">
      <t>ニュウショ</t>
    </rPh>
    <rPh sb="16" eb="18">
      <t>シエン</t>
    </rPh>
    <rPh sb="23" eb="25">
      <t>タンイ</t>
    </rPh>
    <rPh sb="29" eb="31">
      <t>ジュウジ</t>
    </rPh>
    <rPh sb="33" eb="36">
      <t>ショクインスウ</t>
    </rPh>
    <rPh sb="37" eb="39">
      <t>キサイ</t>
    </rPh>
    <phoneticPr fontId="3"/>
  </si>
  <si>
    <t>AA4</t>
    <phoneticPr fontId="3"/>
  </si>
  <si>
    <t>事業所番号</t>
    <phoneticPr fontId="3"/>
  </si>
  <si>
    <t>事業所番号</t>
    <phoneticPr fontId="3"/>
  </si>
  <si>
    <t>G23</t>
    <phoneticPr fontId="3"/>
  </si>
  <si>
    <t>I11</t>
    <phoneticPr fontId="3"/>
  </si>
  <si>
    <t>AA10</t>
    <phoneticPr fontId="3"/>
  </si>
  <si>
    <t>G24</t>
    <phoneticPr fontId="3"/>
  </si>
  <si>
    <t>K13</t>
    <phoneticPr fontId="3"/>
  </si>
  <si>
    <t>H25</t>
    <phoneticPr fontId="3"/>
  </si>
  <si>
    <t>I14</t>
    <phoneticPr fontId="3"/>
  </si>
  <si>
    <t>Q37</t>
    <phoneticPr fontId="3"/>
  </si>
  <si>
    <t>G26</t>
    <phoneticPr fontId="3"/>
  </si>
  <si>
    <t>AL35</t>
  </si>
  <si>
    <t>知的障害者</t>
    <rPh sb="0" eb="2">
      <t>チテキ</t>
    </rPh>
    <rPh sb="2" eb="4">
      <t>ショウガイ</t>
    </rPh>
    <rPh sb="4" eb="5">
      <t>シャ</t>
    </rPh>
    <phoneticPr fontId="3"/>
  </si>
  <si>
    <t>I15</t>
  </si>
  <si>
    <t>同一の法律において既に
指定を受けている場合</t>
    <rPh sb="0" eb="2">
      <t>ドウイツ</t>
    </rPh>
    <rPh sb="3" eb="5">
      <t>ホウリツ</t>
    </rPh>
    <rPh sb="9" eb="10">
      <t>スデ</t>
    </rPh>
    <rPh sb="12" eb="14">
      <t>シテイ</t>
    </rPh>
    <rPh sb="15" eb="16">
      <t>ウ</t>
    </rPh>
    <rPh sb="20" eb="22">
      <t>バアイ</t>
    </rPh>
    <phoneticPr fontId="3"/>
  </si>
  <si>
    <t>サービスの種類</t>
    <rPh sb="5" eb="7">
      <t>シュルイ</t>
    </rPh>
    <phoneticPr fontId="3"/>
  </si>
  <si>
    <t>事業所名称</t>
    <rPh sb="0" eb="3">
      <t>ジギョウショ</t>
    </rPh>
    <rPh sb="3" eb="5">
      <t>メイショウ</t>
    </rPh>
    <phoneticPr fontId="3"/>
  </si>
  <si>
    <t>　　３　　「法人所轄庁」欄には、申請者が認可法人である場合に、その主務官庁の名称を記載してください。</t>
    <rPh sb="6" eb="8">
      <t>ホウジン</t>
    </rPh>
    <rPh sb="8" eb="11">
      <t>ショカツチョウ</t>
    </rPh>
    <rPh sb="12" eb="13">
      <t>ラン</t>
    </rPh>
    <rPh sb="16" eb="19">
      <t>シンセイシャ</t>
    </rPh>
    <rPh sb="20" eb="22">
      <t>ニンカ</t>
    </rPh>
    <rPh sb="22" eb="24">
      <t>ホウジン</t>
    </rPh>
    <rPh sb="27" eb="29">
      <t>バアイ</t>
    </rPh>
    <rPh sb="33" eb="35">
      <t>シュム</t>
    </rPh>
    <rPh sb="35" eb="37">
      <t>カンチョウ</t>
    </rPh>
    <rPh sb="38" eb="40">
      <t>メイショウ</t>
    </rPh>
    <rPh sb="41" eb="43">
      <t>キサイ</t>
    </rPh>
    <phoneticPr fontId="3"/>
  </si>
  <si>
    <t>※加算等</t>
    <rPh sb="1" eb="4">
      <t>カサントウ</t>
    </rPh>
    <phoneticPr fontId="3"/>
  </si>
  <si>
    <t>類型</t>
    <rPh sb="0" eb="2">
      <t>ルイケイ</t>
    </rPh>
    <phoneticPr fontId="3"/>
  </si>
  <si>
    <t>W16</t>
  </si>
  <si>
    <t>サービス単位５</t>
    <rPh sb="4" eb="6">
      <t>タンイ</t>
    </rPh>
    <phoneticPr fontId="3"/>
  </si>
  <si>
    <t>（機能）</t>
    <rPh sb="1" eb="3">
      <t>キノウ</t>
    </rPh>
    <phoneticPr fontId="3"/>
  </si>
  <si>
    <t>旧法施設定員数</t>
    <rPh sb="0" eb="1">
      <t>キュウ</t>
    </rPh>
    <rPh sb="1" eb="2">
      <t>ホウ</t>
    </rPh>
    <rPh sb="2" eb="4">
      <t>シセツ</t>
    </rPh>
    <rPh sb="4" eb="6">
      <t>テイイン</t>
    </rPh>
    <rPh sb="6" eb="7">
      <t>スウ</t>
    </rPh>
    <phoneticPr fontId="3"/>
  </si>
  <si>
    <t>法人名称</t>
  </si>
  <si>
    <t>W10</t>
  </si>
  <si>
    <t>定款・寄付行為等又は条例等</t>
  </si>
  <si>
    <t>AB38</t>
  </si>
  <si>
    <t>　　 それ以外のサービス部分の料金の状況が分かるような料金表を提出してください。</t>
    <phoneticPr fontId="3"/>
  </si>
  <si>
    <t>T10</t>
    <phoneticPr fontId="3"/>
  </si>
  <si>
    <t>年</t>
    <rPh sb="0" eb="1">
      <t>ネン</t>
    </rPh>
    <phoneticPr fontId="11"/>
  </si>
  <si>
    <t>月</t>
    <rPh sb="0" eb="1">
      <t>ガツ</t>
    </rPh>
    <phoneticPr fontId="11"/>
  </si>
  <si>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11"/>
  </si>
  <si>
    <t>以下の口座に，次に掲げる介護給付費等の振込を依頼します。</t>
    <rPh sb="0" eb="2">
      <t>イカ</t>
    </rPh>
    <rPh sb="3" eb="5">
      <t>コウザ</t>
    </rPh>
    <rPh sb="7" eb="8">
      <t>ツギ</t>
    </rPh>
    <rPh sb="9" eb="10">
      <t>カカ</t>
    </rPh>
    <rPh sb="12" eb="14">
      <t>カイゴ</t>
    </rPh>
    <rPh sb="14" eb="17">
      <t>キュウフヒ</t>
    </rPh>
    <rPh sb="17" eb="18">
      <t>トウ</t>
    </rPh>
    <rPh sb="19" eb="21">
      <t>フリコミ</t>
    </rPh>
    <rPh sb="22" eb="24">
      <t>イライ</t>
    </rPh>
    <phoneticPr fontId="11"/>
  </si>
  <si>
    <t>〒</t>
    <phoneticPr fontId="11"/>
  </si>
  <si>
    <t>-</t>
    <phoneticPr fontId="11"/>
  </si>
  <si>
    <t>ﾌﾘｶﾞﾅ</t>
    <phoneticPr fontId="11"/>
  </si>
  <si>
    <t>ﾌﾘｶﾞﾅ</t>
    <phoneticPr fontId="3"/>
  </si>
  <si>
    <t>主な掲示事項</t>
    <phoneticPr fontId="3"/>
  </si>
  <si>
    <t>中廊下の幅</t>
    <rPh sb="0" eb="1">
      <t>ナカ</t>
    </rPh>
    <rPh sb="1" eb="3">
      <t>ロウカ</t>
    </rPh>
    <rPh sb="4" eb="5">
      <t>ハバ</t>
    </rPh>
    <phoneticPr fontId="3"/>
  </si>
  <si>
    <t>精神障害者</t>
    <rPh sb="0" eb="2">
      <t>セイシン</t>
    </rPh>
    <rPh sb="2" eb="4">
      <t>ショウガイ</t>
    </rPh>
    <rPh sb="4" eb="5">
      <t>シャ</t>
    </rPh>
    <phoneticPr fontId="3"/>
  </si>
  <si>
    <t>名　称</t>
    <rPh sb="0" eb="1">
      <t>ナ</t>
    </rPh>
    <rPh sb="2" eb="3">
      <t>ショウ</t>
    </rPh>
    <phoneticPr fontId="3"/>
  </si>
  <si>
    <t>主　　な
診療科名</t>
    <rPh sb="0" eb="1">
      <t>オモ</t>
    </rPh>
    <rPh sb="5" eb="7">
      <t>シンリョウ</t>
    </rPh>
    <rPh sb="7" eb="8">
      <t>カ</t>
    </rPh>
    <rPh sb="8" eb="9">
      <t>メイ</t>
    </rPh>
    <phoneticPr fontId="3"/>
  </si>
  <si>
    <t>障害児のみ使用</t>
    <phoneticPr fontId="3"/>
  </si>
  <si>
    <t>その他</t>
    <rPh sb="2" eb="3">
      <t>タ</t>
    </rPh>
    <phoneticPr fontId="3"/>
  </si>
  <si>
    <t>付表８　その３　施設入所支援に係る記載事項</t>
    <rPh sb="0" eb="2">
      <t>フヒョウ</t>
    </rPh>
    <rPh sb="8" eb="10">
      <t>シセツ</t>
    </rPh>
    <rPh sb="10" eb="12">
      <t>ニュウショ</t>
    </rPh>
    <rPh sb="12" eb="14">
      <t>シエン</t>
    </rPh>
    <rPh sb="15" eb="16">
      <t>カカ</t>
    </rPh>
    <rPh sb="17" eb="19">
      <t>キサイ</t>
    </rPh>
    <rPh sb="19" eb="21">
      <t>ジコウ</t>
    </rPh>
    <phoneticPr fontId="3"/>
  </si>
  <si>
    <t>旧法施設からの
移行の場合</t>
    <rPh sb="0" eb="2">
      <t>キュウホウ</t>
    </rPh>
    <rPh sb="2" eb="4">
      <t>シセツ</t>
    </rPh>
    <rPh sb="8" eb="10">
      <t>イコウ</t>
    </rPh>
    <rPh sb="11" eb="13">
      <t>バアイ</t>
    </rPh>
    <phoneticPr fontId="3"/>
  </si>
  <si>
    <t>申請者-住所(漢字)</t>
    <rPh sb="0" eb="3">
      <t>シンセイシャ</t>
    </rPh>
    <rPh sb="4" eb="6">
      <t>ジュウショ</t>
    </rPh>
    <rPh sb="7" eb="9">
      <t>カンジ</t>
    </rPh>
    <phoneticPr fontId="3"/>
  </si>
  <si>
    <t>住所分割</t>
    <rPh sb="0" eb="2">
      <t>ジュウショ</t>
    </rPh>
    <rPh sb="2" eb="4">
      <t>ブンカツ</t>
    </rPh>
    <phoneticPr fontId="3"/>
  </si>
  <si>
    <t>（単位）　児童デイサービス事業を複数の単位で行う場合の記載事項</t>
    <rPh sb="1" eb="3">
      <t>タンイ</t>
    </rPh>
    <rPh sb="5" eb="7">
      <t>ジドウ</t>
    </rPh>
    <rPh sb="13" eb="15">
      <t>ジギョウ</t>
    </rPh>
    <rPh sb="16" eb="18">
      <t>フクスウ</t>
    </rPh>
    <rPh sb="19" eb="21">
      <t>タンイ</t>
    </rPh>
    <rPh sb="22" eb="23">
      <t>オコナ</t>
    </rPh>
    <rPh sb="24" eb="26">
      <t>バアイ</t>
    </rPh>
    <rPh sb="27" eb="29">
      <t>キサイ</t>
    </rPh>
    <rPh sb="29" eb="31">
      <t>ジコウ</t>
    </rPh>
    <phoneticPr fontId="3"/>
  </si>
  <si>
    <t>AD41</t>
  </si>
  <si>
    <t>３． 当該指定相談支援サービス以外のサービスを実施する場合には、当該指定相談支援サービス部分と</t>
    <rPh sb="3" eb="5">
      <t>トウガイ</t>
    </rPh>
    <rPh sb="5" eb="7">
      <t>シテイ</t>
    </rPh>
    <rPh sb="7" eb="9">
      <t>ソウダン</t>
    </rPh>
    <rPh sb="9" eb="11">
      <t>シエン</t>
    </rPh>
    <rPh sb="15" eb="17">
      <t>イガイ</t>
    </rPh>
    <rPh sb="23" eb="25">
      <t>ジッシ</t>
    </rPh>
    <rPh sb="27" eb="29">
      <t>バアイ</t>
    </rPh>
    <rPh sb="32" eb="34">
      <t>トウガイ</t>
    </rPh>
    <rPh sb="34" eb="36">
      <t>シテイ</t>
    </rPh>
    <rPh sb="36" eb="38">
      <t>ソウダン</t>
    </rPh>
    <rPh sb="38" eb="40">
      <t>シエン</t>
    </rPh>
    <rPh sb="44" eb="46">
      <t>ブブン</t>
    </rPh>
    <phoneticPr fontId="3"/>
  </si>
  <si>
    <t>CSV_様式第１号</t>
    <phoneticPr fontId="3"/>
  </si>
  <si>
    <t>CSV_口座振込依頼書</t>
    <phoneticPr fontId="3"/>
  </si>
  <si>
    <t>就労移行支援</t>
    <rPh sb="0" eb="2">
      <t>シュウロウ</t>
    </rPh>
    <rPh sb="2" eb="4">
      <t>イコウ</t>
    </rPh>
    <rPh sb="4" eb="6">
      <t>シエン</t>
    </rPh>
    <phoneticPr fontId="3"/>
  </si>
  <si>
    <t>４．「従業所の職種・員数」欄には、併設型の場合に本体施設の職員配置を記載して下さい。</t>
    <rPh sb="3" eb="5">
      <t>ジュウギョウ</t>
    </rPh>
    <rPh sb="5" eb="6">
      <t>ショ</t>
    </rPh>
    <rPh sb="7" eb="9">
      <t>ショクシュ</t>
    </rPh>
    <rPh sb="10" eb="12">
      <t>インスウ</t>
    </rPh>
    <rPh sb="13" eb="14">
      <t>ラン</t>
    </rPh>
    <rPh sb="17" eb="20">
      <t>ヘイセツガタ</t>
    </rPh>
    <rPh sb="21" eb="23">
      <t>バアイ</t>
    </rPh>
    <rPh sb="24" eb="26">
      <t>ホンタイ</t>
    </rPh>
    <rPh sb="26" eb="28">
      <t>シセツ</t>
    </rPh>
    <rPh sb="29" eb="31">
      <t>ショクイン</t>
    </rPh>
    <rPh sb="31" eb="33">
      <t>ハイチ</t>
    </rPh>
    <rPh sb="34" eb="36">
      <t>キサイ</t>
    </rPh>
    <rPh sb="38" eb="39">
      <t>クダ</t>
    </rPh>
    <phoneticPr fontId="3"/>
  </si>
  <si>
    <t>AD40</t>
  </si>
  <si>
    <t>４． 既存の障害者施設からの移行の場合で、指定基準省令附則の規定の適用を受ける場合には、</t>
    <rPh sb="3" eb="5">
      <t>キゾン</t>
    </rPh>
    <rPh sb="6" eb="9">
      <t>ショウガイシャ</t>
    </rPh>
    <rPh sb="9" eb="11">
      <t>シセツ</t>
    </rPh>
    <rPh sb="14" eb="16">
      <t>イコウ</t>
    </rPh>
    <rPh sb="17" eb="19">
      <t>バアイ</t>
    </rPh>
    <rPh sb="21" eb="23">
      <t>シテイ</t>
    </rPh>
    <rPh sb="23" eb="25">
      <t>キジュン</t>
    </rPh>
    <rPh sb="25" eb="27">
      <t>ショウレイ</t>
    </rPh>
    <rPh sb="27" eb="29">
      <t>フソク</t>
    </rPh>
    <rPh sb="30" eb="32">
      <t>キテイ</t>
    </rPh>
    <rPh sb="33" eb="35">
      <t>テキヨウ</t>
    </rPh>
    <rPh sb="36" eb="37">
      <t>ウ</t>
    </rPh>
    <rPh sb="39" eb="41">
      <t>バアイ</t>
    </rPh>
    <phoneticPr fontId="3"/>
  </si>
  <si>
    <t>事業所等の名称</t>
    <rPh sb="0" eb="3">
      <t>ジギョウショ</t>
    </rPh>
    <rPh sb="3" eb="4">
      <t>トウ</t>
    </rPh>
    <rPh sb="5" eb="7">
      <t>メイショウ</t>
    </rPh>
    <phoneticPr fontId="3"/>
  </si>
  <si>
    <t>保障単位数
（移行時運営安定化事業）</t>
    <phoneticPr fontId="3"/>
  </si>
  <si>
    <t>保障単位
（９割保障）</t>
    <rPh sb="0" eb="2">
      <t>ホショウ</t>
    </rPh>
    <rPh sb="2" eb="4">
      <t>タンイ</t>
    </rPh>
    <rPh sb="7" eb="8">
      <t>ワリ</t>
    </rPh>
    <rPh sb="8" eb="10">
      <t>ホショウ</t>
    </rPh>
    <phoneticPr fontId="3"/>
  </si>
  <si>
    <t>処遇改善助成金
キャリアパス区分</t>
    <phoneticPr fontId="3"/>
  </si>
  <si>
    <t>保障単位数
（移行時運営安定化）</t>
    <rPh sb="0" eb="2">
      <t>ホショウ</t>
    </rPh>
    <rPh sb="2" eb="4">
      <t>タンイ</t>
    </rPh>
    <rPh sb="4" eb="5">
      <t>スウ</t>
    </rPh>
    <rPh sb="7" eb="10">
      <t>イコウジ</t>
    </rPh>
    <rPh sb="10" eb="12">
      <t>ウンエイ</t>
    </rPh>
    <rPh sb="12" eb="15">
      <t>アンテイカ</t>
    </rPh>
    <phoneticPr fontId="3"/>
  </si>
  <si>
    <t>経過的居宅介護利用型
の場合</t>
    <rPh sb="0" eb="3">
      <t>ケイカテキ</t>
    </rPh>
    <rPh sb="3" eb="5">
      <t>キョタク</t>
    </rPh>
    <rPh sb="5" eb="7">
      <t>カイゴ</t>
    </rPh>
    <rPh sb="7" eb="10">
      <t>リヨウガタ</t>
    </rPh>
    <phoneticPr fontId="3"/>
  </si>
  <si>
    <t>ＧＨ夜間支援体制加算</t>
    <rPh sb="4" eb="6">
      <t>シエン</t>
    </rPh>
    <phoneticPr fontId="3"/>
  </si>
  <si>
    <t>児童デイ全体の利用定員</t>
    <rPh sb="0" eb="2">
      <t>ジドウ</t>
    </rPh>
    <phoneticPr fontId="3"/>
  </si>
  <si>
    <t>従業者数</t>
    <rPh sb="0" eb="2">
      <t>ジュウギョウ</t>
    </rPh>
    <rPh sb="2" eb="3">
      <t>シャ</t>
    </rPh>
    <rPh sb="3" eb="4">
      <t>カズ</t>
    </rPh>
    <phoneticPr fontId="3"/>
  </si>
  <si>
    <t>営業日</t>
    <rPh sb="0" eb="3">
      <t>エイギョウビ</t>
    </rPh>
    <phoneticPr fontId="3"/>
  </si>
  <si>
    <t>営業時間</t>
    <rPh sb="0" eb="2">
      <t>エイギョウ</t>
    </rPh>
    <rPh sb="2" eb="4">
      <t>ジカン</t>
    </rPh>
    <phoneticPr fontId="3"/>
  </si>
  <si>
    <t>平日</t>
    <rPh sb="0" eb="2">
      <t>ヘイジツ</t>
    </rPh>
    <phoneticPr fontId="3"/>
  </si>
  <si>
    <t>土曜</t>
    <rPh sb="0" eb="2">
      <t>ドヨウ</t>
    </rPh>
    <phoneticPr fontId="3"/>
  </si>
  <si>
    <t>U38</t>
  </si>
  <si>
    <t>AI40</t>
  </si>
  <si>
    <t>～</t>
    <phoneticPr fontId="3"/>
  </si>
  <si>
    <t>～</t>
    <phoneticPr fontId="3"/>
  </si>
  <si>
    <t>通常の事業
の実施地域</t>
    <phoneticPr fontId="3"/>
  </si>
  <si>
    <t>６．「その他の費用」欄には、入所者に直接金銭の負担を求める場合のサービス内容について記載してください。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</si>
  <si>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付表９　自立訓練（機能訓練）事業所の指定に係る記載事項</t>
    <rPh sb="0" eb="2">
      <t>フヒョウ</t>
    </rPh>
    <rPh sb="4" eb="6">
      <t>ジリツ</t>
    </rPh>
    <rPh sb="6" eb="8">
      <t>クンレン</t>
    </rPh>
    <rPh sb="9" eb="11">
      <t>キノウ</t>
    </rPh>
    <rPh sb="11" eb="13">
      <t>クンレン</t>
    </rPh>
    <rPh sb="14" eb="17">
      <t>ジギョウショ</t>
    </rPh>
    <rPh sb="18" eb="20">
      <t>シテイ</t>
    </rPh>
    <rPh sb="21" eb="22">
      <t>カカワ</t>
    </rPh>
    <rPh sb="23" eb="25">
      <t>キサイ</t>
    </rPh>
    <rPh sb="25" eb="27">
      <t>ジコウ</t>
    </rPh>
    <phoneticPr fontId="3"/>
  </si>
  <si>
    <t>（備考）</t>
    <rPh sb="1" eb="3">
      <t>ビコウ</t>
    </rPh>
    <phoneticPr fontId="3"/>
  </si>
  <si>
    <t>５．「その他の費用」欄には、入所者に直接金銭の負担を求める場合のサービス内容について記載してください。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</si>
  <si>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I38</t>
  </si>
  <si>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3"/>
  </si>
  <si>
    <t>従業者の職種・員数</t>
    <rPh sb="0" eb="3">
      <t>ジュウギョウシャ</t>
    </rPh>
    <rPh sb="4" eb="6">
      <t>ショクシュ</t>
    </rPh>
    <rPh sb="7" eb="9">
      <t>インズウ</t>
    </rPh>
    <phoneticPr fontId="3"/>
  </si>
  <si>
    <t>付表４－２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3"/>
  </si>
  <si>
    <t>ﾌﾘｶﾞﾅ</t>
    <phoneticPr fontId="3"/>
  </si>
  <si>
    <t>〒</t>
    <phoneticPr fontId="3"/>
  </si>
  <si>
    <t>従業者の職種
・員数</t>
    <phoneticPr fontId="3"/>
  </si>
  <si>
    <t>ＧＨ夜間防災体制加算</t>
    <phoneticPr fontId="3"/>
  </si>
  <si>
    <t>O28</t>
  </si>
  <si>
    <t>サービス単位２</t>
    <rPh sb="4" eb="6">
      <t>タンイ</t>
    </rPh>
    <phoneticPr fontId="3"/>
  </si>
  <si>
    <t>サービス単位３</t>
    <rPh sb="4" eb="6">
      <t>タンイ</t>
    </rPh>
    <phoneticPr fontId="3"/>
  </si>
  <si>
    <t>サービス単位４</t>
    <rPh sb="4" eb="6">
      <t>タンイ</t>
    </rPh>
    <phoneticPr fontId="3"/>
  </si>
  <si>
    <t>日</t>
    <rPh sb="0" eb="1">
      <t>ニチ</t>
    </rPh>
    <phoneticPr fontId="11"/>
  </si>
  <si>
    <t>２．「定員緩和措置の有無」欄は、指定基準省令第二百十四条第二項に基づく利用定員緩和措置の適用の有無について</t>
    <rPh sb="3" eb="5">
      <t>テイイン</t>
    </rPh>
    <rPh sb="5" eb="7">
      <t>カンワ</t>
    </rPh>
    <rPh sb="7" eb="9">
      <t>ソチ</t>
    </rPh>
    <rPh sb="10" eb="12">
      <t>ウム</t>
    </rPh>
    <rPh sb="13" eb="14">
      <t>ラン</t>
    </rPh>
    <rPh sb="16" eb="18">
      <t>シテイ</t>
    </rPh>
    <rPh sb="18" eb="20">
      <t>キジュン</t>
    </rPh>
    <rPh sb="20" eb="22">
      <t>ショウレイ</t>
    </rPh>
    <rPh sb="22" eb="23">
      <t>ダイ</t>
    </rPh>
    <rPh sb="23" eb="25">
      <t>ニヒャク</t>
    </rPh>
    <rPh sb="25" eb="26">
      <t>ジュウ</t>
    </rPh>
    <rPh sb="26" eb="27">
      <t>ヨン</t>
    </rPh>
    <rPh sb="27" eb="28">
      <t>ジョウ</t>
    </rPh>
    <rPh sb="28" eb="29">
      <t>ダイ</t>
    </rPh>
    <rPh sb="29" eb="31">
      <t>2コウ</t>
    </rPh>
    <rPh sb="32" eb="33">
      <t>モト</t>
    </rPh>
    <rPh sb="35" eb="37">
      <t>リヨウ</t>
    </rPh>
    <rPh sb="37" eb="39">
      <t>テイイン</t>
    </rPh>
    <rPh sb="39" eb="41">
      <t>カンワ</t>
    </rPh>
    <rPh sb="41" eb="43">
      <t>ソチ</t>
    </rPh>
    <rPh sb="44" eb="46">
      <t>テキヨウ</t>
    </rPh>
    <rPh sb="47" eb="49">
      <t>ウム</t>
    </rPh>
    <phoneticPr fontId="3"/>
  </si>
  <si>
    <t xml:space="preserve"> 　　記載してください。</t>
    <phoneticPr fontId="3"/>
  </si>
  <si>
    <t>Q34</t>
  </si>
  <si>
    <t>３．「兼務」欄は、施設入所支援事業以外との兼務を行う職員について記載してください。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</si>
  <si>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定員区分</t>
    <rPh sb="0" eb="2">
      <t>テイイン</t>
    </rPh>
    <rPh sb="2" eb="4">
      <t>クブン</t>
    </rPh>
    <phoneticPr fontId="3"/>
  </si>
  <si>
    <t>１．「※」のついた欄には、記載しないでください。</t>
    <rPh sb="9" eb="10">
      <t>ラン</t>
    </rPh>
    <rPh sb="13" eb="15">
      <t>キサイ</t>
    </rPh>
    <phoneticPr fontId="3"/>
  </si>
  <si>
    <t>３．「その他の費用」欄には、食事の提供に要する費用等について記載してください。</t>
    <rPh sb="5" eb="6">
      <t>タ</t>
    </rPh>
    <rPh sb="7" eb="9">
      <t>ヒヨウ</t>
    </rPh>
    <rPh sb="10" eb="11">
      <t>ラン</t>
    </rPh>
    <rPh sb="14" eb="16">
      <t>ショクジ</t>
    </rPh>
    <rPh sb="17" eb="19">
      <t>テイキョウ</t>
    </rPh>
    <rPh sb="20" eb="21">
      <t>ヨウ</t>
    </rPh>
    <rPh sb="23" eb="25">
      <t>ヒヨウ</t>
    </rPh>
    <rPh sb="25" eb="26">
      <t>ナド</t>
    </rPh>
    <phoneticPr fontId="3"/>
  </si>
  <si>
    <t>５．「利用者数」欄には、当該事業所において提供できる利用者の数を記載してください。</t>
    <rPh sb="3" eb="6">
      <t>リヨウシャ</t>
    </rPh>
    <rPh sb="6" eb="7">
      <t>スウ</t>
    </rPh>
    <rPh sb="8" eb="9">
      <t>ラン</t>
    </rPh>
    <rPh sb="12" eb="14">
      <t>トウガイ</t>
    </rPh>
    <rPh sb="14" eb="17">
      <t>ジギョウショ</t>
    </rPh>
    <rPh sb="21" eb="23">
      <t>テイキョウ</t>
    </rPh>
    <rPh sb="26" eb="29">
      <t>リヨウシャ</t>
    </rPh>
    <rPh sb="30" eb="31">
      <t>カズ</t>
    </rPh>
    <rPh sb="32" eb="34">
      <t>キサイ</t>
    </rPh>
    <phoneticPr fontId="3"/>
  </si>
  <si>
    <t>６．「主な掲示事項」欄には、その内容を簡潔に記載してください。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</si>
  <si>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２．「昼間実施サービスの種類」欄は、当該申請サービスについて、該当欄にチェックしてください。</t>
    <rPh sb="3" eb="5">
      <t>チュウカン</t>
    </rPh>
    <rPh sb="5" eb="7">
      <t>ジッシ</t>
    </rPh>
    <rPh sb="12" eb="14">
      <t>シュルイ</t>
    </rPh>
    <rPh sb="15" eb="16">
      <t>ラン</t>
    </rPh>
    <rPh sb="18" eb="20">
      <t>トウガイ</t>
    </rPh>
    <rPh sb="20" eb="22">
      <t>シンセイ</t>
    </rPh>
    <rPh sb="31" eb="33">
      <t>ガイトウ</t>
    </rPh>
    <rPh sb="33" eb="34">
      <t>ラン</t>
    </rPh>
    <phoneticPr fontId="3"/>
  </si>
  <si>
    <t>支払区分</t>
    <rPh sb="0" eb="2">
      <t>シハラ</t>
    </rPh>
    <rPh sb="2" eb="4">
      <t>クブン</t>
    </rPh>
    <phoneticPr fontId="3"/>
  </si>
  <si>
    <t>申請先</t>
    <rPh sb="0" eb="2">
      <t>シンセイ</t>
    </rPh>
    <rPh sb="2" eb="3">
      <t>サキ</t>
    </rPh>
    <phoneticPr fontId="3"/>
  </si>
  <si>
    <t>処遇改善助成金交付</t>
    <rPh sb="0" eb="2">
      <t>ショグウ</t>
    </rPh>
    <rPh sb="2" eb="4">
      <t>カイゼン</t>
    </rPh>
    <rPh sb="4" eb="7">
      <t>ジョセイキン</t>
    </rPh>
    <rPh sb="7" eb="9">
      <t>コウフ</t>
    </rPh>
    <phoneticPr fontId="3"/>
  </si>
  <si>
    <t>処遇改善助成金
キャリアパス区分</t>
    <rPh sb="0" eb="2">
      <t>ショグウ</t>
    </rPh>
    <rPh sb="2" eb="4">
      <t>カイゼン</t>
    </rPh>
    <rPh sb="4" eb="7">
      <t>ジョセイキン</t>
    </rPh>
    <rPh sb="14" eb="16">
      <t>クブン</t>
    </rPh>
    <phoneticPr fontId="3"/>
  </si>
  <si>
    <t>３． 施設入所支援に複数のサービス単位を設ける場合、「施設入所支援の定員」欄には、定員の合計数を記載してください。</t>
    <rPh sb="3" eb="5">
      <t>シセツ</t>
    </rPh>
    <rPh sb="5" eb="7">
      <t>ニュウショ</t>
    </rPh>
    <rPh sb="7" eb="9">
      <t>シエン</t>
    </rPh>
    <rPh sb="10" eb="12">
      <t>フクスウ</t>
    </rPh>
    <rPh sb="17" eb="19">
      <t>タンイ</t>
    </rPh>
    <rPh sb="20" eb="21">
      <t>モウ</t>
    </rPh>
    <rPh sb="23" eb="25">
      <t>バアイ</t>
    </rPh>
    <rPh sb="27" eb="29">
      <t>シセツ</t>
    </rPh>
    <rPh sb="29" eb="31">
      <t>ニュウショ</t>
    </rPh>
    <rPh sb="31" eb="33">
      <t>シエン</t>
    </rPh>
    <rPh sb="37" eb="38">
      <t>ラン</t>
    </rPh>
    <rPh sb="41" eb="43">
      <t>テイイン</t>
    </rPh>
    <rPh sb="44" eb="47">
      <t>ゴウケイスウ</t>
    </rPh>
    <rPh sb="48" eb="50">
      <t>キサイ</t>
    </rPh>
    <phoneticPr fontId="3"/>
  </si>
  <si>
    <t xml:space="preserve"> 　　してください。</t>
    <phoneticPr fontId="3"/>
  </si>
  <si>
    <t>３． 新設の場合には、「前年度の平均実利用者数」欄は推定数を記入してください。</t>
    <rPh sb="3" eb="5">
      <t>シンセツ</t>
    </rPh>
    <rPh sb="6" eb="8">
      <t>バアイ</t>
    </rPh>
    <rPh sb="12" eb="15">
      <t>ゼンネンド</t>
    </rPh>
    <rPh sb="16" eb="18">
      <t>ヘイキン</t>
    </rPh>
    <rPh sb="18" eb="19">
      <t>ジツ</t>
    </rPh>
    <rPh sb="19" eb="22">
      <t>リヨウシャ</t>
    </rPh>
    <rPh sb="22" eb="23">
      <t>スウ</t>
    </rPh>
    <rPh sb="24" eb="25">
      <t>ラン</t>
    </rPh>
    <rPh sb="26" eb="29">
      <t>スイテイスウ</t>
    </rPh>
    <rPh sb="30" eb="32">
      <t>キニュウ</t>
    </rPh>
    <phoneticPr fontId="3"/>
  </si>
  <si>
    <t>代表者氏名</t>
  </si>
  <si>
    <t>社会福祉法人（社協以外）</t>
    <rPh sb="0" eb="2">
      <t>シャカイ</t>
    </rPh>
    <rPh sb="2" eb="4">
      <t>フクシ</t>
    </rPh>
    <rPh sb="4" eb="6">
      <t>ホウジン</t>
    </rPh>
    <rPh sb="7" eb="8">
      <t>シャ</t>
    </rPh>
    <rPh sb="8" eb="9">
      <t>キョウ</t>
    </rPh>
    <rPh sb="9" eb="11">
      <t>イガイ</t>
    </rPh>
    <phoneticPr fontId="3"/>
  </si>
  <si>
    <t>社会福祉法人（社協）</t>
    <rPh sb="0" eb="2">
      <t>シャカイ</t>
    </rPh>
    <rPh sb="2" eb="4">
      <t>フクシ</t>
    </rPh>
    <rPh sb="4" eb="6">
      <t>ホウジン</t>
    </rPh>
    <rPh sb="7" eb="8">
      <t>シャ</t>
    </rPh>
    <rPh sb="8" eb="9">
      <t>キョウ</t>
    </rPh>
    <phoneticPr fontId="3"/>
  </si>
  <si>
    <t>医療法人</t>
    <rPh sb="0" eb="2">
      <t>イリョウ</t>
    </rPh>
    <rPh sb="2" eb="4">
      <t>ホウジン</t>
    </rPh>
    <phoneticPr fontId="3"/>
  </si>
  <si>
    <t>AB33</t>
  </si>
  <si>
    <t>職員欠如による減算の有無</t>
    <rPh sb="0" eb="2">
      <t>ショクイン</t>
    </rPh>
    <rPh sb="2" eb="4">
      <t>ケツジョ</t>
    </rPh>
    <rPh sb="7" eb="9">
      <t>ゲンザン</t>
    </rPh>
    <rPh sb="10" eb="12">
      <t>ウム</t>
    </rPh>
    <phoneticPr fontId="3"/>
  </si>
  <si>
    <t>標準利用期間超過減算の有無</t>
    <rPh sb="0" eb="2">
      <t>ヒョウジュン</t>
    </rPh>
    <rPh sb="2" eb="4">
      <t>リヨウ</t>
    </rPh>
    <rPh sb="4" eb="6">
      <t>キカン</t>
    </rPh>
    <rPh sb="6" eb="8">
      <t>チョウカ</t>
    </rPh>
    <rPh sb="8" eb="10">
      <t>ゲンザン</t>
    </rPh>
    <rPh sb="11" eb="13">
      <t>ウム</t>
    </rPh>
    <phoneticPr fontId="3"/>
  </si>
  <si>
    <t>営利法人</t>
    <rPh sb="0" eb="2">
      <t>エイリ</t>
    </rPh>
    <rPh sb="2" eb="4">
      <t>ホウジン</t>
    </rPh>
    <phoneticPr fontId="3"/>
  </si>
  <si>
    <t>受付番号</t>
    <rPh sb="0" eb="2">
      <t>ウケツケ</t>
    </rPh>
    <rPh sb="2" eb="4">
      <t>バンゴウ</t>
    </rPh>
    <phoneticPr fontId="3"/>
  </si>
  <si>
    <t>M9</t>
  </si>
  <si>
    <t>自立訓練</t>
    <rPh sb="0" eb="2">
      <t>ジリツ</t>
    </rPh>
    <rPh sb="2" eb="4">
      <t>クンレン</t>
    </rPh>
    <phoneticPr fontId="3"/>
  </si>
  <si>
    <t>就労継続支援</t>
    <rPh sb="0" eb="2">
      <t>シュウロウ</t>
    </rPh>
    <rPh sb="2" eb="4">
      <t>ケイゾク</t>
    </rPh>
    <rPh sb="4" eb="6">
      <t>シエン</t>
    </rPh>
    <phoneticPr fontId="3"/>
  </si>
  <si>
    <t>単位の有無</t>
    <rPh sb="0" eb="2">
      <t>タンイ</t>
    </rPh>
    <rPh sb="3" eb="5">
      <t>ウム</t>
    </rPh>
    <phoneticPr fontId="3"/>
  </si>
  <si>
    <t>３．「その他の費用」欄には、利用者に直接金銭の負担を求める場合のサービス内容について記載してください。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</si>
  <si>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利用日数特例届出有無</t>
    <rPh sb="0" eb="2">
      <t>リヨウ</t>
    </rPh>
    <rPh sb="2" eb="4">
      <t>ニッスウ</t>
    </rPh>
    <rPh sb="4" eb="6">
      <t>トクレイ</t>
    </rPh>
    <rPh sb="6" eb="8">
      <t>トドケデ</t>
    </rPh>
    <rPh sb="8" eb="10">
      <t>ウム</t>
    </rPh>
    <phoneticPr fontId="3"/>
  </si>
  <si>
    <t>視覚・聴覚言語障害者支援加算</t>
    <rPh sb="0" eb="2">
      <t>シカク</t>
    </rPh>
    <rPh sb="3" eb="5">
      <t>チョウカク</t>
    </rPh>
    <rPh sb="5" eb="7">
      <t>ゲンゴ</t>
    </rPh>
    <rPh sb="7" eb="9">
      <t>ショウガイ</t>
    </rPh>
    <rPh sb="9" eb="10">
      <t>シャ</t>
    </rPh>
    <rPh sb="10" eb="12">
      <t>シエン</t>
    </rPh>
    <rPh sb="12" eb="14">
      <t>カサン</t>
    </rPh>
    <phoneticPr fontId="3"/>
  </si>
  <si>
    <t>民法法人（社団・財団）</t>
    <rPh sb="0" eb="2">
      <t>ミンポウ</t>
    </rPh>
    <rPh sb="2" eb="4">
      <t>ホウジン</t>
    </rPh>
    <rPh sb="5" eb="7">
      <t>シャダン</t>
    </rPh>
    <rPh sb="8" eb="10">
      <t>ザイダン</t>
    </rPh>
    <phoneticPr fontId="3"/>
  </si>
  <si>
    <t>その他費用</t>
    <rPh sb="2" eb="3">
      <t>タ</t>
    </rPh>
    <rPh sb="3" eb="5">
      <t>ヒヨウ</t>
    </rPh>
    <phoneticPr fontId="3"/>
  </si>
  <si>
    <t>その他参考
となる事項</t>
    <rPh sb="2" eb="3">
      <t>タ</t>
    </rPh>
    <rPh sb="3" eb="5">
      <t>サンコウ</t>
    </rPh>
    <rPh sb="9" eb="11">
      <t>ジコウ</t>
    </rPh>
    <phoneticPr fontId="3"/>
  </si>
  <si>
    <t>常勤</t>
    <rPh sb="0" eb="2">
      <t>ジョウキン</t>
    </rPh>
    <phoneticPr fontId="3"/>
  </si>
  <si>
    <t>非常勤</t>
    <rPh sb="0" eb="3">
      <t>ヒジョウキン</t>
    </rPh>
    <phoneticPr fontId="3"/>
  </si>
  <si>
    <t>常勤換算後の人数</t>
    <rPh sb="0" eb="2">
      <t>ジョウキン</t>
    </rPh>
    <rPh sb="2" eb="4">
      <t>カンザン</t>
    </rPh>
    <rPh sb="4" eb="5">
      <t>ゴ</t>
    </rPh>
    <rPh sb="6" eb="8">
      <t>ニンズウ</t>
    </rPh>
    <phoneticPr fontId="3"/>
  </si>
  <si>
    <t>生活介護</t>
    <rPh sb="0" eb="2">
      <t>セイカツ</t>
    </rPh>
    <rPh sb="2" eb="4">
      <t>カイゴ</t>
    </rPh>
    <phoneticPr fontId="3"/>
  </si>
  <si>
    <t>I37</t>
  </si>
  <si>
    <t>付表５　短期入所事業所の指定に係る記載事項</t>
    <rPh sb="0" eb="2">
      <t>フヒョウ</t>
    </rPh>
    <rPh sb="4" eb="6">
      <t>タンキ</t>
    </rPh>
    <rPh sb="6" eb="8">
      <t>ニュウショ</t>
    </rPh>
    <rPh sb="8" eb="11">
      <t>ジギョウショ</t>
    </rPh>
    <rPh sb="12" eb="14">
      <t>シテイ</t>
    </rPh>
    <rPh sb="15" eb="16">
      <t>カカ</t>
    </rPh>
    <rPh sb="17" eb="19">
      <t>キサイ</t>
    </rPh>
    <rPh sb="19" eb="21">
      <t>ジコウ</t>
    </rPh>
    <phoneticPr fontId="3"/>
  </si>
  <si>
    <t>３． 第三者に委託して障害福祉サービスを提供する場合は、予定している事業所を「委託による提携事業所」に記載して</t>
    <rPh sb="3" eb="6">
      <t>ダイサンシャ</t>
    </rPh>
    <rPh sb="7" eb="9">
      <t>イタク</t>
    </rPh>
    <rPh sb="11" eb="13">
      <t>ショウガイ</t>
    </rPh>
    <rPh sb="13" eb="15">
      <t>フクシ</t>
    </rPh>
    <rPh sb="20" eb="22">
      <t>テイキョウ</t>
    </rPh>
    <rPh sb="24" eb="26">
      <t>バアイ</t>
    </rPh>
    <rPh sb="28" eb="30">
      <t>ヨテイ</t>
    </rPh>
    <rPh sb="34" eb="37">
      <t>ジギョウショ</t>
    </rPh>
    <rPh sb="39" eb="41">
      <t>イタク</t>
    </rPh>
    <rPh sb="44" eb="46">
      <t>テイケイ</t>
    </rPh>
    <rPh sb="46" eb="49">
      <t>ジギョウショ</t>
    </rPh>
    <rPh sb="51" eb="53">
      <t>キサイ</t>
    </rPh>
    <phoneticPr fontId="3"/>
  </si>
  <si>
    <t>　 　ください。なお、指定事業所でない場合は事業所番号の記載は不要です。</t>
    <phoneticPr fontId="3"/>
  </si>
  <si>
    <t>　 　さい。なお、一部の地域が実施地域である場合は適宜地図を添付してください。</t>
    <rPh sb="9" eb="11">
      <t>イチブ</t>
    </rPh>
    <rPh sb="12" eb="14">
      <t>チイキ</t>
    </rPh>
    <rPh sb="15" eb="17">
      <t>ジッシ</t>
    </rPh>
    <rPh sb="17" eb="19">
      <t>チイキ</t>
    </rPh>
    <rPh sb="22" eb="24">
      <t>バアイ</t>
    </rPh>
    <rPh sb="25" eb="27">
      <t>テキギ</t>
    </rPh>
    <rPh sb="27" eb="29">
      <t>チズ</t>
    </rPh>
    <rPh sb="30" eb="32">
      <t>テンプ</t>
    </rPh>
    <phoneticPr fontId="3"/>
  </si>
  <si>
    <t>R44</t>
  </si>
  <si>
    <t>I41</t>
  </si>
  <si>
    <t>食事提供体制加算</t>
    <rPh sb="0" eb="2">
      <t>ショクジ</t>
    </rPh>
    <rPh sb="2" eb="4">
      <t>テイキョウ</t>
    </rPh>
    <rPh sb="4" eb="6">
      <t>タイセイ</t>
    </rPh>
    <rPh sb="6" eb="8">
      <t>カサン</t>
    </rPh>
    <phoneticPr fontId="3"/>
  </si>
  <si>
    <t>付表８　その１　障害者支援施設の指定に係る記載事項</t>
    <rPh sb="0" eb="2">
      <t>フヒョウ</t>
    </rPh>
    <rPh sb="8" eb="11">
      <t>ショウガイシャ</t>
    </rPh>
    <rPh sb="11" eb="13">
      <t>シエン</t>
    </rPh>
    <rPh sb="13" eb="15">
      <t>シセツ</t>
    </rPh>
    <rPh sb="16" eb="18">
      <t>シテイ</t>
    </rPh>
    <rPh sb="19" eb="20">
      <t>カカ</t>
    </rPh>
    <rPh sb="21" eb="23">
      <t>キサイ</t>
    </rPh>
    <rPh sb="23" eb="25">
      <t>ジコウ</t>
    </rPh>
    <phoneticPr fontId="3"/>
  </si>
  <si>
    <t>介護給付対象者</t>
    <rPh sb="0" eb="2">
      <t>カイゴ</t>
    </rPh>
    <rPh sb="2" eb="4">
      <t>キュウフ</t>
    </rPh>
    <rPh sb="4" eb="7">
      <t>タイショウシャ</t>
    </rPh>
    <phoneticPr fontId="3"/>
  </si>
  <si>
    <t>特定旧法受給者</t>
    <rPh sb="0" eb="2">
      <t>トクテイ</t>
    </rPh>
    <rPh sb="2" eb="4">
      <t>キュウホウ</t>
    </rPh>
    <rPh sb="4" eb="7">
      <t>ジュキュウシャ</t>
    </rPh>
    <phoneticPr fontId="3"/>
  </si>
  <si>
    <r>
      <t>人</t>
    </r>
    <r>
      <rPr>
        <sz val="9"/>
        <rFont val="ＭＳ 明朝"/>
        <family val="1"/>
        <charset val="128"/>
      </rPr>
      <t>（事業所全体の利用者数。＊新規の場合は推定数）</t>
    </r>
    <rPh sb="0" eb="1">
      <t>ニン</t>
    </rPh>
    <rPh sb="2" eb="5">
      <t>ジギョウショ</t>
    </rPh>
    <rPh sb="5" eb="7">
      <t>ゼンタイ</t>
    </rPh>
    <rPh sb="8" eb="10">
      <t>リヨウ</t>
    </rPh>
    <rPh sb="10" eb="11">
      <t>シャ</t>
    </rPh>
    <rPh sb="11" eb="12">
      <t>スウ</t>
    </rPh>
    <rPh sb="14" eb="16">
      <t>シンキ</t>
    </rPh>
    <rPh sb="17" eb="19">
      <t>バアイ</t>
    </rPh>
    <rPh sb="20" eb="22">
      <t>スイテイ</t>
    </rPh>
    <rPh sb="22" eb="23">
      <t>カズ</t>
    </rPh>
    <phoneticPr fontId="3"/>
  </si>
  <si>
    <t>　　４　　「指定を受けようとする事業所・施設の種類」欄には、今回申請をするものについて必要事項を記載してください。</t>
    <rPh sb="6" eb="8">
      <t>シテイ</t>
    </rPh>
    <rPh sb="9" eb="10">
      <t>ウ</t>
    </rPh>
    <rPh sb="16" eb="18">
      <t>ジギョウ</t>
    </rPh>
    <rPh sb="18" eb="19">
      <t>ジョ</t>
    </rPh>
    <rPh sb="20" eb="22">
      <t>シセツ</t>
    </rPh>
    <rPh sb="23" eb="25">
      <t>シュルイ</t>
    </rPh>
    <rPh sb="26" eb="27">
      <t>ラン</t>
    </rPh>
    <rPh sb="30" eb="32">
      <t>コンカイ</t>
    </rPh>
    <rPh sb="32" eb="34">
      <t>シンセイ</t>
    </rPh>
    <rPh sb="43" eb="45">
      <t>ヒツヨウ</t>
    </rPh>
    <rPh sb="45" eb="47">
      <t>ジコウ</t>
    </rPh>
    <rPh sb="48" eb="50">
      <t>キサイ</t>
    </rPh>
    <phoneticPr fontId="3"/>
  </si>
  <si>
    <t>電話番号</t>
    <phoneticPr fontId="3"/>
  </si>
  <si>
    <t>O31</t>
  </si>
  <si>
    <t>訪問事業実施の有無</t>
    <rPh sb="0" eb="2">
      <t>ホウモン</t>
    </rPh>
    <rPh sb="2" eb="4">
      <t>ジギョウ</t>
    </rPh>
    <rPh sb="4" eb="6">
      <t>ジッシ</t>
    </rPh>
    <rPh sb="7" eb="9">
      <t>ウム</t>
    </rPh>
    <phoneticPr fontId="3"/>
  </si>
  <si>
    <t>CSV_サービス情報</t>
    <rPh sb="8" eb="10">
      <t>ジョウホウ</t>
    </rPh>
    <phoneticPr fontId="3"/>
  </si>
  <si>
    <t>管理者-氏名（ｶﾅ）</t>
    <rPh sb="0" eb="3">
      <t>カンリシャ</t>
    </rPh>
    <rPh sb="4" eb="6">
      <t>シメイ</t>
    </rPh>
    <phoneticPr fontId="3"/>
  </si>
  <si>
    <t>管理者-氏名（漢字）</t>
    <rPh sb="0" eb="3">
      <t>カンリシャ</t>
    </rPh>
    <rPh sb="4" eb="6">
      <t>シメイ</t>
    </rPh>
    <rPh sb="7" eb="9">
      <t>カンジ</t>
    </rPh>
    <phoneticPr fontId="3"/>
  </si>
  <si>
    <t>金融機関コード</t>
  </si>
  <si>
    <t>２６</t>
    <phoneticPr fontId="3"/>
  </si>
  <si>
    <t>２７</t>
    <phoneticPr fontId="3"/>
  </si>
  <si>
    <t>ＯＴ・ＰＴ</t>
    <phoneticPr fontId="3"/>
  </si>
  <si>
    <t>１</t>
    <phoneticPr fontId="3"/>
  </si>
  <si>
    <t>２</t>
    <phoneticPr fontId="3"/>
  </si>
  <si>
    <t>３</t>
    <phoneticPr fontId="3"/>
  </si>
  <si>
    <t>４</t>
    <phoneticPr fontId="3"/>
  </si>
  <si>
    <t>５</t>
    <phoneticPr fontId="3"/>
  </si>
  <si>
    <t>６</t>
    <phoneticPr fontId="3"/>
  </si>
  <si>
    <t>施設入所支援の定員</t>
    <rPh sb="0" eb="2">
      <t>シセツ</t>
    </rPh>
    <rPh sb="2" eb="4">
      <t>ニュウショ</t>
    </rPh>
    <rPh sb="4" eb="6">
      <t>シエン</t>
    </rPh>
    <rPh sb="7" eb="9">
      <t>テイイン</t>
    </rPh>
    <phoneticPr fontId="3"/>
  </si>
  <si>
    <t>定員緩和措置の有無</t>
    <rPh sb="0" eb="2">
      <t>テイイン</t>
    </rPh>
    <rPh sb="2" eb="4">
      <t>カンワ</t>
    </rPh>
    <rPh sb="4" eb="6">
      <t>ソチ</t>
    </rPh>
    <rPh sb="7" eb="9">
      <t>ウム</t>
    </rPh>
    <phoneticPr fontId="3"/>
  </si>
  <si>
    <t>併設施設の種別</t>
    <rPh sb="0" eb="2">
      <t>ヘイセツ</t>
    </rPh>
    <rPh sb="2" eb="4">
      <t>シセツ</t>
    </rPh>
    <rPh sb="5" eb="7">
      <t>シュベツ</t>
    </rPh>
    <phoneticPr fontId="3"/>
  </si>
  <si>
    <t>通所</t>
    <rPh sb="0" eb="2">
      <t>ツウショ</t>
    </rPh>
    <phoneticPr fontId="3"/>
  </si>
  <si>
    <t>訪問</t>
    <rPh sb="0" eb="2">
      <t>ホウモン</t>
    </rPh>
    <phoneticPr fontId="3"/>
  </si>
  <si>
    <t>栄養士</t>
    <rPh sb="0" eb="3">
      <t>エイヨウシ</t>
    </rPh>
    <phoneticPr fontId="3"/>
  </si>
  <si>
    <t>右記以外</t>
    <rPh sb="0" eb="2">
      <t>ウキ</t>
    </rPh>
    <rPh sb="2" eb="4">
      <t>イガイ</t>
    </rPh>
    <phoneticPr fontId="3"/>
  </si>
  <si>
    <t>兼教官</t>
    <rPh sb="0" eb="1">
      <t>ケン</t>
    </rPh>
    <rPh sb="1" eb="3">
      <t>キョウカン</t>
    </rPh>
    <phoneticPr fontId="3"/>
  </si>
  <si>
    <t>施設が申告する障害程度区分の平均値</t>
    <rPh sb="0" eb="2">
      <t>シセツ</t>
    </rPh>
    <rPh sb="3" eb="5">
      <t>シンコク</t>
    </rPh>
    <rPh sb="7" eb="9">
      <t>ショウガイ</t>
    </rPh>
    <rPh sb="9" eb="11">
      <t>テイド</t>
    </rPh>
    <rPh sb="11" eb="13">
      <t>クブン</t>
    </rPh>
    <rPh sb="14" eb="17">
      <t>ヘイキンチ</t>
    </rPh>
    <phoneticPr fontId="3"/>
  </si>
  <si>
    <t>サービス単位１</t>
    <rPh sb="4" eb="6">
      <t>タンイ</t>
    </rPh>
    <phoneticPr fontId="3"/>
  </si>
  <si>
    <t>農協</t>
    <rPh sb="0" eb="2">
      <t>ノウキョウ</t>
    </rPh>
    <phoneticPr fontId="3"/>
  </si>
  <si>
    <t>事業所名称</t>
  </si>
  <si>
    <t>AA9</t>
  </si>
  <si>
    <t>㎡</t>
    <phoneticPr fontId="3"/>
  </si>
  <si>
    <t>利用定員超過減算</t>
    <phoneticPr fontId="3"/>
  </si>
  <si>
    <t>職員欠如減算</t>
    <phoneticPr fontId="3"/>
  </si>
  <si>
    <t>食事提供体制加算</t>
    <phoneticPr fontId="3"/>
  </si>
  <si>
    <t>主な掲示事項</t>
    <phoneticPr fontId="3"/>
  </si>
  <si>
    <t>その１</t>
    <phoneticPr fontId="3"/>
  </si>
  <si>
    <t>ﾌﾘｶﾞﾅ</t>
    <phoneticPr fontId="3"/>
  </si>
  <si>
    <t>L33</t>
  </si>
  <si>
    <t>提携就労支援機関</t>
    <rPh sb="0" eb="2">
      <t>テイケイ</t>
    </rPh>
    <rPh sb="2" eb="4">
      <t>シュウロウ</t>
    </rPh>
    <rPh sb="4" eb="6">
      <t>シエン</t>
    </rPh>
    <rPh sb="6" eb="8">
      <t>キカン</t>
    </rPh>
    <phoneticPr fontId="3"/>
  </si>
  <si>
    <t>目標工賃達成加算の有無</t>
    <rPh sb="0" eb="2">
      <t>モクヒョウ</t>
    </rPh>
    <rPh sb="2" eb="4">
      <t>コウチン</t>
    </rPh>
    <rPh sb="4" eb="6">
      <t>タッセイ</t>
    </rPh>
    <rPh sb="6" eb="8">
      <t>カサン</t>
    </rPh>
    <rPh sb="9" eb="11">
      <t>ウム</t>
    </rPh>
    <phoneticPr fontId="3"/>
  </si>
  <si>
    <t>７</t>
    <phoneticPr fontId="3"/>
  </si>
  <si>
    <t>単独事業所の居室</t>
    <rPh sb="0" eb="2">
      <t>タンドク</t>
    </rPh>
    <rPh sb="2" eb="5">
      <t>ジギョウショ</t>
    </rPh>
    <rPh sb="6" eb="8">
      <t>キョシツ</t>
    </rPh>
    <phoneticPr fontId="3"/>
  </si>
  <si>
    <t>１室の最大定員</t>
    <rPh sb="1" eb="2">
      <t>シツ</t>
    </rPh>
    <rPh sb="3" eb="5">
      <t>サイダイ</t>
    </rPh>
    <rPh sb="5" eb="7">
      <t>テイイン</t>
    </rPh>
    <phoneticPr fontId="3"/>
  </si>
  <si>
    <t>入所者１人あたりの最小床面積</t>
    <rPh sb="0" eb="3">
      <t>ニュウショシャ</t>
    </rPh>
    <rPh sb="4" eb="5">
      <t>ニン</t>
    </rPh>
    <rPh sb="9" eb="11">
      <t>サイショウ</t>
    </rPh>
    <rPh sb="11" eb="14">
      <t>ユカメンセキ</t>
    </rPh>
    <phoneticPr fontId="3"/>
  </si>
  <si>
    <t>看護師</t>
    <rPh sb="0" eb="2">
      <t>カンゴ</t>
    </rPh>
    <rPh sb="2" eb="3">
      <t>シ</t>
    </rPh>
    <phoneticPr fontId="3"/>
  </si>
  <si>
    <t>准看護師</t>
    <rPh sb="0" eb="1">
      <t>ジュン</t>
    </rPh>
    <rPh sb="1" eb="3">
      <t>カンゴ</t>
    </rPh>
    <rPh sb="3" eb="4">
      <t>シ</t>
    </rPh>
    <phoneticPr fontId="3"/>
  </si>
  <si>
    <t>W34</t>
  </si>
  <si>
    <t>事業所の種別</t>
    <rPh sb="0" eb="3">
      <t>ジギョウショ</t>
    </rPh>
    <rPh sb="4" eb="6">
      <t>シュベツ</t>
    </rPh>
    <phoneticPr fontId="3"/>
  </si>
  <si>
    <t>４．「兼務」欄は施設入所支援事業以外との兼務を行う職員について記載してください。</t>
    <rPh sb="3" eb="5">
      <t>ケンム</t>
    </rPh>
    <rPh sb="6" eb="7">
      <t>ラン</t>
    </rPh>
    <rPh sb="8" eb="10">
      <t>シセツ</t>
    </rPh>
    <rPh sb="10" eb="12">
      <t>ニュウショ</t>
    </rPh>
    <rPh sb="12" eb="14">
      <t>シエン</t>
    </rPh>
    <rPh sb="14" eb="16">
      <t>ジギョウ</t>
    </rPh>
    <rPh sb="16" eb="18">
      <t>イガイ</t>
    </rPh>
    <rPh sb="20" eb="22">
      <t>ケンム</t>
    </rPh>
    <rPh sb="23" eb="24">
      <t>オコナ</t>
    </rPh>
    <rPh sb="25" eb="27">
      <t>ショクイン</t>
    </rPh>
    <rPh sb="31" eb="33">
      <t>キサイ</t>
    </rPh>
    <phoneticPr fontId="3"/>
  </si>
  <si>
    <t>協力歯科医療機関</t>
    <rPh sb="0" eb="2">
      <t>キョウリョク</t>
    </rPh>
    <rPh sb="2" eb="4">
      <t>シカ</t>
    </rPh>
    <rPh sb="4" eb="6">
      <t>イリョウ</t>
    </rPh>
    <rPh sb="6" eb="8">
      <t>キカン</t>
    </rPh>
    <phoneticPr fontId="3"/>
  </si>
  <si>
    <t>枚中</t>
    <rPh sb="0" eb="1">
      <t>マイ</t>
    </rPh>
    <rPh sb="1" eb="2">
      <t>チュウ</t>
    </rPh>
    <phoneticPr fontId="3"/>
  </si>
  <si>
    <t>＊１　従たる事業所のある場合は、付表12－2を併せて提出してください。</t>
    <rPh sb="3" eb="4">
      <t>ジュウ</t>
    </rPh>
    <rPh sb="6" eb="9">
      <t>ジギョウショ</t>
    </rPh>
    <rPh sb="12" eb="14">
      <t>バアイ</t>
    </rPh>
    <rPh sb="16" eb="18">
      <t>フヒョウ</t>
    </rPh>
    <rPh sb="23" eb="24">
      <t>アワ</t>
    </rPh>
    <rPh sb="26" eb="28">
      <t>テイシュツ</t>
    </rPh>
    <phoneticPr fontId="3"/>
  </si>
  <si>
    <t>I40</t>
  </si>
  <si>
    <t>３．「兼務」欄は、２以上の障害福祉サービス等を兼務する職員について記載してください。</t>
    <rPh sb="3" eb="5">
      <t>ケンム</t>
    </rPh>
    <rPh sb="6" eb="7">
      <t>ラン</t>
    </rPh>
    <rPh sb="10" eb="12">
      <t>イジョウ</t>
    </rPh>
    <rPh sb="13" eb="15">
      <t>ショウガイ</t>
    </rPh>
    <rPh sb="15" eb="17">
      <t>フクシ</t>
    </rPh>
    <rPh sb="21" eb="22">
      <t>トウ</t>
    </rPh>
    <rPh sb="23" eb="25">
      <t>ケンム</t>
    </rPh>
    <rPh sb="27" eb="29">
      <t>ショクイン</t>
    </rPh>
    <rPh sb="33" eb="35">
      <t>キサイ</t>
    </rPh>
    <phoneticPr fontId="3"/>
  </si>
  <si>
    <t>指定申請をする事業等の
事業開始予定年月日</t>
    <rPh sb="0" eb="2">
      <t>シテイ</t>
    </rPh>
    <rPh sb="2" eb="4">
      <t>シンセイ</t>
    </rPh>
    <rPh sb="7" eb="9">
      <t>ジギョウ</t>
    </rPh>
    <rPh sb="9" eb="10">
      <t>トウ</t>
    </rPh>
    <phoneticPr fontId="3"/>
  </si>
  <si>
    <t>付表</t>
    <rPh sb="0" eb="2">
      <t>フヒョウ</t>
    </rPh>
    <phoneticPr fontId="3"/>
  </si>
  <si>
    <t>備考</t>
    <rPh sb="0" eb="1">
      <t>ビ</t>
    </rPh>
    <rPh sb="1" eb="2">
      <t>コウ</t>
    </rPh>
    <phoneticPr fontId="3"/>
  </si>
  <si>
    <t>通所事業所等食事提供体制加算の有無</t>
    <rPh sb="0" eb="2">
      <t>ツウショ</t>
    </rPh>
    <rPh sb="2" eb="5">
      <t>ジギョウショ</t>
    </rPh>
    <rPh sb="5" eb="6">
      <t>ナド</t>
    </rPh>
    <rPh sb="6" eb="8">
      <t>ショクジ</t>
    </rPh>
    <rPh sb="8" eb="10">
      <t>テイキョウ</t>
    </rPh>
    <rPh sb="10" eb="12">
      <t>タイセイ</t>
    </rPh>
    <rPh sb="12" eb="14">
      <t>カサン</t>
    </rPh>
    <rPh sb="15" eb="17">
      <t>ウム</t>
    </rPh>
    <phoneticPr fontId="3"/>
  </si>
  <si>
    <t>訪問訓練の有無</t>
    <rPh sb="0" eb="2">
      <t>ホウモン</t>
    </rPh>
    <rPh sb="2" eb="4">
      <t>クンレン</t>
    </rPh>
    <rPh sb="5" eb="7">
      <t>ウム</t>
    </rPh>
    <phoneticPr fontId="3"/>
  </si>
  <si>
    <t>自立生活支援加算の有無</t>
    <rPh sb="0" eb="2">
      <t>ジリツ</t>
    </rPh>
    <rPh sb="2" eb="4">
      <t>セイカツ</t>
    </rPh>
    <rPh sb="4" eb="6">
      <t>シエン</t>
    </rPh>
    <rPh sb="6" eb="8">
      <t>カサン</t>
    </rPh>
    <rPh sb="9" eb="11">
      <t>ウム</t>
    </rPh>
    <phoneticPr fontId="3"/>
  </si>
  <si>
    <t>神経内科医加算の有無</t>
    <rPh sb="0" eb="2">
      <t>シンケイ</t>
    </rPh>
    <rPh sb="2" eb="4">
      <t>ナイカ</t>
    </rPh>
    <rPh sb="4" eb="5">
      <t>イ</t>
    </rPh>
    <rPh sb="5" eb="7">
      <t>カサン</t>
    </rPh>
    <rPh sb="8" eb="10">
      <t>ウム</t>
    </rPh>
    <phoneticPr fontId="3"/>
  </si>
  <si>
    <t>精神障害者退院支援施設加算の有無</t>
    <rPh sb="0" eb="2">
      <t>セイシン</t>
    </rPh>
    <rPh sb="2" eb="4">
      <t>ショウガイ</t>
    </rPh>
    <rPh sb="4" eb="5">
      <t>シャ</t>
    </rPh>
    <rPh sb="5" eb="7">
      <t>タイイン</t>
    </rPh>
    <rPh sb="7" eb="9">
      <t>シエン</t>
    </rPh>
    <rPh sb="9" eb="11">
      <t>シセツ</t>
    </rPh>
    <rPh sb="11" eb="13">
      <t>カサン</t>
    </rPh>
    <rPh sb="14" eb="16">
      <t>ウム</t>
    </rPh>
    <phoneticPr fontId="3"/>
  </si>
  <si>
    <t>短期滞在加算の有無</t>
    <rPh sb="0" eb="2">
      <t>タンキ</t>
    </rPh>
    <rPh sb="2" eb="4">
      <t>タイザイ</t>
    </rPh>
    <rPh sb="4" eb="6">
      <t>カサン</t>
    </rPh>
    <rPh sb="7" eb="9">
      <t>ウム</t>
    </rPh>
    <phoneticPr fontId="3"/>
  </si>
  <si>
    <t>送付先</t>
    <rPh sb="0" eb="2">
      <t>ソウフ</t>
    </rPh>
    <rPh sb="2" eb="3">
      <t>サキ</t>
    </rPh>
    <phoneticPr fontId="11"/>
  </si>
  <si>
    <t>送付先住所</t>
    <rPh sb="0" eb="2">
      <t>ソウフ</t>
    </rPh>
    <rPh sb="2" eb="3">
      <t>サキ</t>
    </rPh>
    <rPh sb="3" eb="5">
      <t>ジュウショ</t>
    </rPh>
    <phoneticPr fontId="11"/>
  </si>
  <si>
    <t>宛名</t>
    <rPh sb="0" eb="2">
      <t>アテナ</t>
    </rPh>
    <phoneticPr fontId="11"/>
  </si>
  <si>
    <t>電話番号</t>
    <rPh sb="0" eb="2">
      <t>デンワ</t>
    </rPh>
    <rPh sb="2" eb="4">
      <t>バンゴウ</t>
    </rPh>
    <phoneticPr fontId="11"/>
  </si>
  <si>
    <t>振込先</t>
    <rPh sb="0" eb="3">
      <t>フリコミサキ</t>
    </rPh>
    <phoneticPr fontId="11"/>
  </si>
  <si>
    <t>金融機関名</t>
    <rPh sb="0" eb="2">
      <t>キンユウ</t>
    </rPh>
    <rPh sb="2" eb="5">
      <t>キカンメイ</t>
    </rPh>
    <phoneticPr fontId="11"/>
  </si>
  <si>
    <t>口座番号</t>
    <rPh sb="0" eb="2">
      <t>コウザ</t>
    </rPh>
    <rPh sb="2" eb="4">
      <t>バンゴウ</t>
    </rPh>
    <phoneticPr fontId="11"/>
  </si>
  <si>
    <t>氏名</t>
    <rPh sb="0" eb="2">
      <t>シメイ</t>
    </rPh>
    <phoneticPr fontId="11"/>
  </si>
  <si>
    <t>移行時運営安定化事業</t>
    <phoneticPr fontId="3"/>
  </si>
  <si>
    <t>保障単位数
（移行時運営安定化事業）</t>
    <phoneticPr fontId="3"/>
  </si>
  <si>
    <t>単位</t>
    <phoneticPr fontId="3"/>
  </si>
  <si>
    <t>預金種別</t>
  </si>
  <si>
    <t>I36</t>
  </si>
  <si>
    <t>リハビリテーション加算</t>
    <phoneticPr fontId="3"/>
  </si>
  <si>
    <t>福祉専門職配置加算</t>
    <phoneticPr fontId="3"/>
  </si>
  <si>
    <t>同行援護</t>
    <rPh sb="0" eb="2">
      <t>ドウコウ</t>
    </rPh>
    <rPh sb="2" eb="4">
      <t>エンゴ</t>
    </rPh>
    <phoneticPr fontId="3"/>
  </si>
  <si>
    <t>５．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</si>
  <si>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G30</t>
    <phoneticPr fontId="3"/>
  </si>
  <si>
    <t>I39</t>
    <phoneticPr fontId="3"/>
  </si>
  <si>
    <t>G38</t>
    <phoneticPr fontId="3"/>
  </si>
  <si>
    <t>H32</t>
    <phoneticPr fontId="3"/>
  </si>
  <si>
    <t>※指導員加配加算</t>
    <phoneticPr fontId="3"/>
  </si>
  <si>
    <t>移行時運営安定化事業</t>
    <phoneticPr fontId="3"/>
  </si>
  <si>
    <t>※神奈川県使用欄</t>
    <rPh sb="1" eb="5">
      <t>カナガワケン</t>
    </rPh>
    <rPh sb="5" eb="7">
      <t>シヨウ</t>
    </rPh>
    <rPh sb="7" eb="8">
      <t>ラン</t>
    </rPh>
    <phoneticPr fontId="3"/>
  </si>
  <si>
    <t>申請する事業所(施設）の種類</t>
    <rPh sb="0" eb="2">
      <t>シンセイ</t>
    </rPh>
    <rPh sb="4" eb="7">
      <t>ジギョウショ</t>
    </rPh>
    <rPh sb="8" eb="10">
      <t>シセツ</t>
    </rPh>
    <rPh sb="12" eb="14">
      <t>シュルイ</t>
    </rPh>
    <phoneticPr fontId="3"/>
  </si>
  <si>
    <t>R42</t>
  </si>
  <si>
    <t>※加算等</t>
    <phoneticPr fontId="3"/>
  </si>
  <si>
    <t>AI38</t>
  </si>
  <si>
    <t>R29</t>
    <phoneticPr fontId="3"/>
  </si>
  <si>
    <t>I53</t>
    <phoneticPr fontId="3"/>
  </si>
  <si>
    <t>V37</t>
    <phoneticPr fontId="3"/>
  </si>
  <si>
    <t>生活支援員</t>
    <rPh sb="0" eb="2">
      <t>セイカツ</t>
    </rPh>
    <rPh sb="2" eb="4">
      <t>シエン</t>
    </rPh>
    <rPh sb="4" eb="5">
      <t>イン</t>
    </rPh>
    <phoneticPr fontId="3"/>
  </si>
  <si>
    <t>国立施設</t>
    <rPh sb="0" eb="2">
      <t>コクリツ</t>
    </rPh>
    <rPh sb="2" eb="4">
      <t>シセツ</t>
    </rPh>
    <phoneticPr fontId="3"/>
  </si>
  <si>
    <t>異動区分</t>
    <rPh sb="0" eb="2">
      <t>イドウ</t>
    </rPh>
    <rPh sb="2" eb="4">
      <t>クブン</t>
    </rPh>
    <phoneticPr fontId="3"/>
  </si>
  <si>
    <t>異動年月日</t>
    <rPh sb="0" eb="2">
      <t>イドウ</t>
    </rPh>
    <rPh sb="2" eb="5">
      <t>ネンガッピ</t>
    </rPh>
    <phoneticPr fontId="3"/>
  </si>
  <si>
    <t>療養介護全体の利用定員</t>
    <rPh sb="0" eb="2">
      <t>リョウヨウ</t>
    </rPh>
    <rPh sb="2" eb="4">
      <t>カイゴ</t>
    </rPh>
    <rPh sb="4" eb="6">
      <t>ゼンタイ</t>
    </rPh>
    <rPh sb="7" eb="9">
      <t>リヨウ</t>
    </rPh>
    <rPh sb="9" eb="11">
      <t>テイイン</t>
    </rPh>
    <phoneticPr fontId="3"/>
  </si>
  <si>
    <t>目標工賃達成加算</t>
    <rPh sb="0" eb="2">
      <t>モクヒョウ</t>
    </rPh>
    <rPh sb="2" eb="4">
      <t>コウチン</t>
    </rPh>
    <rPh sb="4" eb="6">
      <t>タッセイ</t>
    </rPh>
    <rPh sb="6" eb="8">
      <t>カサン</t>
    </rPh>
    <phoneticPr fontId="3"/>
  </si>
  <si>
    <t/>
  </si>
  <si>
    <t>付表14　指定相談支援事業所の指定に係る記載事項</t>
    <rPh sb="0" eb="2">
      <t>フヒョウ</t>
    </rPh>
    <rPh sb="5" eb="7">
      <t>シテイ</t>
    </rPh>
    <rPh sb="7" eb="9">
      <t>ソウダン</t>
    </rPh>
    <rPh sb="9" eb="11">
      <t>シエン</t>
    </rPh>
    <rPh sb="11" eb="14">
      <t>ジギョウショ</t>
    </rPh>
    <rPh sb="15" eb="17">
      <t>シテイ</t>
    </rPh>
    <rPh sb="18" eb="19">
      <t>カカワ</t>
    </rPh>
    <rPh sb="20" eb="22">
      <t>キサイ</t>
    </rPh>
    <rPh sb="22" eb="24">
      <t>ジコウ</t>
    </rPh>
    <phoneticPr fontId="3"/>
  </si>
  <si>
    <t>同一敷地内の他の事業所又は施設の従業者との兼務（兼務の場合記入）</t>
    <rPh sb="0" eb="2">
      <t>ドウイツ</t>
    </rPh>
    <rPh sb="2" eb="4">
      <t>シキチ</t>
    </rPh>
    <rPh sb="4" eb="5">
      <t>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3"/>
  </si>
  <si>
    <t>AE34</t>
  </si>
  <si>
    <t>　　申請者（債権者）は，口座名義人（受任者）に，上記介護給付費等の受領に関する一切の権限を</t>
    <rPh sb="2" eb="5">
      <t>シンセイシャ</t>
    </rPh>
    <rPh sb="6" eb="9">
      <t>サイケンシャ</t>
    </rPh>
    <rPh sb="12" eb="14">
      <t>コウザ</t>
    </rPh>
    <rPh sb="14" eb="17">
      <t>メイギニン</t>
    </rPh>
    <rPh sb="18" eb="20">
      <t>ジュニン</t>
    </rPh>
    <rPh sb="20" eb="21">
      <t>シャ</t>
    </rPh>
    <rPh sb="24" eb="26">
      <t>ジョウキ</t>
    </rPh>
    <rPh sb="26" eb="28">
      <t>カイゴ</t>
    </rPh>
    <rPh sb="28" eb="31">
      <t>キュウフヒ</t>
    </rPh>
    <rPh sb="31" eb="32">
      <t>ナド</t>
    </rPh>
    <rPh sb="33" eb="35">
      <t>ジュリョウ</t>
    </rPh>
    <rPh sb="36" eb="37">
      <t>カン</t>
    </rPh>
    <rPh sb="39" eb="41">
      <t>イッサイ</t>
    </rPh>
    <rPh sb="42" eb="44">
      <t>ケンゲン</t>
    </rPh>
    <phoneticPr fontId="11"/>
  </si>
  <si>
    <t>　委任します。</t>
    <rPh sb="1" eb="3">
      <t>イニン</t>
    </rPh>
    <phoneticPr fontId="11"/>
  </si>
  <si>
    <t>＊１　従たる事業所のある場合は、付表９－２を併せて提出してください。</t>
    <rPh sb="3" eb="4">
      <t>ジュウ</t>
    </rPh>
    <rPh sb="6" eb="9">
      <t>ジギョウショ</t>
    </rPh>
    <rPh sb="12" eb="14">
      <t>バアイ</t>
    </rPh>
    <rPh sb="16" eb="18">
      <t>フヒョウ</t>
    </rPh>
    <rPh sb="22" eb="23">
      <t>アワ</t>
    </rPh>
    <rPh sb="25" eb="27">
      <t>テイシュツ</t>
    </rPh>
    <phoneticPr fontId="3"/>
  </si>
  <si>
    <t>８</t>
    <phoneticPr fontId="3"/>
  </si>
  <si>
    <t>９</t>
    <phoneticPr fontId="3"/>
  </si>
  <si>
    <t>その２－４</t>
    <phoneticPr fontId="3"/>
  </si>
  <si>
    <t>１０</t>
    <phoneticPr fontId="3"/>
  </si>
  <si>
    <t>１１</t>
    <phoneticPr fontId="3"/>
  </si>
  <si>
    <t>１２</t>
    <phoneticPr fontId="3"/>
  </si>
  <si>
    <t>その２－５</t>
    <phoneticPr fontId="3"/>
  </si>
  <si>
    <t>１３</t>
    <phoneticPr fontId="3"/>
  </si>
  <si>
    <t>１４</t>
    <phoneticPr fontId="3"/>
  </si>
  <si>
    <t>１５</t>
    <phoneticPr fontId="3"/>
  </si>
  <si>
    <t>その２－６</t>
    <phoneticPr fontId="3"/>
  </si>
  <si>
    <t>１６</t>
    <phoneticPr fontId="3"/>
  </si>
  <si>
    <t>１７</t>
    <phoneticPr fontId="3"/>
  </si>
  <si>
    <t>１８</t>
    <phoneticPr fontId="3"/>
  </si>
  <si>
    <t>その２－７</t>
    <phoneticPr fontId="3"/>
  </si>
  <si>
    <t>１９</t>
    <phoneticPr fontId="3"/>
  </si>
  <si>
    <t>２０</t>
    <phoneticPr fontId="3"/>
  </si>
  <si>
    <t>２１</t>
    <phoneticPr fontId="3"/>
  </si>
  <si>
    <t>その２－８</t>
    <phoneticPr fontId="3"/>
  </si>
  <si>
    <t>２２</t>
    <phoneticPr fontId="3"/>
  </si>
  <si>
    <t>２３</t>
    <phoneticPr fontId="3"/>
  </si>
  <si>
    <t>２４</t>
    <phoneticPr fontId="3"/>
  </si>
  <si>
    <t>その２－９</t>
    <phoneticPr fontId="3"/>
  </si>
  <si>
    <t>２５</t>
    <phoneticPr fontId="3"/>
  </si>
  <si>
    <t>人員配置区分</t>
    <rPh sb="0" eb="2">
      <t>ジンイン</t>
    </rPh>
    <rPh sb="2" eb="4">
      <t>ハイチ</t>
    </rPh>
    <rPh sb="4" eb="6">
      <t>クブン</t>
    </rPh>
    <phoneticPr fontId="3"/>
  </si>
  <si>
    <t>自立生活支援加算</t>
    <rPh sb="0" eb="2">
      <t>ジリツ</t>
    </rPh>
    <rPh sb="2" eb="4">
      <t>セイカツ</t>
    </rPh>
    <rPh sb="4" eb="6">
      <t>シエン</t>
    </rPh>
    <rPh sb="6" eb="8">
      <t>カサン</t>
    </rPh>
    <phoneticPr fontId="3"/>
  </si>
  <si>
    <t>生活介護全体の利用定員</t>
    <rPh sb="0" eb="2">
      <t>セイカツ</t>
    </rPh>
    <rPh sb="2" eb="4">
      <t>カイゴ</t>
    </rPh>
    <rPh sb="4" eb="6">
      <t>ゼンタイ</t>
    </rPh>
    <rPh sb="7" eb="9">
      <t>リヨウ</t>
    </rPh>
    <rPh sb="9" eb="11">
      <t>テイイン</t>
    </rPh>
    <phoneticPr fontId="3"/>
  </si>
  <si>
    <t>主たる設備</t>
    <rPh sb="0" eb="1">
      <t>シュ</t>
    </rPh>
    <rPh sb="3" eb="5">
      <t>セツビ</t>
    </rPh>
    <phoneticPr fontId="3"/>
  </si>
  <si>
    <t>就労継続Ａ型
事業者減免</t>
    <rPh sb="0" eb="2">
      <t>シュウロウ</t>
    </rPh>
    <rPh sb="2" eb="4">
      <t>ケイゾク</t>
    </rPh>
    <rPh sb="5" eb="6">
      <t>ガタ</t>
    </rPh>
    <rPh sb="7" eb="10">
      <t>ジギョウシャ</t>
    </rPh>
    <rPh sb="10" eb="12">
      <t>ゲンメン</t>
    </rPh>
    <phoneticPr fontId="3"/>
  </si>
  <si>
    <t>減免申し出</t>
    <rPh sb="0" eb="2">
      <t>ゲンメン</t>
    </rPh>
    <rPh sb="2" eb="3">
      <t>モウ</t>
    </rPh>
    <rPh sb="4" eb="5">
      <t>デ</t>
    </rPh>
    <phoneticPr fontId="3"/>
  </si>
  <si>
    <t>R43</t>
  </si>
  <si>
    <t>事業所-郵便番号</t>
    <rPh sb="4" eb="8">
      <t>ユウビンバンゴウ</t>
    </rPh>
    <phoneticPr fontId="3"/>
  </si>
  <si>
    <t>事業所-住所（ｶﾅ）</t>
    <rPh sb="4" eb="6">
      <t>ジュウショ</t>
    </rPh>
    <phoneticPr fontId="3"/>
  </si>
  <si>
    <t>事業所-住所（漢字）</t>
    <rPh sb="4" eb="6">
      <t>ジュウショ</t>
    </rPh>
    <rPh sb="7" eb="9">
      <t>カンジ</t>
    </rPh>
    <phoneticPr fontId="3"/>
  </si>
  <si>
    <t>事業所-電話番号</t>
    <rPh sb="4" eb="6">
      <t>デンワ</t>
    </rPh>
    <rPh sb="6" eb="8">
      <t>バンゴウ</t>
    </rPh>
    <phoneticPr fontId="3"/>
  </si>
  <si>
    <t>事業所-FAX番号</t>
    <rPh sb="7" eb="9">
      <t>バンゴウ</t>
    </rPh>
    <phoneticPr fontId="3"/>
  </si>
  <si>
    <t>サービス種類コード</t>
    <rPh sb="4" eb="6">
      <t>シュルイ</t>
    </rPh>
    <phoneticPr fontId="3"/>
  </si>
  <si>
    <t>サービス種類単位番号</t>
    <rPh sb="6" eb="8">
      <t>タンイ</t>
    </rPh>
    <rPh sb="8" eb="10">
      <t>バンゴウ</t>
    </rPh>
    <phoneticPr fontId="3"/>
  </si>
  <si>
    <t>事業実施区分</t>
    <rPh sb="0" eb="2">
      <t>ジギョウ</t>
    </rPh>
    <rPh sb="2" eb="4">
      <t>ジッシ</t>
    </rPh>
    <rPh sb="4" eb="6">
      <t>クブン</t>
    </rPh>
    <phoneticPr fontId="3"/>
  </si>
  <si>
    <t>地域区分コード</t>
    <rPh sb="0" eb="2">
      <t>チイキ</t>
    </rPh>
    <rPh sb="2" eb="4">
      <t>クブン</t>
    </rPh>
    <phoneticPr fontId="3"/>
  </si>
  <si>
    <t>事業開始年月日</t>
    <rPh sb="0" eb="2">
      <t>ジギョウ</t>
    </rPh>
    <rPh sb="2" eb="4">
      <t>カイシ</t>
    </rPh>
    <rPh sb="4" eb="7">
      <t>ネンガッピ</t>
    </rPh>
    <phoneticPr fontId="3"/>
  </si>
  <si>
    <t>事業休止年月日</t>
    <rPh sb="0" eb="2">
      <t>ジギョウ</t>
    </rPh>
    <rPh sb="2" eb="4">
      <t>キュウシ</t>
    </rPh>
    <rPh sb="4" eb="7">
      <t>ネンガッピ</t>
    </rPh>
    <phoneticPr fontId="3"/>
  </si>
  <si>
    <t>事業廃止年月日</t>
    <rPh sb="0" eb="2">
      <t>ジギョウ</t>
    </rPh>
    <rPh sb="2" eb="4">
      <t>ハイシ</t>
    </rPh>
    <rPh sb="4" eb="7">
      <t>ネンガッピ</t>
    </rPh>
    <phoneticPr fontId="3"/>
  </si>
  <si>
    <t>事業再開年月日</t>
    <rPh sb="0" eb="2">
      <t>ジギョウ</t>
    </rPh>
    <rPh sb="2" eb="4">
      <t>サイカイ</t>
    </rPh>
    <rPh sb="4" eb="7">
      <t>ネンガッピ</t>
    </rPh>
    <phoneticPr fontId="3"/>
  </si>
  <si>
    <t>適用年月日</t>
    <rPh sb="0" eb="2">
      <t>テキヨウ</t>
    </rPh>
    <rPh sb="2" eb="5">
      <t>ネンガッピ</t>
    </rPh>
    <phoneticPr fontId="3"/>
  </si>
  <si>
    <t>施設等の区分</t>
    <rPh sb="0" eb="3">
      <t>シセツトウ</t>
    </rPh>
    <rPh sb="4" eb="6">
      <t>クブン</t>
    </rPh>
    <phoneticPr fontId="3"/>
  </si>
  <si>
    <t>送迎サービス実施の有無</t>
    <rPh sb="0" eb="2">
      <t>ソウゲイ</t>
    </rPh>
    <rPh sb="6" eb="8">
      <t>ジッシ</t>
    </rPh>
    <rPh sb="9" eb="11">
      <t>ウム</t>
    </rPh>
    <phoneticPr fontId="3"/>
  </si>
  <si>
    <t>利用定員数</t>
    <rPh sb="0" eb="2">
      <t>リヨウ</t>
    </rPh>
    <rPh sb="2" eb="5">
      <t>テイインスウ</t>
    </rPh>
    <phoneticPr fontId="3"/>
  </si>
  <si>
    <t>分場施設区分</t>
    <rPh sb="0" eb="1">
      <t>ブン</t>
    </rPh>
    <rPh sb="1" eb="2">
      <t>バ</t>
    </rPh>
    <rPh sb="2" eb="4">
      <t>シセツ</t>
    </rPh>
    <rPh sb="4" eb="6">
      <t>クブン</t>
    </rPh>
    <phoneticPr fontId="3"/>
  </si>
  <si>
    <t>栄養管理体制加算の基準</t>
    <rPh sb="0" eb="2">
      <t>エイヨウ</t>
    </rPh>
    <rPh sb="2" eb="4">
      <t>カンリ</t>
    </rPh>
    <rPh sb="4" eb="6">
      <t>タイセイ</t>
    </rPh>
    <rPh sb="6" eb="8">
      <t>カサン</t>
    </rPh>
    <rPh sb="9" eb="11">
      <t>キジュン</t>
    </rPh>
    <phoneticPr fontId="3"/>
  </si>
  <si>
    <t>看護師加算の有無</t>
    <rPh sb="0" eb="3">
      <t>カンゴシ</t>
    </rPh>
    <rPh sb="3" eb="5">
      <t>カサン</t>
    </rPh>
    <rPh sb="6" eb="8">
      <t>ウム</t>
    </rPh>
    <phoneticPr fontId="3"/>
  </si>
  <si>
    <t>強度行動障害者特別支援加算の有無</t>
    <rPh sb="0" eb="2">
      <t>キョウド</t>
    </rPh>
    <rPh sb="2" eb="4">
      <t>コウドウ</t>
    </rPh>
    <rPh sb="4" eb="7">
      <t>ショウガイシャ</t>
    </rPh>
    <rPh sb="7" eb="9">
      <t>トクベツ</t>
    </rPh>
    <rPh sb="9" eb="11">
      <t>シエン</t>
    </rPh>
    <rPh sb="11" eb="13">
      <t>カサン</t>
    </rPh>
    <rPh sb="14" eb="16">
      <t>ウム</t>
    </rPh>
    <phoneticPr fontId="3"/>
  </si>
  <si>
    <t>経過的給付の有無</t>
    <rPh sb="0" eb="3">
      <t>ケイカテキ</t>
    </rPh>
    <rPh sb="3" eb="5">
      <t>キュウフ</t>
    </rPh>
    <rPh sb="6" eb="8">
      <t>ウム</t>
    </rPh>
    <phoneticPr fontId="3"/>
  </si>
  <si>
    <t>視覚・聴覚言語障害者支援体制加算の有無</t>
    <rPh sb="0" eb="2">
      <t>シカク</t>
    </rPh>
    <rPh sb="3" eb="5">
      <t>チョウカク</t>
    </rPh>
    <rPh sb="5" eb="7">
      <t>ゲンゴ</t>
    </rPh>
    <rPh sb="7" eb="9">
      <t>ショウガイ</t>
    </rPh>
    <rPh sb="9" eb="10">
      <t>シャ</t>
    </rPh>
    <rPh sb="10" eb="12">
      <t>シエン</t>
    </rPh>
    <rPh sb="12" eb="14">
      <t>タイセイ</t>
    </rPh>
    <rPh sb="14" eb="16">
      <t>カサン</t>
    </rPh>
    <rPh sb="17" eb="19">
      <t>ウム</t>
    </rPh>
    <phoneticPr fontId="3"/>
  </si>
  <si>
    <t>視覚・聴覚等障害者支援体制加算の有無</t>
    <rPh sb="0" eb="2">
      <t>シカク</t>
    </rPh>
    <rPh sb="3" eb="5">
      <t>チョウカク</t>
    </rPh>
    <rPh sb="5" eb="6">
      <t>ナド</t>
    </rPh>
    <rPh sb="6" eb="8">
      <t>ショウガイ</t>
    </rPh>
    <rPh sb="8" eb="9">
      <t>シャ</t>
    </rPh>
    <rPh sb="9" eb="11">
      <t>シエン</t>
    </rPh>
    <rPh sb="11" eb="13">
      <t>タイセイ</t>
    </rPh>
    <rPh sb="13" eb="15">
      <t>カサン</t>
    </rPh>
    <rPh sb="16" eb="18">
      <t>ウム</t>
    </rPh>
    <phoneticPr fontId="3"/>
  </si>
  <si>
    <t>自活訓練加算の有無</t>
    <rPh sb="0" eb="2">
      <t>ジカツ</t>
    </rPh>
    <rPh sb="2" eb="4">
      <t>クンレン</t>
    </rPh>
    <rPh sb="4" eb="6">
      <t>カサン</t>
    </rPh>
    <rPh sb="7" eb="9">
      <t>ウム</t>
    </rPh>
    <phoneticPr fontId="3"/>
  </si>
  <si>
    <t>当該児童デイサービス事業所で兼務する他の職種（兼務の場合のみ記入）</t>
    <rPh sb="0" eb="2">
      <t>トウガイ</t>
    </rPh>
    <rPh sb="2" eb="4">
      <t>ジドウ</t>
    </rPh>
    <rPh sb="10" eb="13">
      <t>ジギョウショ</t>
    </rPh>
    <rPh sb="14" eb="16">
      <t>ケンム</t>
    </rPh>
    <rPh sb="18" eb="19">
      <t>ホカ</t>
    </rPh>
    <rPh sb="20" eb="22">
      <t>ショクシュ</t>
    </rPh>
    <rPh sb="23" eb="25">
      <t>ケンム</t>
    </rPh>
    <rPh sb="26" eb="28">
      <t>バアイ</t>
    </rPh>
    <rPh sb="30" eb="32">
      <t>キニュウ</t>
    </rPh>
    <phoneticPr fontId="3"/>
  </si>
  <si>
    <t>設備</t>
    <rPh sb="0" eb="2">
      <t>セツビ</t>
    </rPh>
    <phoneticPr fontId="3"/>
  </si>
  <si>
    <t>主たるサービス種類</t>
    <phoneticPr fontId="3"/>
  </si>
  <si>
    <t>４．「兼務」欄は、施設入所支援事業以外との兼務を行う職員について記載してください。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</si>
  <si>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２．「兼務」欄は、施設入所支援事業以外との兼務を行う職員について記載してください。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</si>
  <si>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R29</t>
  </si>
  <si>
    <t>名義人氏名</t>
  </si>
  <si>
    <t>７</t>
    <phoneticPr fontId="3"/>
  </si>
  <si>
    <t>８</t>
    <phoneticPr fontId="3"/>
  </si>
  <si>
    <t>９</t>
    <phoneticPr fontId="3"/>
  </si>
  <si>
    <t>１０</t>
    <phoneticPr fontId="3"/>
  </si>
  <si>
    <t>１１</t>
    <phoneticPr fontId="3"/>
  </si>
  <si>
    <t>ｍ</t>
    <phoneticPr fontId="3"/>
  </si>
  <si>
    <t>ｍ</t>
    <phoneticPr fontId="3"/>
  </si>
  <si>
    <t>※重度障害者支援加算Ⅰ（基本）</t>
    <phoneticPr fontId="3"/>
  </si>
  <si>
    <t>　　「経過措置」欄の「有」にチェックしてください。</t>
    <phoneticPr fontId="3"/>
  </si>
  <si>
    <t>理学療法士・作業療法士</t>
    <phoneticPr fontId="3"/>
  </si>
  <si>
    <r>
      <t>人</t>
    </r>
    <r>
      <rPr>
        <sz val="9"/>
        <rFont val="ＭＳ 明朝"/>
        <family val="1"/>
        <charset val="128"/>
      </rPr>
      <t>（＊新規の場合は、推定数）</t>
    </r>
    <rPh sb="0" eb="1">
      <t>ニン</t>
    </rPh>
    <rPh sb="3" eb="5">
      <t>シンキ</t>
    </rPh>
    <phoneticPr fontId="3"/>
  </si>
  <si>
    <t>利用定員超過減算</t>
    <phoneticPr fontId="3"/>
  </si>
  <si>
    <t>職員欠如減算</t>
    <phoneticPr fontId="3"/>
  </si>
  <si>
    <t>６．「その他の費用」欄には、利用者に直接金銭の負担を求める場合のサービス内容について記載してください。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</si>
  <si>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付表１－２　居宅介護等を事業所所在地以外の場所で一部実施する場合の記載事項</t>
    <rPh sb="0" eb="2">
      <t>フヒョウ</t>
    </rPh>
    <rPh sb="6" eb="8">
      <t>キョタク</t>
    </rPh>
    <rPh sb="8" eb="10">
      <t>カイゴ</t>
    </rPh>
    <rPh sb="10" eb="11">
      <t>トウ</t>
    </rPh>
    <rPh sb="12" eb="15">
      <t>ジギョウショ</t>
    </rPh>
    <rPh sb="15" eb="18">
      <t>ショザイチ</t>
    </rPh>
    <rPh sb="18" eb="20">
      <t>イガイ</t>
    </rPh>
    <rPh sb="21" eb="23">
      <t>バショ</t>
    </rPh>
    <rPh sb="24" eb="26">
      <t>イチブ</t>
    </rPh>
    <rPh sb="26" eb="28">
      <t>ジッシ</t>
    </rPh>
    <rPh sb="30" eb="32">
      <t>バアイ</t>
    </rPh>
    <rPh sb="33" eb="35">
      <t>キサイ</t>
    </rPh>
    <rPh sb="35" eb="37">
      <t>ジコウ</t>
    </rPh>
    <phoneticPr fontId="3"/>
  </si>
  <si>
    <t>※出張所番号</t>
    <rPh sb="1" eb="3">
      <t>シュッチョウ</t>
    </rPh>
    <rPh sb="3" eb="4">
      <t>ショ</t>
    </rPh>
    <rPh sb="4" eb="6">
      <t>バンゴウ</t>
    </rPh>
    <phoneticPr fontId="3"/>
  </si>
  <si>
    <t>１．「※」の付いた欄には、記載しないでください。</t>
    <rPh sb="6" eb="7">
      <t>ツ</t>
    </rPh>
    <rPh sb="9" eb="10">
      <t>ラン</t>
    </rPh>
    <rPh sb="13" eb="15">
      <t>キサイ</t>
    </rPh>
    <phoneticPr fontId="3"/>
  </si>
  <si>
    <t>※施設等の区分</t>
    <rPh sb="1" eb="4">
      <t>シセツトウ</t>
    </rPh>
    <rPh sb="5" eb="7">
      <t>クブン</t>
    </rPh>
    <phoneticPr fontId="3"/>
  </si>
  <si>
    <t>※重度障害者支援加算Ⅰ（重度）</t>
    <rPh sb="1" eb="11">
      <t>ジュウドショウガイシャシエンカサンイチ</t>
    </rPh>
    <rPh sb="12" eb="14">
      <t>ジュウド</t>
    </rPh>
    <phoneticPr fontId="3"/>
  </si>
  <si>
    <t>※重度障害者支援加算Ⅱ</t>
    <rPh sb="1" eb="3">
      <t>ジュウド</t>
    </rPh>
    <rPh sb="3" eb="6">
      <t>ショウガイシャ</t>
    </rPh>
    <rPh sb="6" eb="8">
      <t>シエン</t>
    </rPh>
    <rPh sb="8" eb="10">
      <t>カサン</t>
    </rPh>
    <phoneticPr fontId="3"/>
  </si>
  <si>
    <t>※申請する事業</t>
    <rPh sb="1" eb="3">
      <t>シンセイ</t>
    </rPh>
    <rPh sb="5" eb="7">
      <t>ジギョウ</t>
    </rPh>
    <phoneticPr fontId="3"/>
  </si>
  <si>
    <t>※加算等</t>
    <rPh sb="1" eb="3">
      <t>カサン</t>
    </rPh>
    <rPh sb="3" eb="4">
      <t>トウ</t>
    </rPh>
    <phoneticPr fontId="3"/>
  </si>
  <si>
    <t>重度重複障害者加算の有無</t>
    <rPh sb="0" eb="2">
      <t>ジュウド</t>
    </rPh>
    <rPh sb="2" eb="4">
      <t>チョウフク</t>
    </rPh>
    <rPh sb="4" eb="7">
      <t>ショウガイシャ</t>
    </rPh>
    <rPh sb="7" eb="9">
      <t>カサン</t>
    </rPh>
    <rPh sb="10" eb="12">
      <t>ウム</t>
    </rPh>
    <phoneticPr fontId="3"/>
  </si>
  <si>
    <t>就労移行支援体制加算の有無</t>
    <rPh sb="0" eb="2">
      <t>シュウロウ</t>
    </rPh>
    <rPh sb="2" eb="4">
      <t>イコウ</t>
    </rPh>
    <rPh sb="4" eb="6">
      <t>シエン</t>
    </rPh>
    <rPh sb="6" eb="8">
      <t>タイセイ</t>
    </rPh>
    <rPh sb="8" eb="10">
      <t>カサン</t>
    </rPh>
    <rPh sb="11" eb="13">
      <t>ウム</t>
    </rPh>
    <phoneticPr fontId="3"/>
  </si>
  <si>
    <t>小規模事業加算の有無</t>
    <rPh sb="0" eb="3">
      <t>ショウキボ</t>
    </rPh>
    <rPh sb="3" eb="5">
      <t>ジギョウ</t>
    </rPh>
    <rPh sb="5" eb="7">
      <t>カサン</t>
    </rPh>
    <rPh sb="8" eb="10">
      <t>ウム</t>
    </rPh>
    <phoneticPr fontId="3"/>
  </si>
  <si>
    <t>常勤医師加算の有無</t>
    <rPh sb="0" eb="2">
      <t>ジョウキン</t>
    </rPh>
    <rPh sb="2" eb="4">
      <t>イシ</t>
    </rPh>
    <rPh sb="4" eb="6">
      <t>カサン</t>
    </rPh>
    <rPh sb="7" eb="9">
      <t>ウム</t>
    </rPh>
    <phoneticPr fontId="3"/>
  </si>
  <si>
    <t>食事提供体制加算の有無</t>
    <rPh sb="0" eb="2">
      <t>ショクジ</t>
    </rPh>
    <rPh sb="2" eb="4">
      <t>テイキョウ</t>
    </rPh>
    <rPh sb="4" eb="6">
      <t>タイセイ</t>
    </rPh>
    <rPh sb="6" eb="8">
      <t>カサン</t>
    </rPh>
    <rPh sb="9" eb="11">
      <t>ウム</t>
    </rPh>
    <phoneticPr fontId="3"/>
  </si>
  <si>
    <t>＊　多機能型事業実施時は、各事業の付表と付表13を併せて提出してください。</t>
    <rPh sb="2" eb="6">
      <t>タキノウガタ</t>
    </rPh>
    <rPh sb="6" eb="8">
      <t>ジギョウ</t>
    </rPh>
    <rPh sb="8" eb="10">
      <t>ジッシ</t>
    </rPh>
    <rPh sb="10" eb="11">
      <t>ジ</t>
    </rPh>
    <rPh sb="13" eb="16">
      <t>カクジギョウ</t>
    </rPh>
    <rPh sb="17" eb="19">
      <t>フヒョウ</t>
    </rPh>
    <rPh sb="20" eb="22">
      <t>フヒョウ</t>
    </rPh>
    <rPh sb="25" eb="26">
      <t>アワ</t>
    </rPh>
    <rPh sb="28" eb="30">
      <t>テイシュツ</t>
    </rPh>
    <phoneticPr fontId="3"/>
  </si>
  <si>
    <t>付表10　自立訓練（生活訓練）事業所の指定に係る記載事項</t>
    <rPh sb="0" eb="2">
      <t>フヒョウ</t>
    </rPh>
    <rPh sb="5" eb="7">
      <t>ジリツ</t>
    </rPh>
    <rPh sb="7" eb="9">
      <t>クンレン</t>
    </rPh>
    <rPh sb="10" eb="12">
      <t>セイカツ</t>
    </rPh>
    <rPh sb="12" eb="14">
      <t>クンレン</t>
    </rPh>
    <rPh sb="15" eb="18">
      <t>ジギョウショ</t>
    </rPh>
    <rPh sb="19" eb="21">
      <t>シテイ</t>
    </rPh>
    <rPh sb="22" eb="23">
      <t>カカワ</t>
    </rPh>
    <rPh sb="24" eb="26">
      <t>キサイ</t>
    </rPh>
    <rPh sb="26" eb="28">
      <t>ジコウ</t>
    </rPh>
    <phoneticPr fontId="3"/>
  </si>
  <si>
    <t>付表10－２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3"/>
  </si>
  <si>
    <t>CSV_付表１</t>
    <phoneticPr fontId="3"/>
  </si>
  <si>
    <t>ﾄﾞﾛｯﾌﾟﾀﾞｳﾝ</t>
    <phoneticPr fontId="3"/>
  </si>
  <si>
    <t>※不要</t>
    <phoneticPr fontId="3"/>
  </si>
  <si>
    <t>施設</t>
    <rPh sb="0" eb="2">
      <t>シセツ</t>
    </rPh>
    <phoneticPr fontId="3"/>
  </si>
  <si>
    <t>昼間実施サービスの定員</t>
    <rPh sb="0" eb="2">
      <t>チュウカン</t>
    </rPh>
    <rPh sb="2" eb="4">
      <t>ジッシ</t>
    </rPh>
    <rPh sb="9" eb="11">
      <t>テイイン</t>
    </rPh>
    <phoneticPr fontId="3"/>
  </si>
  <si>
    <t>障害児のみ使用</t>
    <rPh sb="0" eb="3">
      <t>ショウガイジ</t>
    </rPh>
    <rPh sb="5" eb="7">
      <t>シヨウ</t>
    </rPh>
    <phoneticPr fontId="3"/>
  </si>
  <si>
    <t>付表11－２　一体的に事業所の指定に係る記載事項</t>
    <rPh sb="0" eb="2">
      <t>フヒョウ</t>
    </rPh>
    <rPh sb="7" eb="10">
      <t>イッタイテキ</t>
    </rPh>
    <rPh sb="11" eb="14">
      <t>ジギョウショ</t>
    </rPh>
    <rPh sb="15" eb="17">
      <t>シテイ</t>
    </rPh>
    <rPh sb="18" eb="19">
      <t>カカワ</t>
    </rPh>
    <rPh sb="20" eb="22">
      <t>キサイ</t>
    </rPh>
    <rPh sb="22" eb="24">
      <t>ジコウ</t>
    </rPh>
    <phoneticPr fontId="3"/>
  </si>
  <si>
    <t>付表12　就労継続支援事業所の指定に係る記載事項</t>
    <rPh sb="0" eb="2">
      <t>フヒョウ</t>
    </rPh>
    <rPh sb="5" eb="7">
      <t>シュウロウ</t>
    </rPh>
    <rPh sb="7" eb="9">
      <t>ケイゾク</t>
    </rPh>
    <rPh sb="9" eb="11">
      <t>シエン</t>
    </rPh>
    <rPh sb="11" eb="14">
      <t>ジギョウショ</t>
    </rPh>
    <rPh sb="15" eb="17">
      <t>シテイ</t>
    </rPh>
    <rPh sb="18" eb="19">
      <t>カカワ</t>
    </rPh>
    <rPh sb="20" eb="22">
      <t>キサイ</t>
    </rPh>
    <rPh sb="22" eb="24">
      <t>ジコウ</t>
    </rPh>
    <phoneticPr fontId="3"/>
  </si>
  <si>
    <t>付表13　その１</t>
    <rPh sb="0" eb="2">
      <t>フヒョウ</t>
    </rPh>
    <phoneticPr fontId="3"/>
  </si>
  <si>
    <t>従業者の職種
・員数(共通)</t>
    <rPh sb="0" eb="3">
      <t>ジュウギョウシャ</t>
    </rPh>
    <rPh sb="4" eb="6">
      <t>ショクシュ</t>
    </rPh>
    <rPh sb="8" eb="10">
      <t>インズウ</t>
    </rPh>
    <rPh sb="11" eb="13">
      <t>キョウツウ</t>
    </rPh>
    <phoneticPr fontId="3"/>
  </si>
  <si>
    <t>L29</t>
  </si>
  <si>
    <t>委任状日</t>
  </si>
  <si>
    <t>６．「兼務」欄には、施設入所支援事業以外との兼務を行う職員について記載して下さい。</t>
    <rPh sb="3" eb="5">
      <t>ケンム</t>
    </rPh>
    <rPh sb="6" eb="7">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rPh sb="37" eb="38">
      <t>クダ</t>
    </rPh>
    <phoneticPr fontId="3"/>
  </si>
  <si>
    <t>日曜</t>
    <rPh sb="0" eb="2">
      <t>ニチヨウ</t>
    </rPh>
    <phoneticPr fontId="3"/>
  </si>
  <si>
    <t>祝日</t>
    <rPh sb="0" eb="2">
      <t>シュクジツ</t>
    </rPh>
    <phoneticPr fontId="3"/>
  </si>
  <si>
    <t>備考</t>
    <rPh sb="0" eb="2">
      <t>ビコウ</t>
    </rPh>
    <phoneticPr fontId="3"/>
  </si>
  <si>
    <t>W18</t>
  </si>
  <si>
    <t>AA11</t>
    <phoneticPr fontId="3"/>
  </si>
  <si>
    <t>AD8</t>
    <phoneticPr fontId="3"/>
  </si>
  <si>
    <t>５．「通常の事業の実施地域」については、市区町村名を記載することとし、当該区域の全部又は一部の別を記載して</t>
    <rPh sb="3" eb="5">
      <t>ツウジョウ</t>
    </rPh>
    <rPh sb="6" eb="8">
      <t>ジギョウ</t>
    </rPh>
    <rPh sb="9" eb="11">
      <t>ジッシ</t>
    </rPh>
    <rPh sb="11" eb="13">
      <t>チイキ</t>
    </rPh>
    <rPh sb="20" eb="22">
      <t>シク</t>
    </rPh>
    <rPh sb="22" eb="24">
      <t>チョウソン</t>
    </rPh>
    <rPh sb="24" eb="25">
      <t>メイ</t>
    </rPh>
    <rPh sb="26" eb="28">
      <t>キサイ</t>
    </rPh>
    <rPh sb="35" eb="37">
      <t>トウガイ</t>
    </rPh>
    <rPh sb="37" eb="39">
      <t>クイキ</t>
    </rPh>
    <rPh sb="40" eb="42">
      <t>ゼンブ</t>
    </rPh>
    <rPh sb="42" eb="43">
      <t>マタ</t>
    </rPh>
    <rPh sb="44" eb="46">
      <t>イチブ</t>
    </rPh>
    <rPh sb="47" eb="48">
      <t>ベツ</t>
    </rPh>
    <rPh sb="49" eb="51">
      <t>キサイ</t>
    </rPh>
    <phoneticPr fontId="3"/>
  </si>
  <si>
    <t>確認年月日</t>
    <rPh sb="0" eb="2">
      <t>カクニン</t>
    </rPh>
    <rPh sb="2" eb="5">
      <t>ネンガッピ</t>
    </rPh>
    <phoneticPr fontId="11"/>
  </si>
  <si>
    <t>旧法施設定員数</t>
    <phoneticPr fontId="3"/>
  </si>
  <si>
    <t>福祉専門職配置加算</t>
    <phoneticPr fontId="3"/>
  </si>
  <si>
    <t>※加算等</t>
    <rPh sb="1" eb="3">
      <t>カサン</t>
    </rPh>
    <rPh sb="3" eb="4">
      <t>ナド</t>
    </rPh>
    <phoneticPr fontId="3"/>
  </si>
  <si>
    <t>その他情報2</t>
    <rPh sb="2" eb="3">
      <t>タ</t>
    </rPh>
    <rPh sb="3" eb="5">
      <t>ジョウホウ</t>
    </rPh>
    <phoneticPr fontId="3"/>
  </si>
  <si>
    <t>その他情報3</t>
    <rPh sb="2" eb="3">
      <t>タ</t>
    </rPh>
    <rPh sb="3" eb="5">
      <t>ジョウホウ</t>
    </rPh>
    <phoneticPr fontId="3"/>
  </si>
  <si>
    <t>７．「提携就労支援機関」欄には、就労支援ネットワーク名及びネットワーク内の就労支援機関名を記載してください。</t>
    <rPh sb="3" eb="5">
      <t>テイケイ</t>
    </rPh>
    <rPh sb="5" eb="7">
      <t>シュウロウ</t>
    </rPh>
    <rPh sb="7" eb="9">
      <t>シエン</t>
    </rPh>
    <rPh sb="9" eb="11">
      <t>キカン</t>
    </rPh>
    <rPh sb="12" eb="13">
      <t>ラン</t>
    </rPh>
    <rPh sb="16" eb="18">
      <t>シュウロウ</t>
    </rPh>
    <rPh sb="18" eb="20">
      <t>シエン</t>
    </rPh>
    <rPh sb="26" eb="27">
      <t>メイ</t>
    </rPh>
    <rPh sb="27" eb="28">
      <t>オヨ</t>
    </rPh>
    <rPh sb="35" eb="36">
      <t>ナイ</t>
    </rPh>
    <rPh sb="37" eb="39">
      <t>シュウロウ</t>
    </rPh>
    <rPh sb="39" eb="41">
      <t>シエン</t>
    </rPh>
    <rPh sb="41" eb="44">
      <t>キカンメイ</t>
    </rPh>
    <rPh sb="45" eb="47">
      <t>キサイ</t>
    </rPh>
    <phoneticPr fontId="3"/>
  </si>
  <si>
    <t>４．「主な掲示事項」欄には、その内容を簡潔に記載してください。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</si>
  <si>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同一敷地内の他の事業所又は施設の従業者との兼務（兼務の場合記入）</t>
    <rPh sb="0" eb="2">
      <t>ドウイツ</t>
    </rPh>
    <rPh sb="2" eb="5">
      <t>シキチナイ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3"/>
  </si>
  <si>
    <t>処遇改善助成金交付</t>
    <phoneticPr fontId="3"/>
  </si>
  <si>
    <t>処遇改善助成金
キャリアパス区分</t>
    <phoneticPr fontId="3"/>
  </si>
  <si>
    <t>保障単位数
（移行時運営安定化事業）</t>
    <phoneticPr fontId="3"/>
  </si>
  <si>
    <t>サービス種類</t>
    <rPh sb="4" eb="6">
      <t>シュルイ</t>
    </rPh>
    <phoneticPr fontId="3"/>
  </si>
  <si>
    <t>単位１</t>
    <rPh sb="0" eb="2">
      <t>タンイ</t>
    </rPh>
    <phoneticPr fontId="3"/>
  </si>
  <si>
    <t>単位２</t>
    <rPh sb="0" eb="2">
      <t>タンイ</t>
    </rPh>
    <phoneticPr fontId="3"/>
  </si>
  <si>
    <t>特定旧法受給者数</t>
    <rPh sb="0" eb="2">
      <t>トクテイ</t>
    </rPh>
    <rPh sb="2" eb="4">
      <t>キュウホウ</t>
    </rPh>
    <rPh sb="4" eb="7">
      <t>ジュキュウシャ</t>
    </rPh>
    <rPh sb="7" eb="8">
      <t>スウ</t>
    </rPh>
    <phoneticPr fontId="3"/>
  </si>
  <si>
    <t>人員配置体制加算</t>
    <phoneticPr fontId="3"/>
  </si>
  <si>
    <t>政令市における受給者の区間異動</t>
    <rPh sb="0" eb="3">
      <t>セイレイシ</t>
    </rPh>
    <rPh sb="7" eb="10">
      <t>ジュキュウシャ</t>
    </rPh>
    <rPh sb="11" eb="13">
      <t>クカン</t>
    </rPh>
    <rPh sb="13" eb="15">
      <t>イドウ</t>
    </rPh>
    <phoneticPr fontId="3"/>
  </si>
  <si>
    <t>合併による新規</t>
    <rPh sb="0" eb="2">
      <t>ガッペイ</t>
    </rPh>
    <rPh sb="5" eb="7">
      <t>シンキ</t>
    </rPh>
    <phoneticPr fontId="3"/>
  </si>
  <si>
    <t>その他異動</t>
    <rPh sb="2" eb="3">
      <t>タ</t>
    </rPh>
    <rPh sb="3" eb="5">
      <t>イドウ</t>
    </rPh>
    <phoneticPr fontId="3"/>
  </si>
  <si>
    <t>５．「兼務」欄は、施設入所支援事業以外との兼務を行う職員について記載してください。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</si>
  <si>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単位３</t>
    <rPh sb="0" eb="2">
      <t>タンイ</t>
    </rPh>
    <phoneticPr fontId="3"/>
  </si>
  <si>
    <t>単位４</t>
    <rPh sb="0" eb="2">
      <t>タンイ</t>
    </rPh>
    <phoneticPr fontId="3"/>
  </si>
  <si>
    <t>単位５</t>
    <rPh sb="0" eb="2">
      <t>タンイ</t>
    </rPh>
    <phoneticPr fontId="3"/>
  </si>
  <si>
    <t>当該相談支援事業所における相談支援専門員との兼務の有無</t>
    <rPh sb="0" eb="2">
      <t>トウガイ</t>
    </rPh>
    <rPh sb="2" eb="4">
      <t>ソウダン</t>
    </rPh>
    <rPh sb="4" eb="6">
      <t>シエン</t>
    </rPh>
    <rPh sb="6" eb="9">
      <t>ジギョウショ</t>
    </rPh>
    <rPh sb="13" eb="15">
      <t>ソウダン</t>
    </rPh>
    <rPh sb="15" eb="17">
      <t>シエン</t>
    </rPh>
    <rPh sb="17" eb="20">
      <t>センモンイン</t>
    </rPh>
    <rPh sb="22" eb="24">
      <t>ケンム</t>
    </rPh>
    <rPh sb="25" eb="27">
      <t>ウム</t>
    </rPh>
    <phoneticPr fontId="3"/>
  </si>
  <si>
    <t>事業開始時の利用者の予定数</t>
    <rPh sb="0" eb="2">
      <t>ジギョウ</t>
    </rPh>
    <rPh sb="2" eb="4">
      <t>カイシ</t>
    </rPh>
    <rPh sb="4" eb="5">
      <t>ジ</t>
    </rPh>
    <rPh sb="6" eb="9">
      <t>リヨウシャ</t>
    </rPh>
    <rPh sb="10" eb="13">
      <t>ヨテイスウ</t>
    </rPh>
    <phoneticPr fontId="3"/>
  </si>
  <si>
    <t>相談支援専門員</t>
    <rPh sb="0" eb="2">
      <t>ソウダン</t>
    </rPh>
    <rPh sb="2" eb="4">
      <t>シエン</t>
    </rPh>
    <rPh sb="4" eb="7">
      <t>センモンイン</t>
    </rPh>
    <phoneticPr fontId="3"/>
  </si>
  <si>
    <t>付表11　就労移行支援事業所の指定に係る記載事項</t>
    <rPh sb="0" eb="2">
      <t>フヒョウ</t>
    </rPh>
    <rPh sb="5" eb="7">
      <t>シュウロウ</t>
    </rPh>
    <rPh sb="7" eb="9">
      <t>イコウ</t>
    </rPh>
    <rPh sb="9" eb="11">
      <t>シエン</t>
    </rPh>
    <rPh sb="11" eb="14">
      <t>ジギョウショ</t>
    </rPh>
    <rPh sb="15" eb="17">
      <t>シテイ</t>
    </rPh>
    <rPh sb="18" eb="19">
      <t>カカワ</t>
    </rPh>
    <rPh sb="20" eb="22">
      <t>キサイ</t>
    </rPh>
    <rPh sb="22" eb="24">
      <t>ジコウ</t>
    </rPh>
    <phoneticPr fontId="3"/>
  </si>
  <si>
    <t>＊１　従たる事業所のある場合は、付表11－２を併せて提出してください。</t>
    <rPh sb="3" eb="4">
      <t>ジュウ</t>
    </rPh>
    <rPh sb="6" eb="9">
      <t>ジギョウショ</t>
    </rPh>
    <rPh sb="12" eb="14">
      <t>バアイ</t>
    </rPh>
    <rPh sb="16" eb="18">
      <t>フヒョウ</t>
    </rPh>
    <rPh sb="23" eb="24">
      <t>アワ</t>
    </rPh>
    <rPh sb="26" eb="28">
      <t>テイシュツ</t>
    </rPh>
    <phoneticPr fontId="3"/>
  </si>
  <si>
    <t>職業訓練員</t>
    <rPh sb="0" eb="2">
      <t>ショクギョウ</t>
    </rPh>
    <rPh sb="2" eb="4">
      <t>クンレン</t>
    </rPh>
    <rPh sb="4" eb="5">
      <t>イン</t>
    </rPh>
    <phoneticPr fontId="3"/>
  </si>
  <si>
    <t>就労支援員</t>
    <rPh sb="0" eb="2">
      <t>シュウロウ</t>
    </rPh>
    <rPh sb="2" eb="4">
      <t>シエン</t>
    </rPh>
    <rPh sb="4" eb="5">
      <t>イン</t>
    </rPh>
    <phoneticPr fontId="3"/>
  </si>
  <si>
    <t>サービス
管理責任者</t>
    <rPh sb="5" eb="7">
      <t>カンリ</t>
    </rPh>
    <rPh sb="7" eb="9">
      <t>セキニン</t>
    </rPh>
    <rPh sb="9" eb="10">
      <t>シャ</t>
    </rPh>
    <phoneticPr fontId="3"/>
  </si>
  <si>
    <t>付表６　重度障害者等包括支援事業所の指定に係る記載事項</t>
    <rPh sb="0" eb="2">
      <t>フヒョウ</t>
    </rPh>
    <rPh sb="4" eb="6">
      <t>ジュウド</t>
    </rPh>
    <rPh sb="6" eb="10">
      <t>ショウガイシャナド</t>
    </rPh>
    <rPh sb="10" eb="12">
      <t>ホウカツ</t>
    </rPh>
    <rPh sb="12" eb="14">
      <t>シエン</t>
    </rPh>
    <rPh sb="14" eb="17">
      <t>ジギョウショ</t>
    </rPh>
    <rPh sb="18" eb="20">
      <t>シテイ</t>
    </rPh>
    <rPh sb="21" eb="22">
      <t>カカ</t>
    </rPh>
    <rPh sb="23" eb="25">
      <t>キサイ</t>
    </rPh>
    <rPh sb="25" eb="27">
      <t>ジコウ</t>
    </rPh>
    <phoneticPr fontId="3"/>
  </si>
  <si>
    <t>共同生活住居</t>
    <rPh sb="0" eb="2">
      <t>キョウドウ</t>
    </rPh>
    <rPh sb="2" eb="4">
      <t>セイカツ</t>
    </rPh>
    <rPh sb="4" eb="6">
      <t>ジュウキョ</t>
    </rPh>
    <phoneticPr fontId="3"/>
  </si>
  <si>
    <t>当該重度障害者等包括支援事業所で兼務する他の職種（兼務の場合のみ記入</t>
    <rPh sb="0" eb="2">
      <t>トウガイ</t>
    </rPh>
    <rPh sb="2" eb="4">
      <t>ジュウド</t>
    </rPh>
    <rPh sb="4" eb="8">
      <t>ショウガイシャトウ</t>
    </rPh>
    <rPh sb="8" eb="10">
      <t>ホウカツ</t>
    </rPh>
    <rPh sb="10" eb="12">
      <t>シエン</t>
    </rPh>
    <rPh sb="12" eb="15">
      <t>ジギョウショ</t>
    </rPh>
    <rPh sb="16" eb="18">
      <t>ケンム</t>
    </rPh>
    <rPh sb="20" eb="21">
      <t>タ</t>
    </rPh>
    <rPh sb="22" eb="24">
      <t>ショクシュ</t>
    </rPh>
    <rPh sb="25" eb="27">
      <t>ケンム</t>
    </rPh>
    <rPh sb="28" eb="30">
      <t>バアイ</t>
    </rPh>
    <rPh sb="32" eb="34">
      <t>キニュウ</t>
    </rPh>
    <phoneticPr fontId="3"/>
  </si>
  <si>
    <t>種類</t>
    <rPh sb="0" eb="2">
      <t>シュルイ</t>
    </rPh>
    <phoneticPr fontId="3"/>
  </si>
  <si>
    <t>利用日数特例開始年月4</t>
    <rPh sb="0" eb="2">
      <t>リヨウ</t>
    </rPh>
    <rPh sb="2" eb="4">
      <t>ニッスウ</t>
    </rPh>
    <rPh sb="4" eb="6">
      <t>トクレイ</t>
    </rPh>
    <rPh sb="6" eb="8">
      <t>カイシ</t>
    </rPh>
    <rPh sb="8" eb="10">
      <t>ネンゲツ</t>
    </rPh>
    <phoneticPr fontId="3"/>
  </si>
  <si>
    <t>利用日数特例終了年月2</t>
    <rPh sb="0" eb="2">
      <t>リヨウ</t>
    </rPh>
    <rPh sb="2" eb="4">
      <t>ニッスウ</t>
    </rPh>
    <rPh sb="4" eb="6">
      <t>トクレイ</t>
    </rPh>
    <rPh sb="6" eb="8">
      <t>シュウリョウ</t>
    </rPh>
    <rPh sb="8" eb="10">
      <t>ネンゲツ</t>
    </rPh>
    <phoneticPr fontId="3"/>
  </si>
  <si>
    <t>G33</t>
    <phoneticPr fontId="3"/>
  </si>
  <si>
    <t>AC41</t>
    <phoneticPr fontId="3"/>
  </si>
  <si>
    <t>委任者</t>
  </si>
  <si>
    <t>R28</t>
  </si>
  <si>
    <t>名義人ﾌﾘｶﾞﾅ</t>
  </si>
  <si>
    <t>N5</t>
    <phoneticPr fontId="3"/>
  </si>
  <si>
    <t>VLOOKUPなし</t>
    <phoneticPr fontId="3"/>
  </si>
  <si>
    <t>I45</t>
    <phoneticPr fontId="3"/>
  </si>
  <si>
    <t>＊次のいずれかを選択し、下の申請書に必要事項を入力してください。</t>
    <rPh sb="1" eb="2">
      <t>ツギ</t>
    </rPh>
    <rPh sb="8" eb="10">
      <t>センタク</t>
    </rPh>
    <rPh sb="12" eb="13">
      <t>シタ</t>
    </rPh>
    <rPh sb="14" eb="17">
      <t>シンセイショ</t>
    </rPh>
    <rPh sb="18" eb="20">
      <t>ヒツヨウ</t>
    </rPh>
    <rPh sb="20" eb="22">
      <t>ジコウ</t>
    </rPh>
    <rPh sb="23" eb="25">
      <t>ニュウリョク</t>
    </rPh>
    <phoneticPr fontId="3"/>
  </si>
  <si>
    <t>　 　ください。なお、一部の地域が実施地域である場合は適宜地図を添付してください。</t>
    <phoneticPr fontId="3"/>
  </si>
  <si>
    <t>地方公共団体（市町村）</t>
    <rPh sb="0" eb="2">
      <t>チホウ</t>
    </rPh>
    <rPh sb="2" eb="4">
      <t>コウキョウ</t>
    </rPh>
    <rPh sb="4" eb="6">
      <t>ダンタイ</t>
    </rPh>
    <rPh sb="7" eb="10">
      <t>シチョウソン</t>
    </rPh>
    <phoneticPr fontId="3"/>
  </si>
  <si>
    <t>地方公共団体（広域連合・一部事務組合等）</t>
    <rPh sb="0" eb="2">
      <t>チホウ</t>
    </rPh>
    <rPh sb="2" eb="4">
      <t>コウキョウ</t>
    </rPh>
    <rPh sb="4" eb="6">
      <t>ダンタイ</t>
    </rPh>
    <rPh sb="7" eb="9">
      <t>コウイキ</t>
    </rPh>
    <rPh sb="9" eb="11">
      <t>レンゴウ</t>
    </rPh>
    <rPh sb="12" eb="14">
      <t>イチブ</t>
    </rPh>
    <rPh sb="14" eb="16">
      <t>ジム</t>
    </rPh>
    <rPh sb="16" eb="18">
      <t>クミアイ</t>
    </rPh>
    <rPh sb="18" eb="19">
      <t>トウ</t>
    </rPh>
    <phoneticPr fontId="3"/>
  </si>
  <si>
    <t>非法人</t>
    <rPh sb="0" eb="1">
      <t>ヒ</t>
    </rPh>
    <rPh sb="1" eb="3">
      <t>ホウジン</t>
    </rPh>
    <phoneticPr fontId="3"/>
  </si>
  <si>
    <t>（Ｂ型）</t>
    <rPh sb="2" eb="3">
      <t>ガタ</t>
    </rPh>
    <phoneticPr fontId="3"/>
  </si>
  <si>
    <t>実施するサービス</t>
    <rPh sb="0" eb="2">
      <t>ジッシ</t>
    </rPh>
    <phoneticPr fontId="3"/>
  </si>
  <si>
    <t>訓練等給付対象者</t>
    <rPh sb="0" eb="3">
      <t>クンレントウ</t>
    </rPh>
    <rPh sb="3" eb="5">
      <t>キュウフ</t>
    </rPh>
    <rPh sb="5" eb="8">
      <t>タイショウシャ</t>
    </rPh>
    <phoneticPr fontId="3"/>
  </si>
  <si>
    <t>平成18年9月30日において、居宅介護（身体介護・家事援助・日常生活支援）を利用している利用者数</t>
    <rPh sb="0" eb="2">
      <t>ヘイセイ</t>
    </rPh>
    <rPh sb="4" eb="5">
      <t>ネン</t>
    </rPh>
    <rPh sb="6" eb="7">
      <t>ガツ</t>
    </rPh>
    <rPh sb="9" eb="10">
      <t>ニチ</t>
    </rPh>
    <rPh sb="15" eb="17">
      <t>キョタク</t>
    </rPh>
    <rPh sb="17" eb="19">
      <t>カイゴ</t>
    </rPh>
    <rPh sb="20" eb="22">
      <t>シンタイ</t>
    </rPh>
    <rPh sb="22" eb="24">
      <t>カイゴ</t>
    </rPh>
    <rPh sb="25" eb="27">
      <t>カジ</t>
    </rPh>
    <rPh sb="27" eb="29">
      <t>エンジョ</t>
    </rPh>
    <rPh sb="30" eb="32">
      <t>ニチジョウ</t>
    </rPh>
    <rPh sb="32" eb="34">
      <t>セイカツ</t>
    </rPh>
    <rPh sb="34" eb="36">
      <t>シエン</t>
    </rPh>
    <rPh sb="38" eb="40">
      <t>リヨウ</t>
    </rPh>
    <rPh sb="44" eb="46">
      <t>リヨウ</t>
    </rPh>
    <rPh sb="46" eb="47">
      <t>シャ</t>
    </rPh>
    <rPh sb="47" eb="48">
      <t>スウ</t>
    </rPh>
    <phoneticPr fontId="3"/>
  </si>
  <si>
    <t>利用定員超過による減算の有無</t>
    <rPh sb="0" eb="2">
      <t>リヨウ</t>
    </rPh>
    <rPh sb="2" eb="4">
      <t>テイイン</t>
    </rPh>
    <rPh sb="4" eb="6">
      <t>チョウカ</t>
    </rPh>
    <rPh sb="9" eb="11">
      <t>ゲンザン</t>
    </rPh>
    <rPh sb="12" eb="14">
      <t>ウム</t>
    </rPh>
    <phoneticPr fontId="3"/>
  </si>
  <si>
    <t>時間</t>
    <rPh sb="0" eb="2">
      <t>ジカン</t>
    </rPh>
    <phoneticPr fontId="3"/>
  </si>
  <si>
    <t>既指定事業所名称</t>
  </si>
  <si>
    <t>J45</t>
  </si>
  <si>
    <t>生協</t>
    <rPh sb="0" eb="2">
      <t>セイキョウ</t>
    </rPh>
    <phoneticPr fontId="3"/>
  </si>
  <si>
    <t>その他法人</t>
    <rPh sb="2" eb="3">
      <t>タ</t>
    </rPh>
    <rPh sb="3" eb="5">
      <t>ホウジン</t>
    </rPh>
    <phoneticPr fontId="3"/>
  </si>
  <si>
    <t>地方公共団体（都道府県）</t>
    <rPh sb="0" eb="2">
      <t>チホウ</t>
    </rPh>
    <rPh sb="2" eb="4">
      <t>コウキョウ</t>
    </rPh>
    <rPh sb="4" eb="6">
      <t>ダンタイ</t>
    </rPh>
    <rPh sb="7" eb="11">
      <t>トドウフケン</t>
    </rPh>
    <phoneticPr fontId="3"/>
  </si>
  <si>
    <t>同一敷地内にある入所施設又は病院</t>
    <rPh sb="0" eb="2">
      <t>ドウイツ</t>
    </rPh>
    <rPh sb="2" eb="4">
      <t>シキチ</t>
    </rPh>
    <rPh sb="4" eb="5">
      <t>ナイ</t>
    </rPh>
    <rPh sb="8" eb="10">
      <t>ニュウショ</t>
    </rPh>
    <rPh sb="10" eb="12">
      <t>シセツ</t>
    </rPh>
    <rPh sb="12" eb="13">
      <t>マタ</t>
    </rPh>
    <rPh sb="14" eb="16">
      <t>ビョウイン</t>
    </rPh>
    <phoneticPr fontId="3"/>
  </si>
  <si>
    <t>共同生活介護の場合</t>
    <rPh sb="0" eb="2">
      <t>キョウドウ</t>
    </rPh>
    <rPh sb="2" eb="4">
      <t>セイカツ</t>
    </rPh>
    <rPh sb="4" eb="6">
      <t>カイゴ</t>
    </rPh>
    <rPh sb="7" eb="9">
      <t>バアイ</t>
    </rPh>
    <phoneticPr fontId="3"/>
  </si>
  <si>
    <t>WAMサービス区分</t>
    <phoneticPr fontId="3"/>
  </si>
  <si>
    <t>O6</t>
    <phoneticPr fontId="3"/>
  </si>
  <si>
    <t>その他参考となる事項</t>
    <rPh sb="2" eb="3">
      <t>タ</t>
    </rPh>
    <rPh sb="3" eb="5">
      <t>サンコウ</t>
    </rPh>
    <rPh sb="8" eb="10">
      <t>ジコウ</t>
    </rPh>
    <phoneticPr fontId="3"/>
  </si>
  <si>
    <t>第三者評価の実施状況</t>
    <rPh sb="0" eb="3">
      <t>ダイサンシャ</t>
    </rPh>
    <rPh sb="3" eb="5">
      <t>ヒョウカ</t>
    </rPh>
    <rPh sb="6" eb="8">
      <t>ジッシ</t>
    </rPh>
    <rPh sb="8" eb="10">
      <t>ジョウキョウ</t>
    </rPh>
    <phoneticPr fontId="3"/>
  </si>
  <si>
    <t>苦情解決の措置概要</t>
    <rPh sb="0" eb="2">
      <t>クジョウ</t>
    </rPh>
    <rPh sb="2" eb="4">
      <t>カイケツ</t>
    </rPh>
    <rPh sb="5" eb="7">
      <t>ソチ</t>
    </rPh>
    <rPh sb="7" eb="9">
      <t>ガイヨウ</t>
    </rPh>
    <phoneticPr fontId="3"/>
  </si>
  <si>
    <t>窓口（連絡先）</t>
    <rPh sb="0" eb="2">
      <t>マドグチ</t>
    </rPh>
    <rPh sb="3" eb="6">
      <t>レンラクサキ</t>
    </rPh>
    <phoneticPr fontId="3"/>
  </si>
  <si>
    <t>担当者</t>
    <rPh sb="0" eb="3">
      <t>タントウシャ</t>
    </rPh>
    <phoneticPr fontId="3"/>
  </si>
  <si>
    <t>円</t>
    <rPh sb="0" eb="1">
      <t>エン</t>
    </rPh>
    <phoneticPr fontId="3"/>
  </si>
  <si>
    <t>⑤居室数</t>
    <rPh sb="1" eb="3">
      <t>キョシツ</t>
    </rPh>
    <rPh sb="3" eb="4">
      <t>スウ</t>
    </rPh>
    <phoneticPr fontId="3"/>
  </si>
  <si>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3"/>
  </si>
  <si>
    <t>※兼務</t>
    <rPh sb="1" eb="3">
      <t>ケンム</t>
    </rPh>
    <phoneticPr fontId="3"/>
  </si>
  <si>
    <t>単位①</t>
    <rPh sb="0" eb="2">
      <t>タンイ</t>
    </rPh>
    <phoneticPr fontId="3"/>
  </si>
  <si>
    <t>人</t>
    <rPh sb="0" eb="1">
      <t>ニン</t>
    </rPh>
    <phoneticPr fontId="3"/>
  </si>
  <si>
    <t>主な掲示事項</t>
    <rPh sb="0" eb="1">
      <t>オモ</t>
    </rPh>
    <rPh sb="2" eb="4">
      <t>ケイジ</t>
    </rPh>
    <rPh sb="4" eb="6">
      <t>ジコウ</t>
    </rPh>
    <phoneticPr fontId="3"/>
  </si>
  <si>
    <t>交換情報識別番号</t>
    <rPh sb="0" eb="2">
      <t>コウカン</t>
    </rPh>
    <rPh sb="2" eb="4">
      <t>ジョウホウ</t>
    </rPh>
    <rPh sb="4" eb="6">
      <t>シキベツ</t>
    </rPh>
    <rPh sb="6" eb="8">
      <t>バンゴウ</t>
    </rPh>
    <phoneticPr fontId="3"/>
  </si>
  <si>
    <t>※不要</t>
    <rPh sb="1" eb="3">
      <t>フヨウ</t>
    </rPh>
    <phoneticPr fontId="3"/>
  </si>
  <si>
    <t>異動区分</t>
    <rPh sb="0" eb="2">
      <t>イドウ</t>
    </rPh>
    <phoneticPr fontId="3"/>
  </si>
  <si>
    <t>異動区分コード</t>
    <rPh sb="0" eb="2">
      <t>イドウ</t>
    </rPh>
    <rPh sb="2" eb="4">
      <t>クブン</t>
    </rPh>
    <phoneticPr fontId="3"/>
  </si>
  <si>
    <t>申請者-氏名(ｶﾅ)</t>
    <rPh sb="0" eb="3">
      <t>シンセイシャ</t>
    </rPh>
    <rPh sb="4" eb="6">
      <t>シメイ</t>
    </rPh>
    <phoneticPr fontId="3"/>
  </si>
  <si>
    <t>申請者-氏名(漢字)</t>
    <rPh sb="0" eb="3">
      <t>シンセイシャ</t>
    </rPh>
    <rPh sb="4" eb="6">
      <t>シメイ</t>
    </rPh>
    <rPh sb="7" eb="9">
      <t>カンジ</t>
    </rPh>
    <phoneticPr fontId="3"/>
  </si>
  <si>
    <t>管理者-郵便番号</t>
    <rPh sb="0" eb="3">
      <t>カンリシャ</t>
    </rPh>
    <rPh sb="4" eb="8">
      <t>ユウビンバンゴウ</t>
    </rPh>
    <phoneticPr fontId="3"/>
  </si>
  <si>
    <t>管理者-住所（ｶﾅ）</t>
    <rPh sb="0" eb="3">
      <t>カンリシャ</t>
    </rPh>
    <rPh sb="4" eb="6">
      <t>ジュウショ</t>
    </rPh>
    <phoneticPr fontId="3"/>
  </si>
  <si>
    <t>管理者-住所（漢字）</t>
    <rPh sb="0" eb="3">
      <t>カンリシャ</t>
    </rPh>
    <rPh sb="4" eb="6">
      <t>ジュウショ</t>
    </rPh>
    <rPh sb="7" eb="9">
      <t>カンジ</t>
    </rPh>
    <phoneticPr fontId="3"/>
  </si>
  <si>
    <t>事業所-名称（漢字）</t>
    <rPh sb="7" eb="9">
      <t>カンジ</t>
    </rPh>
    <phoneticPr fontId="3"/>
  </si>
  <si>
    <t>単独型加算</t>
    <phoneticPr fontId="3"/>
  </si>
  <si>
    <t>栄養士配置加算</t>
    <phoneticPr fontId="3"/>
  </si>
  <si>
    <t>地域生活移行個別支援特別加算</t>
    <phoneticPr fontId="3"/>
  </si>
  <si>
    <t>ＣＨ夜間支援体制加算</t>
    <rPh sb="2" eb="4">
      <t>ヤカン</t>
    </rPh>
    <rPh sb="4" eb="6">
      <t>シエン</t>
    </rPh>
    <rPh sb="6" eb="8">
      <t>タイセイ</t>
    </rPh>
    <rPh sb="8" eb="10">
      <t>カサン</t>
    </rPh>
    <phoneticPr fontId="3"/>
  </si>
  <si>
    <t>既指定サービスの種類</t>
  </si>
  <si>
    <t>J44</t>
  </si>
  <si>
    <t>保育士</t>
    <rPh sb="0" eb="2">
      <t>ホイク</t>
    </rPh>
    <rPh sb="2" eb="3">
      <t>シ</t>
    </rPh>
    <phoneticPr fontId="3"/>
  </si>
  <si>
    <t>実施サービス</t>
    <rPh sb="0" eb="2">
      <t>ジッシ</t>
    </rPh>
    <phoneticPr fontId="3"/>
  </si>
  <si>
    <t>送迎サービス</t>
    <rPh sb="0" eb="2">
      <t>ソウゲイ</t>
    </rPh>
    <phoneticPr fontId="3"/>
  </si>
  <si>
    <t>日常生活訓練室</t>
    <rPh sb="0" eb="2">
      <t>ニチジョウ</t>
    </rPh>
    <rPh sb="2" eb="4">
      <t>セイカツ</t>
    </rPh>
    <rPh sb="4" eb="6">
      <t>クンレン</t>
    </rPh>
    <rPh sb="6" eb="7">
      <t>シツ</t>
    </rPh>
    <phoneticPr fontId="3"/>
  </si>
  <si>
    <t>L34</t>
  </si>
  <si>
    <t>精神保健福祉士</t>
    <rPh sb="0" eb="2">
      <t>セイシン</t>
    </rPh>
    <rPh sb="2" eb="4">
      <t>ホケン</t>
    </rPh>
    <rPh sb="4" eb="7">
      <t>フクシシ</t>
    </rPh>
    <phoneticPr fontId="3"/>
  </si>
  <si>
    <t>月</t>
    <rPh sb="0" eb="1">
      <t>ツキ</t>
    </rPh>
    <phoneticPr fontId="3"/>
  </si>
  <si>
    <t>身体障害者</t>
    <rPh sb="0" eb="2">
      <t>シンタイ</t>
    </rPh>
    <rPh sb="2" eb="5">
      <t>ショウガイシャ</t>
    </rPh>
    <phoneticPr fontId="3"/>
  </si>
  <si>
    <t>既指定事業所番号</t>
  </si>
  <si>
    <t>S44</t>
  </si>
  <si>
    <t>〒</t>
    <phoneticPr fontId="3"/>
  </si>
  <si>
    <t>主な掲示事項</t>
    <phoneticPr fontId="3"/>
  </si>
  <si>
    <t>代表者-氏名(ｶﾅ)</t>
    <phoneticPr fontId="3"/>
  </si>
  <si>
    <t>M6</t>
    <phoneticPr fontId="3"/>
  </si>
  <si>
    <t>H37</t>
    <phoneticPr fontId="3"/>
  </si>
  <si>
    <t>G31</t>
    <phoneticPr fontId="3"/>
  </si>
  <si>
    <t>AH37</t>
    <phoneticPr fontId="3"/>
  </si>
  <si>
    <t>G43</t>
    <phoneticPr fontId="3"/>
  </si>
  <si>
    <t>I43</t>
    <phoneticPr fontId="3"/>
  </si>
  <si>
    <t>指定有効終了年月日</t>
    <rPh sb="0" eb="2">
      <t>シテイ</t>
    </rPh>
    <rPh sb="2" eb="4">
      <t>ユウコウ</t>
    </rPh>
    <rPh sb="4" eb="6">
      <t>シュウリョウ</t>
    </rPh>
    <rPh sb="6" eb="8">
      <t>ネンゲツ</t>
    </rPh>
    <rPh sb="8" eb="9">
      <t>ヒ</t>
    </rPh>
    <phoneticPr fontId="3"/>
  </si>
  <si>
    <t>効力停止終了年月日</t>
    <rPh sb="0" eb="2">
      <t>コウリョク</t>
    </rPh>
    <rPh sb="2" eb="4">
      <t>テイシ</t>
    </rPh>
    <rPh sb="4" eb="6">
      <t>シュウリョウ</t>
    </rPh>
    <rPh sb="6" eb="8">
      <t>ネンゲツ</t>
    </rPh>
    <rPh sb="8" eb="9">
      <t>ヒ</t>
    </rPh>
    <phoneticPr fontId="3"/>
  </si>
  <si>
    <t>1</t>
    <phoneticPr fontId="3"/>
  </si>
  <si>
    <t>00</t>
    <phoneticPr fontId="3"/>
  </si>
  <si>
    <t>0</t>
    <phoneticPr fontId="3"/>
  </si>
  <si>
    <t>2</t>
    <phoneticPr fontId="3"/>
  </si>
  <si>
    <t>1</t>
    <phoneticPr fontId="3"/>
  </si>
  <si>
    <t>M4</t>
    <phoneticPr fontId="3"/>
  </si>
  <si>
    <t>その他の者</t>
    <rPh sb="2" eb="3">
      <t>タ</t>
    </rPh>
    <rPh sb="4" eb="5">
      <t>モノ</t>
    </rPh>
    <phoneticPr fontId="3"/>
  </si>
  <si>
    <t>当該事業所における相談支援専門員との兼務の有無</t>
    <rPh sb="0" eb="2">
      <t>トウガイ</t>
    </rPh>
    <rPh sb="2" eb="5">
      <t>ジギョウショ</t>
    </rPh>
    <rPh sb="9" eb="11">
      <t>ソウダン</t>
    </rPh>
    <rPh sb="11" eb="13">
      <t>シエン</t>
    </rPh>
    <rPh sb="13" eb="16">
      <t>センモンイン</t>
    </rPh>
    <rPh sb="18" eb="20">
      <t>ケンム</t>
    </rPh>
    <rPh sb="21" eb="23">
      <t>ウム</t>
    </rPh>
    <phoneticPr fontId="3"/>
  </si>
  <si>
    <t>I21</t>
    <phoneticPr fontId="3"/>
  </si>
  <si>
    <t>I22</t>
    <phoneticPr fontId="3"/>
  </si>
  <si>
    <t>K23</t>
    <phoneticPr fontId="3"/>
  </si>
  <si>
    <t>I24</t>
    <phoneticPr fontId="3"/>
  </si>
  <si>
    <t>I25</t>
    <phoneticPr fontId="3"/>
  </si>
  <si>
    <t>※未使用</t>
    <rPh sb="1" eb="4">
      <t>ミシヨウ</t>
    </rPh>
    <phoneticPr fontId="3"/>
  </si>
  <si>
    <t>←サービス種類用</t>
    <rPh sb="5" eb="7">
      <t>シュルイ</t>
    </rPh>
    <rPh sb="7" eb="8">
      <t>ヨウ</t>
    </rPh>
    <phoneticPr fontId="3"/>
  </si>
  <si>
    <t>に係る指定を受けたいので、下記のとおり、関係書類を添えて申請します。</t>
    <phoneticPr fontId="3"/>
  </si>
  <si>
    <t>に規定する</t>
    <phoneticPr fontId="3"/>
  </si>
  <si>
    <t>主な掲示事項
その他費用</t>
    <phoneticPr fontId="3"/>
  </si>
  <si>
    <t>　　　    「営利法人」等の別を記載してください。</t>
    <rPh sb="17" eb="19">
      <t>キサイ</t>
    </rPh>
    <phoneticPr fontId="3"/>
  </si>
  <si>
    <t>２． 事業所の名称・所在地については、様式第１号から転記されます。</t>
    <phoneticPr fontId="3"/>
  </si>
  <si>
    <t>地域生活支援拠点等区分</t>
    <rPh sb="0" eb="2">
      <t>チイキ</t>
    </rPh>
    <rPh sb="2" eb="4">
      <t>セイカツ</t>
    </rPh>
    <rPh sb="4" eb="6">
      <t>シエン</t>
    </rPh>
    <rPh sb="6" eb="9">
      <t>キョテンナド</t>
    </rPh>
    <rPh sb="9" eb="11">
      <t>クブン</t>
    </rPh>
    <phoneticPr fontId="3"/>
  </si>
  <si>
    <t>行動障害支援体制加算</t>
    <phoneticPr fontId="3"/>
  </si>
  <si>
    <t>精神障害者支援体制加算</t>
    <rPh sb="0" eb="2">
      <t>セイシン</t>
    </rPh>
    <rPh sb="2" eb="4">
      <t>ショウガイ</t>
    </rPh>
    <rPh sb="4" eb="5">
      <t>シャ</t>
    </rPh>
    <rPh sb="5" eb="7">
      <t>シエン</t>
    </rPh>
    <rPh sb="7" eb="9">
      <t>タイセイ</t>
    </rPh>
    <rPh sb="9" eb="11">
      <t>カサン</t>
    </rPh>
    <phoneticPr fontId="3"/>
  </si>
  <si>
    <t>Q48</t>
  </si>
  <si>
    <t>地域生活支援拠点等区分</t>
  </si>
  <si>
    <t>Q47</t>
  </si>
  <si>
    <t>行動障害支援体制加算</t>
  </si>
  <si>
    <t>Z45</t>
  </si>
  <si>
    <t>要医療児者支援体制加算</t>
  </si>
  <si>
    <t>I46</t>
  </si>
  <si>
    <t>精神障害者支援体制加算</t>
  </si>
  <si>
    <t>Z46</t>
  </si>
  <si>
    <t>相談支援特定事業所加算</t>
  </si>
  <si>
    <t>I45</t>
  </si>
  <si>
    <t>委任状元号＿口座振込依頼書</t>
    <rPh sb="0" eb="3">
      <t>イニンジョウ</t>
    </rPh>
    <rPh sb="3" eb="5">
      <t>ゲンゴウ</t>
    </rPh>
    <rPh sb="6" eb="8">
      <t>コウザ</t>
    </rPh>
    <rPh sb="8" eb="9">
      <t>フ</t>
    </rPh>
    <rPh sb="9" eb="10">
      <t>コミ</t>
    </rPh>
    <rPh sb="10" eb="13">
      <t>イライショ</t>
    </rPh>
    <phoneticPr fontId="3"/>
  </si>
  <si>
    <t>順番</t>
    <rPh sb="0" eb="2">
      <t>ジュンバン</t>
    </rPh>
    <phoneticPr fontId="3"/>
  </si>
  <si>
    <t>令和</t>
    <rPh sb="0" eb="1">
      <t>レイ</t>
    </rPh>
    <rPh sb="1" eb="2">
      <t>ワ</t>
    </rPh>
    <phoneticPr fontId="3"/>
  </si>
  <si>
    <t>平成</t>
    <rPh sb="0" eb="2">
      <t>ヘイセイ</t>
    </rPh>
    <phoneticPr fontId="3"/>
  </si>
  <si>
    <t>'--2019/04/12 J020874 富士通（鈴木）　かながわシステム新元号対応（２次） ADD END</t>
  </si>
  <si>
    <t>事業変更年月日</t>
    <rPh sb="0" eb="7">
      <t>ジギョウヘンコウネンガッピ</t>
    </rPh>
    <phoneticPr fontId="3"/>
  </si>
  <si>
    <t>G49</t>
    <phoneticPr fontId="3"/>
  </si>
  <si>
    <t>G49</t>
    <phoneticPr fontId="3"/>
  </si>
  <si>
    <t>--2019/04/12 J020874 富士通（鈴木）　かながわシステム新元号対応（２次） ADD START</t>
    <phoneticPr fontId="3"/>
  </si>
  <si>
    <t>令和</t>
    <phoneticPr fontId="3"/>
  </si>
  <si>
    <t>指定管理者制度適用区分</t>
    <phoneticPr fontId="3"/>
  </si>
  <si>
    <t>支所コード</t>
    <phoneticPr fontId="3"/>
  </si>
  <si>
    <t>L33</t>
    <phoneticPr fontId="3"/>
  </si>
  <si>
    <t>届出印</t>
    <rPh sb="0" eb="3">
      <t>トドケデイン</t>
    </rPh>
    <phoneticPr fontId="11"/>
  </si>
  <si>
    <t>AJ39</t>
    <phoneticPr fontId="3"/>
  </si>
  <si>
    <t>法人名称
( 開 設 者 )</t>
    <rPh sb="0" eb="2">
      <t>ホウジン</t>
    </rPh>
    <rPh sb="2" eb="4">
      <t>メイショウ</t>
    </rPh>
    <phoneticPr fontId="11"/>
  </si>
  <si>
    <t>事業所
所在地</t>
    <rPh sb="0" eb="3">
      <t>ジギョウショ</t>
    </rPh>
    <rPh sb="4" eb="7">
      <t>ショザイチ</t>
    </rPh>
    <phoneticPr fontId="11"/>
  </si>
  <si>
    <t>金 融 機 関 コ ー ド</t>
    <rPh sb="0" eb="1">
      <t>カネ</t>
    </rPh>
    <rPh sb="2" eb="3">
      <t>トオル</t>
    </rPh>
    <rPh sb="4" eb="5">
      <t>キ</t>
    </rPh>
    <rPh sb="6" eb="7">
      <t>カン</t>
    </rPh>
    <phoneticPr fontId="11"/>
  </si>
  <si>
    <t>金
融
機
関
記
載
欄</t>
    <rPh sb="0" eb="1">
      <t>カネ</t>
    </rPh>
    <rPh sb="2" eb="3">
      <t>ユウ</t>
    </rPh>
    <rPh sb="4" eb="5">
      <t>キ</t>
    </rPh>
    <rPh sb="6" eb="7">
      <t>セキ</t>
    </rPh>
    <rPh sb="8" eb="9">
      <t>キ</t>
    </rPh>
    <rPh sb="10" eb="11">
      <t>サイ</t>
    </rPh>
    <rPh sb="12" eb="13">
      <t>ラン</t>
    </rPh>
    <phoneticPr fontId="11"/>
  </si>
  <si>
    <t>上記口座が存在することを確認しました。</t>
    <phoneticPr fontId="11"/>
  </si>
  <si>
    <t>㊞</t>
    <phoneticPr fontId="11"/>
  </si>
  <si>
    <t>【振込先金融機関　通帳の写し添付様式】</t>
    <rPh sb="1" eb="4">
      <t>フリコミサキ</t>
    </rPh>
    <rPh sb="4" eb="6">
      <t>キンユウ</t>
    </rPh>
    <rPh sb="6" eb="8">
      <t>キカン</t>
    </rPh>
    <rPh sb="9" eb="11">
      <t>ツウチョウ</t>
    </rPh>
    <rPh sb="12" eb="13">
      <t>ウツ</t>
    </rPh>
    <rPh sb="14" eb="16">
      <t>テンプ</t>
    </rPh>
    <rPh sb="16" eb="18">
      <t>ヨウシキ</t>
    </rPh>
    <phoneticPr fontId="11"/>
  </si>
  <si>
    <t>事業所名</t>
    <rPh sb="0" eb="3">
      <t>ジギョウショ</t>
    </rPh>
    <rPh sb="3" eb="4">
      <t>メイ</t>
    </rPh>
    <phoneticPr fontId="11"/>
  </si>
  <si>
    <t>※振込先金融機関の通帳の名義人名カタカナの写し</t>
    <phoneticPr fontId="3"/>
  </si>
  <si>
    <t>こちらにカタカナ部分の写しを貼ってください。</t>
    <phoneticPr fontId="3"/>
  </si>
  <si>
    <t>事業所番号</t>
    <rPh sb="0" eb="1">
      <t>コト</t>
    </rPh>
    <rPh sb="1" eb="2">
      <t>ゴウ</t>
    </rPh>
    <rPh sb="2" eb="3">
      <t>ショ</t>
    </rPh>
    <rPh sb="3" eb="4">
      <t>バン</t>
    </rPh>
    <rPh sb="4" eb="5">
      <t>ゴウ</t>
    </rPh>
    <phoneticPr fontId="11"/>
  </si>
  <si>
    <t>支 店 コ ー ド</t>
    <rPh sb="0" eb="1">
      <t>シ</t>
    </rPh>
    <rPh sb="2" eb="3">
      <t>ミセ</t>
    </rPh>
    <phoneticPr fontId="11"/>
  </si>
  <si>
    <t>支店名</t>
    <rPh sb="0" eb="3">
      <t>シテンメイ</t>
    </rPh>
    <phoneticPr fontId="11"/>
  </si>
  <si>
    <t>口座名義人</t>
    <rPh sb="0" eb="2">
      <t>コウザ</t>
    </rPh>
    <rPh sb="2" eb="5">
      <t>メイギニン</t>
    </rPh>
    <phoneticPr fontId="11"/>
  </si>
  <si>
    <t>受領委任状</t>
    <rPh sb="0" eb="2">
      <t>ジュリョウ</t>
    </rPh>
    <rPh sb="2" eb="5">
      <t>イニンジョウ</t>
    </rPh>
    <phoneticPr fontId="11"/>
  </si>
  <si>
    <t>預金種目</t>
    <rPh sb="0" eb="2">
      <t>ヨキン</t>
    </rPh>
    <rPh sb="2" eb="4">
      <t>シュモク</t>
    </rPh>
    <phoneticPr fontId="11"/>
  </si>
  <si>
    <t>相談支援機能強化型体制</t>
    <phoneticPr fontId="3"/>
  </si>
  <si>
    <t>要医療児者支援体制加算</t>
    <phoneticPr fontId="3"/>
  </si>
  <si>
    <t>ピアサポート体制加算</t>
    <rPh sb="6" eb="8">
      <t>タイセイ</t>
    </rPh>
    <rPh sb="8" eb="10">
      <t>カサン</t>
    </rPh>
    <phoneticPr fontId="3"/>
  </si>
  <si>
    <t>主任相談支援専門員配置加算</t>
    <phoneticPr fontId="3"/>
  </si>
  <si>
    <t>I47</t>
    <phoneticPr fontId="3"/>
  </si>
  <si>
    <t>Z47</t>
    <phoneticPr fontId="3"/>
  </si>
  <si>
    <t>主任相談支援専門員配置加算</t>
    <phoneticPr fontId="3"/>
  </si>
  <si>
    <t>ピアサポート体制加算</t>
    <phoneticPr fontId="3"/>
  </si>
  <si>
    <t>Ver.060</t>
    <phoneticPr fontId="3"/>
  </si>
  <si>
    <t>※振込先金融機関の通帳の表面の名義人名の写し</t>
    <rPh sb="12" eb="13">
      <t>オモテ</t>
    </rPh>
    <rPh sb="13" eb="14">
      <t>メン</t>
    </rPh>
    <phoneticPr fontId="3"/>
  </si>
  <si>
    <t>こちらに通帳の表面の写しを貼ってください。</t>
    <rPh sb="4" eb="6">
      <t>ツウチョウ</t>
    </rPh>
    <rPh sb="7" eb="8">
      <t>オモテ</t>
    </rPh>
    <rPh sb="8" eb="9">
      <t>メン</t>
    </rPh>
    <phoneticPr fontId="3"/>
  </si>
  <si>
    <t>※振込エラー防止のためどちらか一方にチェックをお願いします。</t>
    <rPh sb="1" eb="3">
      <t>フリコミ</t>
    </rPh>
    <rPh sb="6" eb="8">
      <t>ボウシ</t>
    </rPh>
    <rPh sb="15" eb="17">
      <t>イッポウ</t>
    </rPh>
    <rPh sb="24" eb="25">
      <t>ネガ</t>
    </rPh>
    <phoneticPr fontId="11"/>
  </si>
  <si>
    <t>取扱金融機関の確認を以下に明記します。</t>
    <rPh sb="0" eb="2">
      <t>トリアツカイ</t>
    </rPh>
    <rPh sb="2" eb="4">
      <t>キンユウ</t>
    </rPh>
    <rPh sb="4" eb="6">
      <t>キカン</t>
    </rPh>
    <rPh sb="7" eb="9">
      <t>カクニン</t>
    </rPh>
    <rPh sb="10" eb="12">
      <t>イカ</t>
    </rPh>
    <rPh sb="13" eb="15">
      <t>メイキ</t>
    </rPh>
    <phoneticPr fontId="11"/>
  </si>
  <si>
    <t>２枚目に通帳のコピーを添付します。</t>
    <rPh sb="1" eb="3">
      <t>マイメ</t>
    </rPh>
    <rPh sb="4" eb="6">
      <t>ツウチョウ</t>
    </rPh>
    <rPh sb="11" eb="13">
      <t>テンプ</t>
    </rPh>
    <phoneticPr fontId="11"/>
  </si>
  <si>
    <t>横浜市長</t>
    <rPh sb="0" eb="4">
      <t>ヨコハマシチョウ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</si>
</sst>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201" formatCode="[&lt;=9]00;[&lt;=99]000;0000"/>
    <numFmt numFmtId="205" formatCode="[$-411]ggge&quot;年&quot;m&quot;月&quot;d&quot;日&quot;;@"/>
    <numFmt numFmtId="206" formatCode="[&lt;=999]000;[&lt;=9999]000\-00;000\-0000"/>
    <numFmt numFmtId="207" formatCode="00"/>
    <numFmt numFmtId="208" formatCode="0000000000"/>
    <numFmt numFmtId="211" formatCode="[$-411]ggge&quot;年&quot;m&quot;月&quot;"/>
    <numFmt numFmtId="212" formatCode="#,##0_ "/>
  </numFmts>
  <fonts count="50" x14ac:knownFonts="1">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0"/>
      <name val="ＭＳ Ｐゴシック"/>
      <family val="3"/>
      <charset val="128"/>
    </font>
    <font>
      <sz val="8"/>
      <name val="ＭＳ Ｐゴシック"/>
      <family val="3"/>
      <charset val="128"/>
    </font>
    <font>
      <sz val="9"/>
      <name val="MS UI Gothic"/>
      <family val="3"/>
      <charset val="128"/>
    </font>
    <font>
      <sz val="10"/>
      <name val="ＭＳ ゴシック"/>
      <family val="3"/>
      <charset val="128"/>
    </font>
    <font>
      <sz val="10"/>
      <name val="ＭＳ 明朝"/>
      <family val="1"/>
      <charset val="128"/>
    </font>
    <font>
      <sz val="11"/>
      <name val="ＭＳ 明朝"/>
      <family val="1"/>
      <charset val="128"/>
    </font>
    <font>
      <sz val="6"/>
      <name val="ＭＳ 明朝"/>
      <family val="1"/>
      <charset val="128"/>
    </font>
    <font>
      <sz val="10"/>
      <color indexed="9"/>
      <name val="ＭＳ ゴシック"/>
      <family val="3"/>
      <charset val="128"/>
    </font>
    <font>
      <sz val="10"/>
      <color indexed="9"/>
      <name val="ＭＳ 明朝"/>
      <family val="1"/>
      <charset val="128"/>
    </font>
    <font>
      <sz val="11"/>
      <color indexed="9"/>
      <name val="ＭＳ 明朝"/>
      <family val="1"/>
      <charset val="128"/>
    </font>
    <font>
      <sz val="10"/>
      <color indexed="10"/>
      <name val="ＭＳ ゴシック"/>
      <family val="3"/>
      <charset val="128"/>
    </font>
    <font>
      <sz val="10"/>
      <color indexed="9"/>
      <name val="ＭＳ Ｐゴシック"/>
      <family val="3"/>
      <charset val="128"/>
    </font>
    <font>
      <sz val="9"/>
      <color indexed="81"/>
      <name val="ＭＳ Ｐゴシック"/>
      <family val="3"/>
      <charset val="128"/>
    </font>
    <font>
      <sz val="9"/>
      <name val="ＭＳ 明朝"/>
      <family val="1"/>
      <charset val="128"/>
    </font>
    <font>
      <sz val="14"/>
      <name val="ＭＳ 明朝"/>
      <family val="1"/>
      <charset val="128"/>
    </font>
    <font>
      <sz val="12"/>
      <name val="ＭＳ 明朝"/>
      <family val="1"/>
      <charset val="128"/>
    </font>
    <font>
      <b/>
      <sz val="14"/>
      <name val="ＭＳ 明朝"/>
      <family val="1"/>
      <charset val="128"/>
    </font>
    <font>
      <sz val="8"/>
      <name val="ＭＳ 明朝"/>
      <family val="1"/>
      <charset val="128"/>
    </font>
    <font>
      <sz val="9"/>
      <color indexed="8"/>
      <name val="ＭＳ 明朝"/>
      <family val="1"/>
      <charset val="128"/>
    </font>
    <font>
      <b/>
      <sz val="9"/>
      <color indexed="81"/>
      <name val="ＭＳ Ｐゴシック"/>
      <family val="3"/>
      <charset val="128"/>
    </font>
    <font>
      <sz val="9"/>
      <name val="ＭＳ ゴシック"/>
      <family val="3"/>
      <charset val="128"/>
    </font>
    <font>
      <sz val="11"/>
      <name val="ＭＳ ゴシック"/>
      <family val="3"/>
      <charset val="128"/>
    </font>
    <font>
      <sz val="11"/>
      <color indexed="43"/>
      <name val="ＭＳ 明朝"/>
      <family val="1"/>
      <charset val="128"/>
    </font>
    <font>
      <strike/>
      <sz val="9"/>
      <name val="ＭＳ 明朝"/>
      <family val="1"/>
      <charset val="128"/>
    </font>
    <font>
      <strike/>
      <sz val="11"/>
      <name val="ＭＳ 明朝"/>
      <family val="1"/>
      <charset val="128"/>
    </font>
    <font>
      <b/>
      <sz val="10"/>
      <name val="ＭＳ 明朝"/>
      <family val="1"/>
      <charset val="128"/>
    </font>
    <font>
      <sz val="9"/>
      <color indexed="9"/>
      <name val="ＭＳ Ｐゴシック"/>
      <family val="3"/>
      <charset val="128"/>
    </font>
    <font>
      <sz val="8"/>
      <color indexed="9"/>
      <name val="ＭＳ Ｐゴシック"/>
      <family val="3"/>
      <charset val="128"/>
    </font>
    <font>
      <sz val="7"/>
      <name val="ＭＳ 明朝"/>
      <family val="1"/>
      <charset val="128"/>
    </font>
    <font>
      <sz val="11"/>
      <color indexed="9"/>
      <name val="ＭＳ Ｐゴシック"/>
      <family val="3"/>
      <charset val="128"/>
    </font>
    <font>
      <sz val="9"/>
      <color indexed="9"/>
      <name val="ＭＳ 明朝"/>
      <family val="1"/>
      <charset val="128"/>
    </font>
    <font>
      <sz val="10"/>
      <color indexed="9"/>
      <name val="ＭＳ 明朝"/>
      <family val="1"/>
      <charset val="128"/>
    </font>
    <font>
      <i/>
      <sz val="11"/>
      <name val="ＭＳ 明朝"/>
      <family val="1"/>
      <charset val="128"/>
    </font>
    <font>
      <sz val="9"/>
      <name val="Meiryo UI"/>
      <family val="3"/>
      <charset val="128"/>
    </font>
    <font>
      <sz val="9"/>
      <name val="Meiryo UI"/>
      <family val="3"/>
      <charset val="128"/>
    </font>
    <font>
      <b/>
      <sz val="12"/>
      <name val="ＭＳ 明朝"/>
      <family val="1"/>
      <charset val="128"/>
    </font>
    <font>
      <sz val="11"/>
      <color theme="1"/>
      <name val="ＭＳ Ｐゴシック"/>
      <family val="3"/>
      <charset val="128"/>
      <scheme val="minor"/>
    </font>
    <font>
      <sz val="11"/>
      <color theme="1"/>
      <name val="ＭＳ 明朝"/>
      <family val="1"/>
      <charset val="128"/>
    </font>
    <font>
      <sz val="9"/>
      <color theme="1"/>
      <name val="ＭＳ 明朝"/>
      <family val="1"/>
      <charset val="128"/>
    </font>
    <font>
      <sz val="10"/>
      <color theme="0" tint="-0.34998626667073579"/>
      <name val="ＭＳ Ｐゴシック"/>
      <family val="3"/>
      <charset val="128"/>
    </font>
    <font>
      <sz val="16"/>
      <color theme="4" tint="0.39997558519241921"/>
      <name val="ＭＳ Ｐゴシック"/>
      <family val="3"/>
      <charset val="128"/>
    </font>
    <font>
      <sz val="18"/>
      <color theme="4" tint="0.39997558519241921"/>
      <name val="ＭＳ Ｐゴシック"/>
      <family val="3"/>
      <charset val="128"/>
    </font>
    <font>
      <sz val="14"/>
      <color theme="0" tint="-0.34998626667073579"/>
      <name val="ＭＳ 明朝"/>
      <family val="1"/>
      <charset val="128"/>
    </font>
    <font>
      <sz val="18"/>
      <color theme="4" tint="0.39997558519241921"/>
      <name val="ＭＳ 明朝"/>
      <family val="1"/>
      <charset val="128"/>
    </font>
    <font>
      <sz val="10"/>
      <color theme="0"/>
      <name val="ＭＳ 明朝"/>
      <family val="1"/>
      <charset val="128"/>
    </font>
  </fonts>
  <fills count="16">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indexed="44"/>
        <bgColor indexed="64"/>
      </patternFill>
    </fill>
    <fill>
      <patternFill patternType="solid">
        <fgColor indexed="41"/>
        <bgColor indexed="64"/>
      </patternFill>
    </fill>
    <fill>
      <patternFill patternType="solid">
        <fgColor indexed="10"/>
        <bgColor indexed="64"/>
      </patternFill>
    </fill>
    <fill>
      <patternFill patternType="solid">
        <fgColor indexed="42"/>
        <bgColor indexed="64"/>
      </patternFill>
    </fill>
    <fill>
      <patternFill patternType="solid">
        <fgColor indexed="22"/>
        <bgColor indexed="64"/>
      </patternFill>
    </fill>
    <fill>
      <patternFill patternType="solid">
        <fgColor indexed="9"/>
        <bgColor indexed="64"/>
      </patternFill>
    </fill>
    <fill>
      <patternFill patternType="solid">
        <fgColor indexed="27"/>
        <bgColor indexed="64"/>
      </patternFill>
    </fill>
    <fill>
      <patternFill patternType="solid">
        <fgColor rgb="FFFFFF00"/>
        <bgColor indexed="64"/>
      </patternFill>
    </fill>
    <fill>
      <patternFill patternType="solid">
        <fgColor theme="0"/>
        <bgColor indexed="64"/>
      </patternFill>
    </fill>
    <fill>
      <patternFill patternType="solid">
        <fgColor rgb="FFCCFFCC"/>
        <bgColor indexed="64"/>
      </patternFill>
    </fill>
    <fill>
      <patternFill patternType="solid">
        <fgColor rgb="FFFFCC99"/>
        <bgColor indexed="64"/>
      </patternFill>
    </fill>
    <fill>
      <patternFill patternType="solid">
        <fgColor theme="4" tint="0.79998168889431442"/>
        <bgColor indexed="64"/>
      </patternFill>
    </fill>
  </fills>
  <borders count="162">
    <border>
      <left/>
      <right/>
      <top/>
      <bottom/>
      <diagonal/>
    </border>
    <border>
      <left style="thin">
        <color indexed="64"/>
      </left>
      <right style="thin">
        <color indexed="64"/>
      </right>
      <top style="thin">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hair">
        <color indexed="64"/>
      </left>
      <right style="hair">
        <color indexed="64"/>
      </right>
      <top style="thin">
        <color indexed="64"/>
      </top>
      <bottom style="hair">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top style="medium">
        <color indexed="64"/>
      </top>
      <bottom/>
      <diagonal/>
    </border>
    <border>
      <left style="thin">
        <color indexed="64"/>
      </left>
      <right/>
      <top/>
      <bottom style="thin">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medium">
        <color indexed="64"/>
      </left>
      <right/>
      <top style="thin">
        <color indexed="64"/>
      </top>
      <bottom/>
      <diagonal/>
    </border>
    <border>
      <left/>
      <right style="thin">
        <color indexed="64"/>
      </right>
      <top/>
      <bottom style="thin">
        <color indexed="64"/>
      </bottom>
      <diagonal/>
    </border>
    <border>
      <left style="medium">
        <color indexed="64"/>
      </left>
      <right/>
      <top/>
      <bottom style="thin">
        <color indexed="64"/>
      </bottom>
      <diagonal/>
    </border>
    <border>
      <left/>
      <right/>
      <top style="medium">
        <color indexed="64"/>
      </top>
      <bottom style="medium">
        <color indexed="64"/>
      </bottom>
      <diagonal/>
    </border>
    <border>
      <left/>
      <right style="medium">
        <color indexed="64"/>
      </right>
      <top/>
      <bottom style="medium">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bottom/>
      <diagonal/>
    </border>
    <border>
      <left style="medium">
        <color indexed="64"/>
      </left>
      <right/>
      <top style="thin">
        <color indexed="64"/>
      </top>
      <bottom style="medium">
        <color indexed="64"/>
      </bottom>
      <diagonal/>
    </border>
    <border diagonalDown="1">
      <left style="thin">
        <color indexed="64"/>
      </left>
      <right/>
      <top style="thin">
        <color indexed="64"/>
      </top>
      <bottom style="medium">
        <color indexed="64"/>
      </bottom>
      <diagonal style="thin">
        <color indexed="64"/>
      </diagonal>
    </border>
    <border diagonalDown="1">
      <left/>
      <right/>
      <top style="thin">
        <color indexed="64"/>
      </top>
      <bottom style="medium">
        <color indexed="64"/>
      </bottom>
      <diagonal style="thin">
        <color indexed="64"/>
      </diagonal>
    </border>
    <border diagonalDown="1">
      <left/>
      <right style="medium">
        <color indexed="64"/>
      </right>
      <top style="thin">
        <color indexed="64"/>
      </top>
      <bottom style="medium">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medium">
        <color indexed="64"/>
      </right>
      <top/>
      <bottom/>
      <diagonal/>
    </border>
    <border>
      <left/>
      <right/>
      <top style="dotted">
        <color indexed="23"/>
      </top>
      <bottom style="dotted">
        <color indexed="23"/>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bottom style="dotted">
        <color indexed="23"/>
      </bottom>
      <diagonal/>
    </border>
    <border>
      <left/>
      <right/>
      <top style="dotted">
        <color indexed="23"/>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right style="thin">
        <color indexed="64"/>
      </right>
      <top style="medium">
        <color indexed="64"/>
      </top>
      <bottom style="dotted">
        <color indexed="64"/>
      </bottom>
      <diagonal/>
    </border>
    <border>
      <left/>
      <right style="thin">
        <color indexed="64"/>
      </right>
      <top style="thin">
        <color indexed="64"/>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thin">
        <color indexed="64"/>
      </top>
      <bottom/>
      <diagonal/>
    </border>
    <border>
      <left style="hair">
        <color indexed="64"/>
      </left>
      <right/>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style="hair">
        <color indexed="64"/>
      </right>
      <top/>
      <bottom style="thin">
        <color indexed="64"/>
      </bottom>
      <diagonal/>
    </border>
    <border>
      <left style="hair">
        <color indexed="64"/>
      </left>
      <right style="hair">
        <color indexed="64"/>
      </right>
      <top style="hair">
        <color indexed="64"/>
      </top>
      <bottom/>
      <diagonal/>
    </border>
    <border>
      <left style="hair">
        <color indexed="64"/>
      </left>
      <right style="hair">
        <color indexed="64"/>
      </right>
      <top/>
      <bottom style="thin">
        <color indexed="64"/>
      </bottom>
      <diagonal/>
    </border>
    <border>
      <left style="thin">
        <color indexed="64"/>
      </left>
      <right/>
      <top style="hair">
        <color indexed="64"/>
      </top>
      <bottom/>
      <diagonal/>
    </border>
    <border>
      <left/>
      <right style="medium">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medium">
        <color indexed="64"/>
      </right>
      <top/>
      <bottom style="thin">
        <color indexed="64"/>
      </bottom>
      <diagonal style="thin">
        <color indexed="64"/>
      </diagonal>
    </border>
    <border diagonalDown="1">
      <left/>
      <right style="thin">
        <color indexed="64"/>
      </right>
      <top style="thin">
        <color indexed="64"/>
      </top>
      <bottom/>
      <diagonal style="thin">
        <color indexed="64"/>
      </diagonal>
    </border>
    <border diagonalDown="1">
      <left/>
      <right style="thin">
        <color indexed="64"/>
      </right>
      <top/>
      <bottom style="thin">
        <color indexed="64"/>
      </bottom>
      <diagonal style="thin">
        <color indexed="64"/>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style="medium">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dotted">
        <color indexed="64"/>
      </top>
      <bottom style="thin">
        <color indexed="64"/>
      </bottom>
      <diagonal/>
    </border>
    <border>
      <left/>
      <right style="medium">
        <color indexed="64"/>
      </right>
      <top style="thin">
        <color indexed="64"/>
      </top>
      <bottom style="hair">
        <color indexed="64"/>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right style="hair">
        <color indexed="64"/>
      </right>
      <top style="thin">
        <color indexed="64"/>
      </top>
      <bottom style="hair">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medium">
        <color indexed="64"/>
      </right>
      <top style="thin">
        <color indexed="64"/>
      </top>
      <bottom style="thin">
        <color indexed="64"/>
      </bottom>
      <diagonal style="thin">
        <color indexed="64"/>
      </diagonal>
    </border>
    <border>
      <left/>
      <right style="thin">
        <color indexed="64"/>
      </right>
      <top style="medium">
        <color indexed="64"/>
      </top>
      <bottom/>
      <diagonal/>
    </border>
    <border diagonalDown="1">
      <left style="thin">
        <color indexed="64"/>
      </left>
      <right/>
      <top style="medium">
        <color indexed="64"/>
      </top>
      <bottom/>
      <diagonal style="thin">
        <color indexed="64"/>
      </diagonal>
    </border>
    <border diagonalDown="1">
      <left/>
      <right/>
      <top style="medium">
        <color indexed="64"/>
      </top>
      <bottom/>
      <diagonal style="thin">
        <color indexed="64"/>
      </diagonal>
    </border>
    <border diagonalDown="1">
      <left/>
      <right style="medium">
        <color indexed="64"/>
      </right>
      <top style="medium">
        <color indexed="64"/>
      </top>
      <bottom/>
      <diagonal style="thin">
        <color indexed="64"/>
      </diagonal>
    </border>
    <border>
      <left style="thin">
        <color indexed="64"/>
      </left>
      <right style="medium">
        <color indexed="64"/>
      </right>
      <top style="dotted">
        <color indexed="64"/>
      </top>
      <bottom style="thin">
        <color indexed="64"/>
      </bottom>
      <diagonal/>
    </border>
    <border diagonalDown="1">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diagonalDown="1">
      <left style="thin">
        <color indexed="64"/>
      </left>
      <right style="medium">
        <color indexed="64"/>
      </right>
      <top style="thin">
        <color indexed="64"/>
      </top>
      <bottom style="thin">
        <color indexed="64"/>
      </bottom>
      <diagonal style="thin">
        <color indexed="64"/>
      </diagonal>
    </border>
    <border diagonalDown="1">
      <left style="thin">
        <color indexed="64"/>
      </left>
      <right style="thin">
        <color indexed="64"/>
      </right>
      <top/>
      <bottom style="thin">
        <color indexed="64"/>
      </bottom>
      <diagonal style="thin">
        <color indexed="64"/>
      </diagonal>
    </border>
    <border diagonalDown="1">
      <left style="thin">
        <color indexed="64"/>
      </left>
      <right style="medium">
        <color indexed="64"/>
      </right>
      <top/>
      <bottom style="thin">
        <color indexed="64"/>
      </bottom>
      <diagonal style="thin">
        <color indexed="64"/>
      </diagonal>
    </border>
    <border diagonalDown="1">
      <left style="thin">
        <color indexed="64"/>
      </left>
      <right style="thin">
        <color indexed="64"/>
      </right>
      <top/>
      <bottom style="medium">
        <color indexed="64"/>
      </bottom>
      <diagonal style="thin">
        <color indexed="64"/>
      </diagonal>
    </border>
    <border diagonalDown="1">
      <left style="thin">
        <color indexed="64"/>
      </left>
      <right style="medium">
        <color indexed="64"/>
      </right>
      <top/>
      <bottom style="medium">
        <color indexed="64"/>
      </bottom>
      <diagonal style="thin">
        <color indexed="64"/>
      </diagonal>
    </border>
    <border>
      <left style="thin">
        <color indexed="64"/>
      </left>
      <right style="thin">
        <color indexed="64"/>
      </right>
      <top style="dotted">
        <color indexed="64"/>
      </top>
      <bottom/>
      <diagonal/>
    </border>
    <border>
      <left style="thin">
        <color indexed="64"/>
      </left>
      <right style="medium">
        <color indexed="64"/>
      </right>
      <top style="dotted">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bottom/>
      <diagonal/>
    </border>
    <border>
      <left/>
      <right style="dotted">
        <color indexed="64"/>
      </right>
      <top style="thin">
        <color indexed="64"/>
      </top>
      <bottom style="thin">
        <color indexed="64"/>
      </bottom>
      <diagonal/>
    </border>
    <border diagonalDown="1">
      <left/>
      <right style="thin">
        <color indexed="64"/>
      </right>
      <top/>
      <bottom/>
      <diagonal style="thin">
        <color indexed="64"/>
      </diagonal>
    </border>
    <border>
      <left/>
      <right style="medium">
        <color indexed="64"/>
      </right>
      <top style="medium">
        <color indexed="64"/>
      </top>
      <bottom style="thin">
        <color indexed="64"/>
      </bottom>
      <diagonal/>
    </border>
    <border>
      <left style="dashed">
        <color theme="0" tint="-0.499984740745262"/>
      </left>
      <right style="dashed">
        <color theme="0" tint="-0.499984740745262"/>
      </right>
      <top style="thin">
        <color indexed="64"/>
      </top>
      <bottom/>
      <diagonal/>
    </border>
    <border>
      <left style="dashed">
        <color theme="0" tint="-0.499984740745262"/>
      </left>
      <right style="dashed">
        <color theme="0" tint="-0.499984740745262"/>
      </right>
      <top/>
      <bottom style="thin">
        <color indexed="64"/>
      </bottom>
      <diagonal/>
    </border>
    <border>
      <left style="thin">
        <color indexed="64"/>
      </left>
      <right style="dashed">
        <color theme="0" tint="-0.499984740745262"/>
      </right>
      <top style="thin">
        <color indexed="64"/>
      </top>
      <bottom/>
      <diagonal/>
    </border>
    <border>
      <left style="thin">
        <color indexed="64"/>
      </left>
      <right style="dashed">
        <color theme="0" tint="-0.499984740745262"/>
      </right>
      <top/>
      <bottom style="thin">
        <color indexed="64"/>
      </bottom>
      <diagonal/>
    </border>
    <border>
      <left style="dashed">
        <color theme="0" tint="-0.499984740745262"/>
      </left>
      <right style="thin">
        <color indexed="64"/>
      </right>
      <top style="thin">
        <color indexed="64"/>
      </top>
      <bottom/>
      <diagonal/>
    </border>
    <border>
      <left style="dashed">
        <color theme="0" tint="-0.499984740745262"/>
      </left>
      <right style="thin">
        <color indexed="64"/>
      </right>
      <top/>
      <bottom style="thin">
        <color indexed="64"/>
      </bottom>
      <diagonal/>
    </border>
  </borders>
  <cellStyleXfs count="14">
    <xf numFmtId="0" fontId="0" fillId="0" borderId="0"/>
    <xf numFmtId="38" fontId="2" fillId="0" borderId="0" applyFont="0" applyFill="0" applyBorder="0" applyAlignment="0" applyProtection="0"/>
    <xf numFmtId="0" fontId="2" fillId="0" borderId="0"/>
    <xf numFmtId="0" fontId="41"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xf numFmtId="0" fontId="2" fillId="0" borderId="0"/>
    <xf numFmtId="0" fontId="10" fillId="0" borderId="0">
      <alignment vertical="center"/>
    </xf>
    <xf numFmtId="0" fontId="2" fillId="0" borderId="0">
      <alignment vertical="center"/>
    </xf>
    <xf numFmtId="0" fontId="2" fillId="0" borderId="0">
      <alignment vertical="center"/>
    </xf>
    <xf numFmtId="0" fontId="2" fillId="0" borderId="0"/>
  </cellStyleXfs>
  <cellXfs count="2311">
    <xf numFmtId="0" fontId="0" fillId="0" borderId="0" xfId="0"/>
    <xf numFmtId="0" fontId="4" fillId="0" borderId="0" xfId="0" applyFont="1" applyAlignment="1">
      <alignment vertical="center"/>
    </xf>
    <xf numFmtId="0" fontId="8" fillId="0" borderId="0" xfId="0" applyFont="1" applyAlignment="1">
      <alignment vertical="center"/>
    </xf>
    <xf numFmtId="0" fontId="10" fillId="0" borderId="0" xfId="10" applyNumberFormat="1" applyFont="1" applyFill="1" applyAlignment="1" applyProtection="1">
      <alignment horizontal="distributed" vertical="center"/>
      <protection hidden="1"/>
    </xf>
    <xf numFmtId="0" fontId="10" fillId="0" borderId="0" xfId="10" applyNumberFormat="1" applyFont="1" applyFill="1" applyAlignment="1" applyProtection="1">
      <alignment vertical="center"/>
      <protection hidden="1"/>
    </xf>
    <xf numFmtId="0" fontId="10" fillId="0" borderId="0" xfId="10" applyNumberFormat="1" applyFont="1" applyFill="1" applyAlignment="1" applyProtection="1">
      <alignment vertical="center" wrapText="1"/>
      <protection hidden="1"/>
    </xf>
    <xf numFmtId="0" fontId="10" fillId="2" borderId="0" xfId="10" applyNumberFormat="1" applyFont="1" applyFill="1" applyAlignment="1" applyProtection="1">
      <alignment vertical="center" wrapText="1"/>
      <protection hidden="1"/>
    </xf>
    <xf numFmtId="0" fontId="10" fillId="3" borderId="1" xfId="0" applyFont="1" applyFill="1" applyBorder="1" applyAlignment="1" applyProtection="1">
      <alignment horizontal="center" vertical="center"/>
      <protection hidden="1"/>
    </xf>
    <xf numFmtId="0" fontId="2" fillId="0" borderId="0" xfId="12" applyFont="1" applyAlignment="1" applyProtection="1">
      <alignment horizontal="center" vertical="center"/>
      <protection hidden="1"/>
    </xf>
    <xf numFmtId="0" fontId="2" fillId="0" borderId="0" xfId="12" applyFont="1" applyProtection="1">
      <alignment vertical="center"/>
      <protection hidden="1"/>
    </xf>
    <xf numFmtId="0" fontId="2" fillId="0" borderId="0" xfId="12" applyFont="1" applyFill="1" applyBorder="1" applyAlignment="1" applyProtection="1">
      <alignment vertical="center"/>
      <protection hidden="1"/>
    </xf>
    <xf numFmtId="0" fontId="8" fillId="0" borderId="0" xfId="0" applyFont="1" applyAlignment="1" applyProtection="1">
      <alignment vertical="center"/>
      <protection hidden="1"/>
    </xf>
    <xf numFmtId="0" fontId="8" fillId="0" borderId="0" xfId="0" applyFont="1" applyFill="1" applyAlignment="1" applyProtection="1">
      <alignment vertical="center"/>
      <protection hidden="1"/>
    </xf>
    <xf numFmtId="0" fontId="9" fillId="0" borderId="2" xfId="0" applyFont="1" applyFill="1" applyBorder="1" applyAlignment="1" applyProtection="1">
      <alignment horizontal="center" vertical="center"/>
      <protection hidden="1"/>
    </xf>
    <xf numFmtId="0" fontId="9" fillId="0" borderId="3" xfId="0" applyFont="1" applyFill="1" applyBorder="1" applyAlignment="1" applyProtection="1">
      <alignment horizontal="center" vertical="center"/>
      <protection hidden="1"/>
    </xf>
    <xf numFmtId="0" fontId="9" fillId="0" borderId="4" xfId="0" applyFont="1" applyFill="1" applyBorder="1" applyAlignment="1" applyProtection="1">
      <alignment horizontal="center" vertical="center"/>
      <protection hidden="1"/>
    </xf>
    <xf numFmtId="0" fontId="9" fillId="0" borderId="5" xfId="0" applyFont="1" applyFill="1" applyBorder="1" applyAlignment="1" applyProtection="1">
      <alignment horizontal="center" vertical="center"/>
      <protection hidden="1"/>
    </xf>
    <xf numFmtId="0" fontId="9" fillId="0" borderId="6" xfId="0" applyFont="1" applyFill="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4" fillId="0" borderId="0" xfId="4" applyFont="1" applyAlignment="1" applyProtection="1">
      <alignment vertical="center"/>
      <protection hidden="1"/>
    </xf>
    <xf numFmtId="0" fontId="4" fillId="0" borderId="0" xfId="7" applyFont="1" applyAlignment="1" applyProtection="1">
      <alignment vertical="center"/>
      <protection hidden="1"/>
    </xf>
    <xf numFmtId="0" fontId="4" fillId="0" borderId="0" xfId="0" applyFont="1" applyAlignment="1" applyProtection="1">
      <alignment vertical="center"/>
      <protection hidden="1"/>
    </xf>
    <xf numFmtId="0" fontId="6" fillId="0" borderId="0" xfId="0" applyFont="1" applyAlignment="1" applyProtection="1">
      <alignment horizontal="center" vertical="center"/>
      <protection hidden="1"/>
    </xf>
    <xf numFmtId="0" fontId="2" fillId="0" borderId="0" xfId="0" applyFont="1" applyAlignment="1" applyProtection="1">
      <alignment vertical="center"/>
      <protection hidden="1"/>
    </xf>
    <xf numFmtId="0" fontId="8" fillId="0" borderId="0" xfId="0" applyFont="1" applyBorder="1" applyAlignment="1" applyProtection="1">
      <alignment vertical="center"/>
      <protection hidden="1"/>
    </xf>
    <xf numFmtId="0" fontId="6" fillId="0" borderId="0" xfId="0" applyFont="1" applyAlignment="1" applyProtection="1">
      <alignment vertical="center"/>
      <protection hidden="1"/>
    </xf>
    <xf numFmtId="0" fontId="4" fillId="0" borderId="0" xfId="11" applyFont="1" applyFill="1" applyAlignment="1" applyProtection="1">
      <alignment vertical="center"/>
      <protection hidden="1"/>
    </xf>
    <xf numFmtId="0" fontId="9" fillId="4" borderId="5" xfId="0" applyFont="1" applyFill="1" applyBorder="1" applyAlignment="1" applyProtection="1">
      <alignment horizontal="center" vertical="center"/>
      <protection hidden="1"/>
    </xf>
    <xf numFmtId="0" fontId="9" fillId="4" borderId="3" xfId="0" applyFont="1" applyFill="1" applyBorder="1" applyAlignment="1" applyProtection="1">
      <alignment horizontal="center" vertical="center"/>
      <protection hidden="1"/>
    </xf>
    <xf numFmtId="0" fontId="4" fillId="0" borderId="0" xfId="11" applyFont="1" applyFill="1" applyProtection="1">
      <alignment vertical="center"/>
      <protection hidden="1"/>
    </xf>
    <xf numFmtId="0" fontId="4" fillId="0" borderId="0" xfId="0" applyFont="1" applyAlignment="1" applyProtection="1">
      <alignment horizontal="center" vertical="center"/>
      <protection hidden="1"/>
    </xf>
    <xf numFmtId="0" fontId="8" fillId="0" borderId="0" xfId="0" applyFont="1" applyAlignment="1" applyProtection="1">
      <alignment vertical="center"/>
      <protection locked="0"/>
    </xf>
    <xf numFmtId="0" fontId="6" fillId="0" borderId="0" xfId="11" applyFont="1" applyFill="1" applyAlignment="1" applyProtection="1">
      <alignment vertical="center"/>
      <protection hidden="1"/>
    </xf>
    <xf numFmtId="0" fontId="0" fillId="0" borderId="0" xfId="0" applyProtection="1">
      <protection hidden="1"/>
    </xf>
    <xf numFmtId="207" fontId="10" fillId="0" borderId="1" xfId="0" applyNumberFormat="1" applyFont="1" applyFill="1" applyBorder="1" applyAlignment="1" applyProtection="1">
      <alignment horizontal="center" vertical="center"/>
      <protection hidden="1"/>
    </xf>
    <xf numFmtId="0" fontId="12" fillId="0" borderId="0" xfId="0" applyFont="1" applyAlignment="1" applyProtection="1">
      <alignment vertical="center"/>
      <protection hidden="1"/>
    </xf>
    <xf numFmtId="207" fontId="14" fillId="0" borderId="1" xfId="0" applyNumberFormat="1" applyFont="1" applyFill="1" applyBorder="1" applyAlignment="1" applyProtection="1">
      <alignment horizontal="center" vertical="center"/>
      <protection locked="0" hidden="1"/>
    </xf>
    <xf numFmtId="208" fontId="10" fillId="0" borderId="1" xfId="0" applyNumberFormat="1" applyFont="1" applyFill="1" applyBorder="1" applyAlignment="1" applyProtection="1">
      <alignment horizontal="center" vertical="center" shrinkToFit="1"/>
      <protection locked="0"/>
    </xf>
    <xf numFmtId="0" fontId="5" fillId="0" borderId="0" xfId="0" applyFont="1" applyFill="1" applyBorder="1" applyAlignment="1" applyProtection="1">
      <alignment vertical="center" shrinkToFit="1"/>
      <protection hidden="1"/>
    </xf>
    <xf numFmtId="0" fontId="12" fillId="0" borderId="0" xfId="0" applyFont="1" applyAlignment="1" applyProtection="1">
      <alignment vertical="center" shrinkToFit="1"/>
      <protection hidden="1"/>
    </xf>
    <xf numFmtId="207" fontId="10" fillId="2" borderId="6" xfId="0" applyNumberFormat="1" applyFont="1" applyFill="1" applyBorder="1" applyAlignment="1" applyProtection="1">
      <alignment horizontal="center" vertical="center"/>
      <protection locked="0"/>
    </xf>
    <xf numFmtId="0" fontId="16" fillId="0" borderId="0" xfId="0" applyFont="1" applyFill="1" applyBorder="1" applyAlignment="1" applyProtection="1">
      <alignment vertical="center" shrinkToFit="1"/>
      <protection locked="0"/>
    </xf>
    <xf numFmtId="0" fontId="8" fillId="0" borderId="0" xfId="0" applyFont="1" applyAlignment="1" applyProtection="1">
      <alignment vertical="center" shrinkToFit="1"/>
      <protection hidden="1"/>
    </xf>
    <xf numFmtId="0" fontId="8" fillId="0" borderId="0" xfId="0" applyFont="1" applyFill="1" applyAlignment="1" applyProtection="1">
      <alignment vertical="center" shrinkToFit="1"/>
      <protection hidden="1"/>
    </xf>
    <xf numFmtId="0" fontId="12" fillId="0" borderId="0" xfId="0" applyFont="1" applyFill="1" applyAlignment="1" applyProtection="1">
      <alignment vertical="center" shrinkToFit="1"/>
      <protection locked="0" hidden="1"/>
    </xf>
    <xf numFmtId="0" fontId="12" fillId="0" borderId="0" xfId="0" applyFont="1" applyAlignment="1" applyProtection="1">
      <alignment vertical="center" shrinkToFit="1"/>
      <protection locked="0" hidden="1"/>
    </xf>
    <xf numFmtId="0" fontId="2" fillId="0" borderId="0" xfId="0" applyFont="1" applyAlignment="1" applyProtection="1">
      <alignment horizontal="center" vertical="center" shrinkToFit="1"/>
      <protection hidden="1"/>
    </xf>
    <xf numFmtId="0" fontId="4" fillId="0" borderId="0" xfId="11" applyFont="1" applyFill="1" applyAlignment="1" applyProtection="1">
      <alignment vertical="center" shrinkToFit="1"/>
      <protection hidden="1"/>
    </xf>
    <xf numFmtId="0" fontId="4" fillId="0" borderId="0" xfId="0" applyFont="1" applyAlignment="1" applyProtection="1">
      <alignment horizontal="center" vertical="center" shrinkToFit="1"/>
      <protection hidden="1"/>
    </xf>
    <xf numFmtId="0" fontId="6" fillId="0" borderId="0" xfId="0" applyFont="1" applyAlignment="1" applyProtection="1">
      <alignment horizontal="center" vertical="center" shrinkToFit="1"/>
      <protection hidden="1"/>
    </xf>
    <xf numFmtId="0" fontId="6" fillId="0" borderId="0" xfId="0" applyFont="1" applyAlignment="1" applyProtection="1">
      <alignment vertical="center" shrinkToFit="1"/>
      <protection hidden="1"/>
    </xf>
    <xf numFmtId="0" fontId="6" fillId="0" borderId="0" xfId="11" applyFont="1" applyFill="1" applyAlignment="1" applyProtection="1">
      <alignment vertical="center" shrinkToFit="1"/>
      <protection hidden="1"/>
    </xf>
    <xf numFmtId="0" fontId="4" fillId="0" borderId="0" xfId="0" applyFont="1" applyAlignment="1" applyProtection="1">
      <alignment vertical="center" shrinkToFit="1"/>
      <protection hidden="1"/>
    </xf>
    <xf numFmtId="0" fontId="9" fillId="0" borderId="0" xfId="0" applyFont="1" applyAlignment="1" applyProtection="1">
      <alignment vertical="center"/>
      <protection hidden="1"/>
    </xf>
    <xf numFmtId="0" fontId="8" fillId="0" borderId="0" xfId="0" applyFont="1" applyBorder="1" applyAlignment="1" applyProtection="1">
      <alignment vertical="center" shrinkToFit="1"/>
      <protection hidden="1"/>
    </xf>
    <xf numFmtId="0" fontId="12" fillId="0" borderId="0" xfId="0" applyFont="1" applyFill="1" applyAlignment="1" applyProtection="1">
      <alignment vertical="center" shrinkToFit="1"/>
      <protection locked="0"/>
    </xf>
    <xf numFmtId="0" fontId="8" fillId="0" borderId="0" xfId="0" applyFont="1" applyAlignment="1">
      <alignment vertical="center" shrinkToFit="1"/>
    </xf>
    <xf numFmtId="0" fontId="12" fillId="0" borderId="0" xfId="0" applyFont="1" applyAlignment="1" applyProtection="1">
      <alignment vertical="center" shrinkToFit="1"/>
      <protection locked="0"/>
    </xf>
    <xf numFmtId="0" fontId="4" fillId="0" borderId="0" xfId="0" applyFont="1" applyAlignment="1">
      <alignment vertical="center" shrinkToFit="1"/>
    </xf>
    <xf numFmtId="0" fontId="2" fillId="0" borderId="0" xfId="0" applyFont="1" applyAlignment="1" applyProtection="1">
      <alignment vertical="center" shrinkToFit="1"/>
      <protection hidden="1"/>
    </xf>
    <xf numFmtId="0" fontId="9" fillId="0" borderId="3" xfId="0" applyFont="1" applyFill="1" applyBorder="1" applyAlignment="1" applyProtection="1">
      <alignment horizontal="center" vertical="center" shrinkToFit="1"/>
      <protection locked="0"/>
    </xf>
    <xf numFmtId="0" fontId="9" fillId="0" borderId="7" xfId="0" applyFont="1" applyFill="1" applyBorder="1" applyAlignment="1" applyProtection="1">
      <alignment horizontal="center" vertical="center"/>
      <protection hidden="1"/>
    </xf>
    <xf numFmtId="0" fontId="9" fillId="0" borderId="3" xfId="0" applyFont="1" applyBorder="1" applyAlignment="1" applyProtection="1">
      <alignment vertical="center"/>
      <protection hidden="1"/>
    </xf>
    <xf numFmtId="0" fontId="9" fillId="0" borderId="6" xfId="0" applyFont="1" applyBorder="1" applyAlignment="1" applyProtection="1">
      <alignment vertical="center"/>
      <protection hidden="1"/>
    </xf>
    <xf numFmtId="0" fontId="9" fillId="0" borderId="3" xfId="0" applyFont="1" applyFill="1" applyBorder="1" applyAlignment="1" applyProtection="1">
      <alignment horizontal="center" vertical="center"/>
      <protection locked="0"/>
    </xf>
    <xf numFmtId="0" fontId="9" fillId="0" borderId="6" xfId="0" applyFont="1" applyFill="1" applyBorder="1" applyAlignment="1" applyProtection="1">
      <alignment vertical="center"/>
      <protection locked="0"/>
    </xf>
    <xf numFmtId="0" fontId="9" fillId="0" borderId="8" xfId="0" applyFont="1" applyFill="1" applyBorder="1" applyAlignment="1" applyProtection="1">
      <alignment horizontal="center" vertical="center" shrinkToFit="1"/>
      <protection locked="0"/>
    </xf>
    <xf numFmtId="0" fontId="10" fillId="2" borderId="0" xfId="0" applyFont="1" applyFill="1" applyProtection="1">
      <protection hidden="1"/>
    </xf>
    <xf numFmtId="0" fontId="10" fillId="5" borderId="0" xfId="0" applyFont="1" applyFill="1" applyAlignment="1" applyProtection="1">
      <alignment vertical="center"/>
      <protection hidden="1"/>
    </xf>
    <xf numFmtId="0" fontId="10" fillId="5" borderId="0" xfId="0" applyFont="1" applyFill="1" applyProtection="1">
      <protection hidden="1"/>
    </xf>
    <xf numFmtId="0" fontId="10" fillId="6" borderId="0" xfId="0" applyFont="1" applyFill="1" applyProtection="1">
      <protection hidden="1"/>
    </xf>
    <xf numFmtId="0" fontId="10" fillId="2" borderId="0" xfId="0" applyFont="1" applyFill="1" applyProtection="1">
      <protection locked="0" hidden="1"/>
    </xf>
    <xf numFmtId="0" fontId="10" fillId="4" borderId="1" xfId="0" applyNumberFormat="1" applyFont="1" applyFill="1" applyBorder="1" applyAlignment="1" applyProtection="1">
      <alignment vertical="center"/>
      <protection hidden="1"/>
    </xf>
    <xf numFmtId="208" fontId="10" fillId="4" borderId="9" xfId="0" applyNumberFormat="1" applyFont="1" applyFill="1" applyBorder="1" applyAlignment="1" applyProtection="1">
      <alignment vertical="center"/>
      <protection hidden="1"/>
    </xf>
    <xf numFmtId="0" fontId="10" fillId="2" borderId="0" xfId="0" applyFont="1" applyFill="1" applyAlignment="1" applyProtection="1">
      <alignment vertical="center"/>
      <protection hidden="1"/>
    </xf>
    <xf numFmtId="0" fontId="10" fillId="0" borderId="1" xfId="0" applyNumberFormat="1" applyFont="1" applyFill="1" applyBorder="1" applyAlignment="1" applyProtection="1">
      <alignment vertical="center" shrinkToFit="1"/>
      <protection locked="0" hidden="1"/>
    </xf>
    <xf numFmtId="0" fontId="10" fillId="0" borderId="0" xfId="0" applyFont="1" applyFill="1" applyProtection="1">
      <protection hidden="1"/>
    </xf>
    <xf numFmtId="0" fontId="10" fillId="0" borderId="0" xfId="0" applyFont="1" applyFill="1" applyAlignment="1" applyProtection="1">
      <alignment vertical="center"/>
      <protection hidden="1"/>
    </xf>
    <xf numFmtId="0" fontId="14" fillId="0" borderId="0" xfId="0" applyFont="1" applyFill="1" applyProtection="1">
      <protection hidden="1"/>
    </xf>
    <xf numFmtId="0" fontId="10" fillId="6" borderId="3" xfId="0" applyNumberFormat="1" applyFont="1" applyFill="1" applyBorder="1" applyAlignment="1" applyProtection="1">
      <alignment vertical="center"/>
      <protection hidden="1"/>
    </xf>
    <xf numFmtId="0" fontId="10" fillId="6" borderId="3" xfId="0" applyNumberFormat="1" applyFont="1" applyFill="1" applyBorder="1" applyAlignment="1" applyProtection="1">
      <alignment vertical="center" shrinkToFit="1"/>
      <protection locked="0" hidden="1"/>
    </xf>
    <xf numFmtId="0" fontId="10" fillId="2" borderId="0" xfId="0" applyNumberFormat="1" applyFont="1" applyFill="1" applyProtection="1">
      <protection hidden="1"/>
    </xf>
    <xf numFmtId="0" fontId="10" fillId="6" borderId="0" xfId="0" applyNumberFormat="1" applyFont="1" applyFill="1" applyProtection="1">
      <protection hidden="1"/>
    </xf>
    <xf numFmtId="0" fontId="10" fillId="0" borderId="0" xfId="0" applyNumberFormat="1" applyFont="1" applyFill="1" applyProtection="1">
      <protection hidden="1"/>
    </xf>
    <xf numFmtId="0" fontId="18" fillId="2" borderId="0" xfId="0" applyFont="1" applyFill="1" applyAlignment="1" applyProtection="1">
      <alignment vertical="center"/>
      <protection hidden="1"/>
    </xf>
    <xf numFmtId="0" fontId="10" fillId="0" borderId="0" xfId="0" applyFont="1" applyFill="1" applyAlignment="1" applyProtection="1">
      <alignment horizontal="center"/>
      <protection hidden="1"/>
    </xf>
    <xf numFmtId="0" fontId="10" fillId="0" borderId="0" xfId="10" applyNumberFormat="1" applyFont="1" applyFill="1" applyProtection="1">
      <alignment vertical="center"/>
      <protection hidden="1"/>
    </xf>
    <xf numFmtId="0" fontId="10" fillId="2" borderId="0" xfId="0" applyNumberFormat="1" applyFont="1" applyFill="1" applyAlignment="1" applyProtection="1">
      <alignment vertical="center"/>
      <protection hidden="1"/>
    </xf>
    <xf numFmtId="0" fontId="21" fillId="0" borderId="0" xfId="10" applyNumberFormat="1" applyFont="1" applyFill="1" applyAlignment="1" applyProtection="1">
      <alignment horizontal="center" vertical="center"/>
      <protection hidden="1"/>
    </xf>
    <xf numFmtId="0" fontId="10" fillId="2" borderId="0" xfId="10" applyNumberFormat="1" applyFont="1" applyFill="1" applyProtection="1">
      <alignment vertical="center"/>
      <protection hidden="1"/>
    </xf>
    <xf numFmtId="0" fontId="10" fillId="0" borderId="0" xfId="10" applyFont="1" applyFill="1" applyProtection="1">
      <alignment vertical="center"/>
      <protection hidden="1"/>
    </xf>
    <xf numFmtId="0" fontId="10" fillId="0" borderId="0" xfId="10" applyNumberFormat="1" applyFont="1" applyFill="1" applyAlignment="1" applyProtection="1">
      <alignment horizontal="center" vertical="center"/>
      <protection hidden="1"/>
    </xf>
    <xf numFmtId="0" fontId="21" fillId="2" borderId="0" xfId="10" applyNumberFormat="1" applyFont="1" applyFill="1" applyAlignment="1" applyProtection="1">
      <alignment horizontal="center" vertical="center"/>
      <protection hidden="1"/>
    </xf>
    <xf numFmtId="0" fontId="10" fillId="2" borderId="0" xfId="10" applyFont="1" applyFill="1" applyProtection="1">
      <alignment vertical="center"/>
      <protection hidden="1"/>
    </xf>
    <xf numFmtId="0" fontId="10" fillId="2" borderId="0" xfId="10" applyNumberFormat="1" applyFont="1" applyFill="1" applyBorder="1" applyAlignment="1" applyProtection="1">
      <alignment vertical="center" textRotation="255"/>
      <protection hidden="1"/>
    </xf>
    <xf numFmtId="0" fontId="10" fillId="2" borderId="0" xfId="10" applyNumberFormat="1" applyFont="1" applyFill="1" applyAlignment="1" applyProtection="1">
      <alignment vertical="center"/>
      <protection hidden="1"/>
    </xf>
    <xf numFmtId="0" fontId="10" fillId="0" borderId="0" xfId="10" applyFont="1" applyFill="1" applyAlignment="1" applyProtection="1">
      <alignment vertical="center"/>
      <protection hidden="1"/>
    </xf>
    <xf numFmtId="0" fontId="10" fillId="2" borderId="0" xfId="10" applyFont="1" applyFill="1" applyAlignment="1" applyProtection="1">
      <alignment vertical="center"/>
      <protection hidden="1"/>
    </xf>
    <xf numFmtId="0" fontId="18" fillId="0" borderId="10" xfId="0" applyFont="1" applyFill="1" applyBorder="1" applyAlignment="1" applyProtection="1">
      <alignment vertical="center"/>
      <protection hidden="1"/>
    </xf>
    <xf numFmtId="0" fontId="10" fillId="4" borderId="11" xfId="0" applyFont="1" applyFill="1" applyBorder="1" applyAlignment="1" applyProtection="1">
      <alignment horizontal="center" vertical="center"/>
      <protection hidden="1"/>
    </xf>
    <xf numFmtId="0" fontId="10" fillId="5" borderId="0" xfId="10" applyFont="1" applyFill="1" applyProtection="1">
      <alignment vertical="center"/>
      <protection hidden="1"/>
    </xf>
    <xf numFmtId="0" fontId="10" fillId="4" borderId="5" xfId="0" applyFont="1" applyFill="1" applyBorder="1" applyAlignment="1" applyProtection="1">
      <alignment horizontal="center" vertical="center"/>
      <protection hidden="1"/>
    </xf>
    <xf numFmtId="0" fontId="10" fillId="5" borderId="0" xfId="10" applyFont="1" applyFill="1" applyAlignment="1" applyProtection="1">
      <alignment vertical="center"/>
      <protection hidden="1"/>
    </xf>
    <xf numFmtId="0" fontId="18" fillId="2" borderId="0" xfId="0" applyNumberFormat="1" applyFont="1" applyFill="1" applyProtection="1">
      <protection hidden="1"/>
    </xf>
    <xf numFmtId="0" fontId="18" fillId="2" borderId="0" xfId="0" applyFont="1" applyFill="1" applyProtection="1">
      <protection hidden="1"/>
    </xf>
    <xf numFmtId="0" fontId="18" fillId="4" borderId="12" xfId="0" applyFont="1" applyFill="1" applyBorder="1" applyAlignment="1" applyProtection="1">
      <alignment horizontal="center" vertical="center"/>
      <protection hidden="1"/>
    </xf>
    <xf numFmtId="0" fontId="18" fillId="0" borderId="0" xfId="0" applyFont="1" applyFill="1" applyProtection="1">
      <protection hidden="1"/>
    </xf>
    <xf numFmtId="0" fontId="10" fillId="0" borderId="0" xfId="0" applyFont="1" applyFill="1" applyBorder="1" applyAlignment="1" applyProtection="1">
      <alignment vertical="center"/>
      <protection hidden="1"/>
    </xf>
    <xf numFmtId="0" fontId="10" fillId="2" borderId="0" xfId="0" applyNumberFormat="1" applyFont="1" applyFill="1" applyBorder="1" applyAlignment="1" applyProtection="1">
      <alignment vertical="center"/>
      <protection hidden="1"/>
    </xf>
    <xf numFmtId="0" fontId="18" fillId="5" borderId="0" xfId="0" applyFont="1" applyFill="1" applyProtection="1">
      <protection hidden="1"/>
    </xf>
    <xf numFmtId="0" fontId="18" fillId="5" borderId="0" xfId="0" applyFont="1" applyFill="1" applyAlignment="1" applyProtection="1">
      <alignment vertical="center"/>
      <protection hidden="1"/>
    </xf>
    <xf numFmtId="0" fontId="18" fillId="5" borderId="0" xfId="0" applyNumberFormat="1" applyFont="1" applyFill="1" applyBorder="1" applyAlignment="1" applyProtection="1">
      <alignment vertical="center"/>
      <protection hidden="1"/>
    </xf>
    <xf numFmtId="0" fontId="18" fillId="5" borderId="0" xfId="10" applyFont="1" applyFill="1" applyProtection="1">
      <alignment vertical="center"/>
      <protection hidden="1"/>
    </xf>
    <xf numFmtId="0" fontId="18" fillId="5" borderId="0" xfId="0" applyNumberFormat="1" applyFont="1" applyFill="1" applyAlignment="1" applyProtection="1">
      <alignment vertical="center"/>
      <protection hidden="1"/>
    </xf>
    <xf numFmtId="0" fontId="18" fillId="5" borderId="0" xfId="10" applyFont="1" applyFill="1" applyAlignment="1" applyProtection="1">
      <alignment vertical="center"/>
      <protection hidden="1"/>
    </xf>
    <xf numFmtId="0" fontId="10" fillId="5" borderId="0" xfId="0" applyNumberFormat="1" applyFont="1" applyFill="1" applyProtection="1">
      <protection hidden="1"/>
    </xf>
    <xf numFmtId="0" fontId="10" fillId="5" borderId="0" xfId="0" applyNumberFormat="1" applyFont="1" applyFill="1" applyAlignment="1" applyProtection="1">
      <alignment vertical="center"/>
      <protection hidden="1"/>
    </xf>
    <xf numFmtId="0" fontId="10" fillId="0" borderId="0" xfId="0" applyFont="1"/>
    <xf numFmtId="0" fontId="10" fillId="0" borderId="0" xfId="12" applyFont="1" applyAlignment="1" applyProtection="1">
      <alignment horizontal="center" vertical="center"/>
      <protection hidden="1"/>
    </xf>
    <xf numFmtId="0" fontId="10" fillId="0" borderId="0" xfId="12" applyFont="1" applyProtection="1">
      <alignment vertical="center"/>
      <protection hidden="1"/>
    </xf>
    <xf numFmtId="0" fontId="10" fillId="0" borderId="3" xfId="12" applyFont="1" applyFill="1" applyBorder="1" applyAlignment="1" applyProtection="1">
      <alignment horizontal="center" vertical="center" textRotation="255" wrapText="1"/>
      <protection hidden="1"/>
    </xf>
    <xf numFmtId="0" fontId="10" fillId="0" borderId="0" xfId="12" applyFont="1" applyFill="1" applyBorder="1" applyAlignment="1" applyProtection="1">
      <alignment horizontal="center" vertical="center" textRotation="255" wrapText="1"/>
      <protection hidden="1"/>
    </xf>
    <xf numFmtId="0" fontId="10" fillId="0" borderId="3" xfId="12" applyFont="1" applyFill="1" applyBorder="1" applyAlignment="1" applyProtection="1">
      <alignment horizontal="distributed" vertical="center"/>
      <protection hidden="1"/>
    </xf>
    <xf numFmtId="0" fontId="10" fillId="0" borderId="0" xfId="12" applyFont="1" applyFill="1" applyBorder="1" applyAlignment="1" applyProtection="1">
      <alignment horizontal="distributed" vertical="center"/>
      <protection hidden="1"/>
    </xf>
    <xf numFmtId="0" fontId="10" fillId="0" borderId="0" xfId="12" applyFont="1" applyFill="1" applyBorder="1" applyAlignment="1" applyProtection="1">
      <alignment horizontal="center" vertical="center"/>
      <protection hidden="1"/>
    </xf>
    <xf numFmtId="49" fontId="10" fillId="7" borderId="13" xfId="12" applyNumberFormat="1" applyFont="1" applyFill="1" applyBorder="1" applyAlignment="1" applyProtection="1">
      <alignment horizontal="center" vertical="center"/>
      <protection hidden="1"/>
    </xf>
    <xf numFmtId="0" fontId="10" fillId="0" borderId="0" xfId="12" applyFont="1" applyFill="1" applyBorder="1" applyAlignment="1" applyProtection="1">
      <alignment horizontal="center" vertical="center" textRotation="255"/>
      <protection hidden="1"/>
    </xf>
    <xf numFmtId="0" fontId="10" fillId="0" borderId="11" xfId="12" applyFont="1" applyBorder="1" applyProtection="1">
      <alignment vertical="center"/>
      <protection hidden="1"/>
    </xf>
    <xf numFmtId="0" fontId="10" fillId="0" borderId="14" xfId="12" applyFont="1" applyBorder="1" applyProtection="1">
      <alignment vertical="center"/>
      <protection hidden="1"/>
    </xf>
    <xf numFmtId="0" fontId="10" fillId="0" borderId="15" xfId="12" applyFont="1" applyBorder="1" applyProtection="1">
      <alignment vertical="center"/>
      <protection hidden="1"/>
    </xf>
    <xf numFmtId="0" fontId="10" fillId="0" borderId="16" xfId="12" applyFont="1" applyBorder="1" applyProtection="1">
      <alignment vertical="center"/>
      <protection hidden="1"/>
    </xf>
    <xf numFmtId="0" fontId="10" fillId="0" borderId="0" xfId="12" applyFont="1" applyBorder="1" applyProtection="1">
      <alignment vertical="center"/>
      <protection hidden="1"/>
    </xf>
    <xf numFmtId="0" fontId="10" fillId="0" borderId="17" xfId="12" applyFont="1" applyBorder="1" applyProtection="1">
      <alignment vertical="center"/>
      <protection hidden="1"/>
    </xf>
    <xf numFmtId="0" fontId="10" fillId="0" borderId="0" xfId="12" applyFont="1" applyFill="1" applyBorder="1" applyAlignment="1" applyProtection="1">
      <alignment horizontal="center" vertical="center" wrapText="1"/>
      <protection hidden="1"/>
    </xf>
    <xf numFmtId="0" fontId="9" fillId="0" borderId="0" xfId="0" applyFont="1" applyAlignment="1" applyProtection="1">
      <alignment horizontal="left" vertical="center"/>
      <protection hidden="1"/>
    </xf>
    <xf numFmtId="0" fontId="9" fillId="0" borderId="0" xfId="0" applyFont="1" applyFill="1" applyBorder="1" applyAlignment="1" applyProtection="1">
      <alignment horizontal="center" vertical="center"/>
      <protection hidden="1"/>
    </xf>
    <xf numFmtId="0" fontId="9" fillId="0" borderId="8" xfId="0" applyFont="1" applyFill="1" applyBorder="1" applyAlignment="1" applyProtection="1">
      <alignment horizontal="center" vertical="center"/>
      <protection hidden="1"/>
    </xf>
    <xf numFmtId="0" fontId="18" fillId="0" borderId="0" xfId="0" applyFont="1" applyBorder="1" applyAlignment="1" applyProtection="1">
      <alignment vertical="center"/>
      <protection hidden="1"/>
    </xf>
    <xf numFmtId="0" fontId="18" fillId="0" borderId="0" xfId="0" applyFont="1" applyBorder="1" applyAlignment="1" applyProtection="1">
      <alignment horizontal="center" vertical="center"/>
      <protection hidden="1"/>
    </xf>
    <xf numFmtId="0" fontId="18" fillId="0" borderId="0" xfId="0" applyFont="1" applyAlignment="1" applyProtection="1">
      <alignment horizontal="center" vertical="center"/>
      <protection hidden="1"/>
    </xf>
    <xf numFmtId="0" fontId="18" fillId="0" borderId="0" xfId="0" applyFont="1" applyAlignment="1" applyProtection="1">
      <alignment vertical="center"/>
      <protection hidden="1"/>
    </xf>
    <xf numFmtId="0" fontId="9" fillId="0" borderId="3" xfId="0" applyFont="1" applyFill="1" applyBorder="1" applyAlignment="1" applyProtection="1">
      <alignment vertical="center"/>
      <protection hidden="1"/>
    </xf>
    <xf numFmtId="0" fontId="9" fillId="0" borderId="6" xfId="0" applyFont="1" applyFill="1" applyBorder="1" applyAlignment="1" applyProtection="1">
      <alignment vertical="center"/>
      <protection hidden="1"/>
    </xf>
    <xf numFmtId="0" fontId="9" fillId="0" borderId="4" xfId="0" applyFont="1" applyFill="1" applyBorder="1" applyAlignment="1" applyProtection="1">
      <alignment vertical="center"/>
      <protection hidden="1"/>
    </xf>
    <xf numFmtId="0" fontId="13" fillId="0" borderId="0" xfId="0" applyFont="1" applyFill="1" applyBorder="1" applyAlignment="1" applyProtection="1">
      <alignment horizontal="center" vertical="center"/>
      <protection locked="0"/>
    </xf>
    <xf numFmtId="0" fontId="22" fillId="0" borderId="0" xfId="0" applyFont="1" applyAlignment="1" applyProtection="1">
      <protection hidden="1"/>
    </xf>
    <xf numFmtId="0" fontId="22" fillId="0" borderId="0" xfId="0" applyFont="1" applyAlignment="1" applyProtection="1">
      <alignment vertical="top"/>
      <protection hidden="1"/>
    </xf>
    <xf numFmtId="0" fontId="18" fillId="4" borderId="18" xfId="0" applyFont="1" applyFill="1" applyBorder="1" applyAlignment="1" applyProtection="1">
      <alignment horizontal="center" vertical="center" textRotation="255" wrapText="1" shrinkToFit="1"/>
      <protection hidden="1"/>
    </xf>
    <xf numFmtId="0" fontId="18" fillId="4" borderId="17" xfId="0" applyFont="1" applyFill="1" applyBorder="1" applyAlignment="1" applyProtection="1">
      <alignment horizontal="center" vertical="center" textRotation="255" wrapText="1" shrinkToFit="1"/>
      <protection hidden="1"/>
    </xf>
    <xf numFmtId="0" fontId="9" fillId="0" borderId="3" xfId="0" applyFont="1" applyFill="1" applyBorder="1" applyAlignment="1" applyProtection="1">
      <alignment vertical="center" shrinkToFit="1"/>
      <protection locked="0"/>
    </xf>
    <xf numFmtId="0" fontId="9" fillId="0" borderId="7" xfId="0" applyFont="1" applyFill="1" applyBorder="1" applyAlignment="1" applyProtection="1">
      <alignment vertical="center"/>
      <protection hidden="1"/>
    </xf>
    <xf numFmtId="0" fontId="9" fillId="0" borderId="14" xfId="0" applyFont="1" applyFill="1" applyBorder="1" applyAlignment="1" applyProtection="1">
      <alignment vertical="center"/>
      <protection hidden="1"/>
    </xf>
    <xf numFmtId="0" fontId="10" fillId="0" borderId="0" xfId="0" applyFont="1" applyFill="1" applyBorder="1" applyAlignment="1">
      <alignment horizontal="center" vertical="top"/>
    </xf>
    <xf numFmtId="0" fontId="9" fillId="0" borderId="0" xfId="0" applyFont="1" applyFill="1" applyBorder="1" applyAlignment="1" applyProtection="1">
      <alignment horizontal="center" vertical="center" shrinkToFit="1"/>
      <protection hidden="1"/>
    </xf>
    <xf numFmtId="0" fontId="13" fillId="0" borderId="0" xfId="0" applyFont="1" applyFill="1" applyBorder="1" applyAlignment="1" applyProtection="1">
      <alignment horizontal="center" vertical="center" shrinkToFit="1"/>
      <protection locked="0"/>
    </xf>
    <xf numFmtId="0" fontId="9" fillId="0" borderId="10" xfId="0" applyFont="1" applyFill="1" applyBorder="1" applyAlignment="1" applyProtection="1">
      <alignment vertical="center"/>
      <protection hidden="1"/>
    </xf>
    <xf numFmtId="0" fontId="13" fillId="0" borderId="0" xfId="0" applyFont="1" applyAlignment="1" applyProtection="1">
      <alignment vertical="center"/>
      <protection locked="0" hidden="1"/>
    </xf>
    <xf numFmtId="0" fontId="9" fillId="0" borderId="0" xfId="0" applyFont="1" applyBorder="1" applyAlignment="1" applyProtection="1">
      <alignment vertical="center"/>
      <protection hidden="1"/>
    </xf>
    <xf numFmtId="0" fontId="9" fillId="0" borderId="19" xfId="0" applyFont="1" applyFill="1" applyBorder="1" applyAlignment="1" applyProtection="1">
      <alignment horizontal="center" vertical="center" shrinkToFit="1"/>
      <protection locked="0"/>
    </xf>
    <xf numFmtId="0" fontId="10" fillId="4" borderId="18" xfId="0" applyFont="1" applyFill="1" applyBorder="1" applyAlignment="1"/>
    <xf numFmtId="0" fontId="10" fillId="4" borderId="17" xfId="0" applyFont="1" applyFill="1" applyBorder="1" applyAlignment="1"/>
    <xf numFmtId="0" fontId="9" fillId="0" borderId="0" xfId="0" applyFont="1" applyFill="1" applyBorder="1" applyAlignment="1" applyProtection="1">
      <alignment horizontal="center" vertical="center"/>
      <protection locked="0"/>
    </xf>
    <xf numFmtId="0" fontId="9" fillId="0" borderId="0" xfId="0" applyFont="1" applyFill="1" applyBorder="1" applyAlignment="1" applyProtection="1">
      <alignment vertical="center"/>
      <protection hidden="1"/>
    </xf>
    <xf numFmtId="0" fontId="10" fillId="4" borderId="20" xfId="0" applyFont="1" applyFill="1" applyBorder="1" applyAlignment="1"/>
    <xf numFmtId="0" fontId="10" fillId="4" borderId="21" xfId="0" applyFont="1" applyFill="1" applyBorder="1" applyAlignment="1"/>
    <xf numFmtId="0" fontId="13" fillId="0" borderId="10" xfId="0" applyFont="1" applyFill="1" applyBorder="1" applyAlignment="1" applyProtection="1">
      <alignment horizontal="center" vertical="center"/>
      <protection locked="0"/>
    </xf>
    <xf numFmtId="0" fontId="9" fillId="0" borderId="10" xfId="0" applyFont="1" applyFill="1" applyBorder="1" applyAlignment="1" applyProtection="1">
      <alignment horizontal="center" vertical="center"/>
      <protection locked="0"/>
    </xf>
    <xf numFmtId="0" fontId="13" fillId="0" borderId="10" xfId="0" applyFont="1" applyFill="1" applyBorder="1" applyAlignment="1" applyProtection="1">
      <alignment horizontal="left" vertical="center"/>
      <protection locked="0"/>
    </xf>
    <xf numFmtId="0" fontId="18" fillId="4" borderId="14" xfId="0" applyFont="1" applyFill="1" applyBorder="1" applyAlignment="1" applyProtection="1">
      <alignment vertical="center" wrapText="1" shrinkToFit="1"/>
      <protection hidden="1"/>
    </xf>
    <xf numFmtId="0" fontId="18" fillId="4" borderId="22" xfId="0" applyFont="1" applyFill="1" applyBorder="1" applyAlignment="1" applyProtection="1">
      <alignment vertical="center" wrapText="1" shrinkToFit="1"/>
      <protection hidden="1"/>
    </xf>
    <xf numFmtId="0" fontId="9" fillId="0" borderId="14" xfId="0" applyFont="1" applyFill="1" applyBorder="1" applyAlignment="1" applyProtection="1">
      <alignment horizontal="center" vertical="center"/>
      <protection hidden="1"/>
    </xf>
    <xf numFmtId="0" fontId="22" fillId="0" borderId="0" xfId="0" applyFont="1" applyBorder="1" applyAlignment="1" applyProtection="1">
      <alignment vertical="center"/>
      <protection hidden="1"/>
    </xf>
    <xf numFmtId="0" fontId="22" fillId="0" borderId="0" xfId="0" applyFont="1" applyAlignment="1" applyProtection="1">
      <alignment vertical="center"/>
      <protection hidden="1"/>
    </xf>
    <xf numFmtId="0" fontId="9" fillId="0" borderId="0" xfId="0" applyFont="1" applyFill="1" applyBorder="1" applyAlignment="1" applyProtection="1">
      <alignment vertical="center" shrinkToFit="1"/>
      <protection hidden="1"/>
    </xf>
    <xf numFmtId="0" fontId="22" fillId="0" borderId="0" xfId="11" applyFont="1" applyFill="1" applyAlignment="1" applyProtection="1">
      <alignment vertical="center"/>
      <protection hidden="1"/>
    </xf>
    <xf numFmtId="0" fontId="22" fillId="0" borderId="0" xfId="11" applyFont="1" applyFill="1" applyBorder="1" applyAlignment="1" applyProtection="1">
      <alignment vertical="center"/>
      <protection hidden="1"/>
    </xf>
    <xf numFmtId="0" fontId="10" fillId="0" borderId="0" xfId="11" applyFont="1" applyFill="1" applyBorder="1" applyProtection="1">
      <alignment vertical="center"/>
      <protection hidden="1"/>
    </xf>
    <xf numFmtId="0" fontId="10" fillId="0" borderId="0" xfId="0" applyFont="1" applyBorder="1" applyAlignment="1" applyProtection="1">
      <alignment horizontal="center" vertical="center"/>
      <protection hidden="1"/>
    </xf>
    <xf numFmtId="0" fontId="10" fillId="0" borderId="0" xfId="0" applyFont="1" applyAlignment="1" applyProtection="1">
      <alignment horizontal="center" vertical="center"/>
      <protection hidden="1"/>
    </xf>
    <xf numFmtId="0" fontId="18" fillId="0" borderId="0" xfId="11" applyFont="1" applyFill="1" applyBorder="1" applyAlignment="1" applyProtection="1">
      <alignment vertical="center"/>
      <protection hidden="1"/>
    </xf>
    <xf numFmtId="0" fontId="18" fillId="0" borderId="0" xfId="11" applyFont="1" applyFill="1" applyAlignment="1" applyProtection="1">
      <alignment vertical="center"/>
      <protection hidden="1"/>
    </xf>
    <xf numFmtId="0" fontId="9" fillId="0" borderId="8" xfId="0" applyFont="1" applyFill="1" applyBorder="1" applyAlignment="1" applyProtection="1">
      <alignment vertical="center"/>
      <protection hidden="1"/>
    </xf>
    <xf numFmtId="0" fontId="10" fillId="0" borderId="0" xfId="0" applyFont="1" applyAlignment="1" applyProtection="1">
      <alignment vertical="center"/>
      <protection hidden="1"/>
    </xf>
    <xf numFmtId="212" fontId="9" fillId="0" borderId="6" xfId="0" applyNumberFormat="1" applyFont="1" applyBorder="1" applyAlignment="1" applyProtection="1">
      <alignment vertical="center"/>
      <protection locked="0"/>
    </xf>
    <xf numFmtId="0" fontId="9" fillId="0" borderId="0" xfId="0" applyFont="1" applyAlignment="1">
      <alignment vertical="center"/>
    </xf>
    <xf numFmtId="0" fontId="22" fillId="0" borderId="0" xfId="0" applyFont="1" applyAlignment="1"/>
    <xf numFmtId="0" fontId="22" fillId="0" borderId="0" xfId="0" applyFont="1" applyAlignment="1">
      <alignment vertical="top"/>
    </xf>
    <xf numFmtId="0" fontId="9" fillId="0" borderId="7" xfId="0" applyFont="1" applyFill="1" applyBorder="1" applyAlignment="1">
      <alignment horizontal="center" vertical="center"/>
    </xf>
    <xf numFmtId="0" fontId="9" fillId="0" borderId="7" xfId="0" applyFont="1" applyFill="1" applyBorder="1" applyAlignment="1">
      <alignment vertical="center"/>
    </xf>
    <xf numFmtId="0" fontId="18" fillId="0" borderId="0" xfId="0" applyFont="1" applyBorder="1" applyAlignment="1">
      <alignment vertical="center"/>
    </xf>
    <xf numFmtId="0" fontId="18" fillId="0" borderId="0" xfId="0" applyFont="1" applyAlignment="1">
      <alignment vertical="center"/>
    </xf>
    <xf numFmtId="0" fontId="9" fillId="4" borderId="23" xfId="0" applyFont="1" applyFill="1" applyBorder="1" applyAlignment="1" applyProtection="1">
      <alignment vertical="center" shrinkToFit="1"/>
      <protection hidden="1"/>
    </xf>
    <xf numFmtId="0" fontId="9" fillId="4" borderId="24" xfId="0" applyFont="1" applyFill="1" applyBorder="1" applyAlignment="1" applyProtection="1">
      <alignment vertical="center" shrinkToFit="1"/>
      <protection hidden="1"/>
    </xf>
    <xf numFmtId="0" fontId="9" fillId="4" borderId="25" xfId="0" applyFont="1" applyFill="1" applyBorder="1" applyAlignment="1" applyProtection="1">
      <alignment vertical="center" shrinkToFit="1"/>
      <protection hidden="1"/>
    </xf>
    <xf numFmtId="0" fontId="9" fillId="4" borderId="8" xfId="0" applyFont="1" applyFill="1" applyBorder="1" applyAlignment="1" applyProtection="1">
      <alignment vertical="center" shrinkToFit="1"/>
      <protection hidden="1"/>
    </xf>
    <xf numFmtId="0" fontId="18" fillId="0" borderId="0" xfId="4" applyFont="1" applyBorder="1" applyAlignment="1" applyProtection="1">
      <alignment vertical="center"/>
      <protection hidden="1"/>
    </xf>
    <xf numFmtId="0" fontId="18" fillId="0" borderId="0" xfId="4" applyFont="1" applyAlignment="1" applyProtection="1">
      <alignment vertical="center"/>
      <protection hidden="1"/>
    </xf>
    <xf numFmtId="0" fontId="18" fillId="0" borderId="0" xfId="7" applyFont="1" applyBorder="1" applyAlignment="1" applyProtection="1">
      <alignment vertical="center"/>
      <protection hidden="1"/>
    </xf>
    <xf numFmtId="0" fontId="18" fillId="0" borderId="0" xfId="7" applyFont="1" applyAlignment="1" applyProtection="1">
      <alignment vertical="center"/>
      <protection hidden="1"/>
    </xf>
    <xf numFmtId="0" fontId="23" fillId="0" borderId="0" xfId="4" applyFont="1" applyBorder="1" applyAlignment="1" applyProtection="1">
      <alignment vertical="center"/>
      <protection hidden="1"/>
    </xf>
    <xf numFmtId="0" fontId="23" fillId="0" borderId="0" xfId="4" applyFont="1" applyAlignment="1" applyProtection="1">
      <alignment vertical="center"/>
      <protection hidden="1"/>
    </xf>
    <xf numFmtId="205" fontId="10" fillId="0" borderId="1" xfId="0" applyNumberFormat="1" applyFont="1" applyFill="1" applyBorder="1" applyAlignment="1" applyProtection="1">
      <alignment horizontal="center" vertical="center" shrinkToFit="1"/>
      <protection locked="0"/>
    </xf>
    <xf numFmtId="0" fontId="9" fillId="0" borderId="26" xfId="0" applyFont="1" applyFill="1" applyBorder="1" applyAlignment="1" applyProtection="1">
      <alignment vertical="center"/>
      <protection hidden="1"/>
    </xf>
    <xf numFmtId="0" fontId="9" fillId="0" borderId="27" xfId="0" applyFont="1" applyFill="1" applyBorder="1" applyAlignment="1" applyProtection="1">
      <alignment horizontal="center" vertical="center"/>
      <protection hidden="1"/>
    </xf>
    <xf numFmtId="0" fontId="9" fillId="8" borderId="0" xfId="5" applyFont="1" applyFill="1">
      <alignment vertical="center"/>
    </xf>
    <xf numFmtId="0" fontId="9" fillId="8" borderId="0" xfId="5" applyNumberFormat="1" applyFont="1" applyFill="1">
      <alignment vertical="center"/>
    </xf>
    <xf numFmtId="0" fontId="9" fillId="7" borderId="28" xfId="5" applyFont="1" applyFill="1" applyBorder="1">
      <alignment vertical="center"/>
    </xf>
    <xf numFmtId="0" fontId="9" fillId="7" borderId="28" xfId="5" applyFont="1" applyFill="1" applyBorder="1" applyAlignment="1">
      <alignment vertical="center" shrinkToFit="1"/>
    </xf>
    <xf numFmtId="0" fontId="9" fillId="7" borderId="29" xfId="5" applyFont="1" applyFill="1" applyBorder="1">
      <alignment vertical="center"/>
    </xf>
    <xf numFmtId="0" fontId="9" fillId="0" borderId="5" xfId="0" applyFont="1" applyFill="1" applyBorder="1" applyAlignment="1" applyProtection="1">
      <alignment horizontal="center" vertical="center"/>
      <protection locked="0" hidden="1"/>
    </xf>
    <xf numFmtId="0" fontId="18" fillId="0" borderId="3" xfId="0" applyFont="1" applyFill="1" applyBorder="1" applyAlignment="1" applyProtection="1">
      <alignment horizontal="right" vertical="center"/>
      <protection hidden="1"/>
    </xf>
    <xf numFmtId="0" fontId="18" fillId="0" borderId="4" xfId="0" applyFont="1" applyFill="1" applyBorder="1" applyAlignment="1" applyProtection="1">
      <alignment horizontal="right" vertical="center"/>
      <protection hidden="1"/>
    </xf>
    <xf numFmtId="0" fontId="9" fillId="0" borderId="30" xfId="0" applyFont="1" applyFill="1" applyBorder="1" applyAlignment="1" applyProtection="1">
      <alignment horizontal="center" vertical="center"/>
      <protection locked="0" hidden="1"/>
    </xf>
    <xf numFmtId="0" fontId="9" fillId="0" borderId="10" xfId="0" applyFont="1" applyFill="1" applyBorder="1" applyAlignment="1" applyProtection="1">
      <alignment horizontal="center" vertical="center"/>
      <protection locked="0" hidden="1"/>
    </xf>
    <xf numFmtId="0" fontId="9" fillId="0" borderId="3" xfId="0" applyFont="1" applyFill="1" applyBorder="1" applyAlignment="1" applyProtection="1">
      <alignment horizontal="center" vertical="center"/>
      <protection locked="0" hidden="1"/>
    </xf>
    <xf numFmtId="0" fontId="18" fillId="0" borderId="7" xfId="0" applyFont="1" applyFill="1" applyBorder="1" applyAlignment="1" applyProtection="1">
      <alignment horizontal="right" vertical="center"/>
      <protection hidden="1"/>
    </xf>
    <xf numFmtId="0" fontId="13" fillId="0" borderId="3" xfId="0" applyFont="1" applyFill="1" applyBorder="1" applyAlignment="1" applyProtection="1">
      <alignment vertical="center"/>
      <protection locked="0" hidden="1"/>
    </xf>
    <xf numFmtId="0" fontId="13" fillId="0" borderId="10" xfId="0" applyFont="1" applyFill="1" applyBorder="1" applyAlignment="1" applyProtection="1">
      <alignment horizontal="left" vertical="center"/>
      <protection locked="0" hidden="1"/>
    </xf>
    <xf numFmtId="49" fontId="18" fillId="0" borderId="3" xfId="0" applyNumberFormat="1" applyFont="1" applyBorder="1" applyAlignment="1" applyProtection="1">
      <alignment horizontal="center" vertical="center"/>
      <protection locked="0" hidden="1"/>
    </xf>
    <xf numFmtId="49" fontId="18" fillId="0" borderId="7" xfId="0" applyNumberFormat="1" applyFont="1" applyBorder="1" applyAlignment="1" applyProtection="1">
      <alignment horizontal="center" vertical="center"/>
      <protection locked="0" hidden="1"/>
    </xf>
    <xf numFmtId="49" fontId="9" fillId="0" borderId="3" xfId="0" applyNumberFormat="1" applyFont="1" applyFill="1" applyBorder="1" applyAlignment="1" applyProtection="1">
      <alignment horizontal="center" vertical="center"/>
      <protection locked="0" hidden="1"/>
    </xf>
    <xf numFmtId="49" fontId="9" fillId="0" borderId="10" xfId="0" applyNumberFormat="1" applyFont="1" applyFill="1" applyBorder="1" applyAlignment="1" applyProtection="1">
      <alignment horizontal="center" vertical="center"/>
      <protection locked="0" hidden="1"/>
    </xf>
    <xf numFmtId="0" fontId="18" fillId="0" borderId="5" xfId="0" applyFont="1" applyFill="1" applyBorder="1" applyAlignment="1" applyProtection="1">
      <alignment vertical="center"/>
      <protection locked="0" hidden="1"/>
    </xf>
    <xf numFmtId="49" fontId="18" fillId="0" borderId="3" xfId="0" applyNumberFormat="1" applyFont="1" applyFill="1" applyBorder="1" applyAlignment="1" applyProtection="1">
      <alignment horizontal="center" vertical="center"/>
      <protection locked="0" hidden="1"/>
    </xf>
    <xf numFmtId="0" fontId="18" fillId="0" borderId="26" xfId="0" applyFont="1" applyFill="1" applyBorder="1" applyAlignment="1" applyProtection="1">
      <alignment horizontal="right" vertical="center"/>
      <protection hidden="1"/>
    </xf>
    <xf numFmtId="0" fontId="12" fillId="0" borderId="0" xfId="0" applyFont="1" applyFill="1" applyAlignment="1" applyProtection="1">
      <alignment vertical="center" shrinkToFit="1"/>
      <protection hidden="1"/>
    </xf>
    <xf numFmtId="0" fontId="12" fillId="0" borderId="0" xfId="0" applyFont="1" applyFill="1" applyAlignment="1" applyProtection="1">
      <alignment vertical="center"/>
      <protection hidden="1"/>
    </xf>
    <xf numFmtId="0" fontId="18" fillId="0" borderId="5" xfId="0" applyFont="1" applyFill="1" applyBorder="1" applyAlignment="1" applyProtection="1">
      <alignment horizontal="center" vertical="center"/>
      <protection locked="0" hidden="1"/>
    </xf>
    <xf numFmtId="0" fontId="9" fillId="8" borderId="28" xfId="5" applyFont="1" applyFill="1" applyBorder="1">
      <alignment vertical="center"/>
    </xf>
    <xf numFmtId="0" fontId="9" fillId="8" borderId="28" xfId="5" applyFont="1" applyFill="1" applyBorder="1" applyAlignment="1">
      <alignment vertical="center"/>
    </xf>
    <xf numFmtId="0" fontId="9" fillId="8" borderId="31" xfId="5" applyFont="1" applyFill="1" applyBorder="1">
      <alignment vertical="center"/>
    </xf>
    <xf numFmtId="0" fontId="9" fillId="8" borderId="31" xfId="5" applyFont="1" applyFill="1" applyBorder="1" applyAlignment="1">
      <alignment vertical="center"/>
    </xf>
    <xf numFmtId="0" fontId="9" fillId="7" borderId="28" xfId="5" applyFont="1" applyFill="1" applyBorder="1" applyAlignment="1">
      <alignment vertical="center"/>
    </xf>
    <xf numFmtId="0" fontId="9" fillId="8" borderId="32" xfId="5" applyFont="1" applyFill="1" applyBorder="1">
      <alignment vertical="center"/>
    </xf>
    <xf numFmtId="0" fontId="9" fillId="8" borderId="32" xfId="5" applyFont="1" applyFill="1" applyBorder="1" applyAlignment="1">
      <alignment vertical="center"/>
    </xf>
    <xf numFmtId="0" fontId="9" fillId="8" borderId="28" xfId="5" applyNumberFormat="1" applyFont="1" applyFill="1" applyBorder="1">
      <alignment vertical="center"/>
    </xf>
    <xf numFmtId="0" fontId="9" fillId="8" borderId="29" xfId="5" applyNumberFormat="1" applyFont="1" applyFill="1" applyBorder="1">
      <alignment vertical="center"/>
    </xf>
    <xf numFmtId="0" fontId="9" fillId="8" borderId="29" xfId="5" applyFont="1" applyFill="1" applyBorder="1">
      <alignment vertical="center"/>
    </xf>
    <xf numFmtId="0" fontId="9" fillId="7" borderId="28" xfId="5" applyNumberFormat="1" applyFont="1" applyFill="1" applyBorder="1">
      <alignment vertical="center"/>
    </xf>
    <xf numFmtId="0" fontId="25" fillId="8" borderId="0" xfId="6" applyFont="1" applyFill="1" applyAlignment="1">
      <alignment vertical="center" shrinkToFit="1"/>
    </xf>
    <xf numFmtId="0" fontId="8" fillId="8" borderId="0" xfId="6" applyFont="1" applyFill="1">
      <alignment vertical="center"/>
    </xf>
    <xf numFmtId="0" fontId="26" fillId="8" borderId="0" xfId="6" applyFont="1" applyFill="1">
      <alignment vertical="center"/>
    </xf>
    <xf numFmtId="0" fontId="18" fillId="0" borderId="3" xfId="0" applyNumberFormat="1" applyFont="1" applyFill="1" applyBorder="1" applyAlignment="1" applyProtection="1">
      <alignment horizontal="right" vertical="center"/>
      <protection hidden="1"/>
    </xf>
    <xf numFmtId="0" fontId="18" fillId="0" borderId="3" xfId="0" applyFont="1" applyFill="1" applyBorder="1" applyAlignment="1" applyProtection="1">
      <alignment horizontal="center" vertical="center"/>
      <protection hidden="1"/>
    </xf>
    <xf numFmtId="0" fontId="18" fillId="0" borderId="4" xfId="0" applyFont="1" applyFill="1" applyBorder="1" applyAlignment="1" applyProtection="1">
      <alignment horizontal="center" vertical="center"/>
      <protection hidden="1"/>
    </xf>
    <xf numFmtId="0" fontId="9" fillId="7" borderId="32" xfId="5" applyFont="1" applyFill="1" applyBorder="1">
      <alignment vertical="center"/>
    </xf>
    <xf numFmtId="0" fontId="9" fillId="7" borderId="32" xfId="5" applyFont="1" applyFill="1" applyBorder="1" applyAlignment="1">
      <alignment vertical="center"/>
    </xf>
    <xf numFmtId="0" fontId="9" fillId="8" borderId="32" xfId="5" applyNumberFormat="1" applyFont="1" applyFill="1" applyBorder="1">
      <alignment vertical="center"/>
    </xf>
    <xf numFmtId="0" fontId="9" fillId="7" borderId="29" xfId="5" applyNumberFormat="1" applyFont="1" applyFill="1" applyBorder="1">
      <alignment vertical="center"/>
    </xf>
    <xf numFmtId="0" fontId="27" fillId="2" borderId="0" xfId="0" applyFont="1" applyFill="1" applyProtection="1">
      <protection hidden="1"/>
    </xf>
    <xf numFmtId="0" fontId="9" fillId="0" borderId="3" xfId="0" applyFont="1" applyBorder="1" applyAlignment="1" applyProtection="1">
      <alignment horizontal="center" vertical="center"/>
      <protection locked="0"/>
    </xf>
    <xf numFmtId="0" fontId="10" fillId="4" borderId="20" xfId="0" applyFont="1" applyFill="1" applyBorder="1" applyAlignment="1">
      <alignment horizontal="center" vertical="top"/>
    </xf>
    <xf numFmtId="0" fontId="10" fillId="4" borderId="21" xfId="0" applyFont="1" applyFill="1" applyBorder="1" applyAlignment="1">
      <alignment horizontal="center" vertical="top"/>
    </xf>
    <xf numFmtId="0" fontId="13" fillId="0" borderId="5" xfId="0" applyFont="1" applyFill="1" applyBorder="1" applyAlignment="1" applyProtection="1">
      <alignment horizontal="center" vertical="center"/>
      <protection locked="0"/>
    </xf>
    <xf numFmtId="0" fontId="18" fillId="0" borderId="4" xfId="0" applyFont="1" applyFill="1" applyBorder="1" applyAlignment="1" applyProtection="1">
      <alignment vertical="center" shrinkToFit="1"/>
      <protection hidden="1"/>
    </xf>
    <xf numFmtId="0" fontId="9" fillId="0" borderId="3" xfId="0" applyFont="1" applyFill="1" applyBorder="1" applyAlignment="1" applyProtection="1">
      <alignment vertical="center" shrinkToFit="1"/>
      <protection locked="0" hidden="1"/>
    </xf>
    <xf numFmtId="0" fontId="9" fillId="0" borderId="4" xfId="0" applyFont="1" applyFill="1" applyBorder="1" applyAlignment="1" applyProtection="1">
      <alignment vertical="center" shrinkToFit="1"/>
      <protection locked="0"/>
    </xf>
    <xf numFmtId="0" fontId="9" fillId="2" borderId="33" xfId="0" applyFont="1" applyFill="1" applyBorder="1" applyAlignment="1" applyProtection="1">
      <alignment vertical="center" textRotation="255" shrinkToFit="1"/>
      <protection hidden="1"/>
    </xf>
    <xf numFmtId="0" fontId="9" fillId="2" borderId="15" xfId="0" applyFont="1" applyFill="1" applyBorder="1" applyAlignment="1" applyProtection="1">
      <alignment vertical="center" textRotation="255" shrinkToFit="1"/>
      <protection hidden="1"/>
    </xf>
    <xf numFmtId="0" fontId="9" fillId="2" borderId="18" xfId="0" applyFont="1" applyFill="1" applyBorder="1" applyAlignment="1" applyProtection="1">
      <alignment vertical="center" textRotation="255" shrinkToFit="1"/>
      <protection hidden="1"/>
    </xf>
    <xf numFmtId="0" fontId="9" fillId="2" borderId="17" xfId="0" applyFont="1" applyFill="1" applyBorder="1" applyAlignment="1" applyProtection="1">
      <alignment vertical="center" textRotation="255" shrinkToFit="1"/>
      <protection hidden="1"/>
    </xf>
    <xf numFmtId="0" fontId="8" fillId="0" borderId="0" xfId="0" applyFont="1" applyAlignment="1" applyProtection="1">
      <alignment vertical="center"/>
      <protection locked="0" hidden="1"/>
    </xf>
    <xf numFmtId="0" fontId="9" fillId="0" borderId="5" xfId="0" applyFont="1" applyBorder="1" applyAlignment="1" applyProtection="1">
      <alignment vertical="center"/>
      <protection locked="0" hidden="1"/>
    </xf>
    <xf numFmtId="49" fontId="9" fillId="0" borderId="3" xfId="0" applyNumberFormat="1" applyFont="1" applyBorder="1" applyAlignment="1" applyProtection="1">
      <alignment vertical="center"/>
      <protection locked="0" hidden="1"/>
    </xf>
    <xf numFmtId="0" fontId="9" fillId="0" borderId="0" xfId="13" applyFont="1" applyAlignment="1" applyProtection="1">
      <alignment horizontal="left" vertical="center"/>
      <protection hidden="1"/>
    </xf>
    <xf numFmtId="0" fontId="9" fillId="0" borderId="0" xfId="13" applyFont="1" applyAlignment="1" applyProtection="1">
      <alignment vertical="center"/>
      <protection hidden="1"/>
    </xf>
    <xf numFmtId="0" fontId="8" fillId="0" borderId="0" xfId="13" applyFont="1" applyAlignment="1" applyProtection="1">
      <alignment vertical="center"/>
      <protection hidden="1"/>
    </xf>
    <xf numFmtId="0" fontId="22" fillId="0" borderId="0" xfId="13" applyFont="1" applyAlignment="1" applyProtection="1">
      <protection hidden="1"/>
    </xf>
    <xf numFmtId="0" fontId="22" fillId="0" borderId="0" xfId="13" applyFont="1" applyAlignment="1" applyProtection="1">
      <alignment vertical="top"/>
      <protection hidden="1"/>
    </xf>
    <xf numFmtId="0" fontId="8" fillId="0" borderId="0" xfId="13" applyFont="1" applyAlignment="1" applyProtection="1">
      <alignment vertical="center" shrinkToFit="1"/>
      <protection hidden="1"/>
    </xf>
    <xf numFmtId="0" fontId="18" fillId="0" borderId="0" xfId="13" applyFont="1" applyBorder="1" applyAlignment="1" applyProtection="1">
      <alignment vertical="center"/>
      <protection hidden="1"/>
    </xf>
    <xf numFmtId="0" fontId="18" fillId="0" borderId="0" xfId="13" applyFont="1" applyAlignment="1" applyProtection="1">
      <alignment vertical="center"/>
      <protection hidden="1"/>
    </xf>
    <xf numFmtId="0" fontId="4" fillId="0" borderId="0" xfId="13" applyFont="1" applyAlignment="1" applyProtection="1">
      <alignment vertical="center"/>
      <protection hidden="1"/>
    </xf>
    <xf numFmtId="0" fontId="9" fillId="0" borderId="7" xfId="0" applyFont="1" applyFill="1" applyBorder="1" applyAlignment="1" applyProtection="1">
      <alignment horizontal="center" vertical="center"/>
      <protection locked="0"/>
    </xf>
    <xf numFmtId="0" fontId="9" fillId="2" borderId="0" xfId="0" applyFont="1" applyFill="1" applyBorder="1" applyAlignment="1" applyProtection="1">
      <alignment horizontal="center" vertical="center" textRotation="255" shrinkToFit="1"/>
      <protection hidden="1"/>
    </xf>
    <xf numFmtId="0" fontId="13" fillId="0" borderId="0" xfId="0" applyFont="1" applyFill="1" applyBorder="1" applyAlignment="1" applyProtection="1">
      <alignment horizontal="center" vertical="center"/>
      <protection locked="0" hidden="1"/>
    </xf>
    <xf numFmtId="0" fontId="9" fillId="0" borderId="27" xfId="0" applyFont="1" applyFill="1" applyBorder="1" applyAlignment="1" applyProtection="1">
      <alignment horizontal="center" vertical="center"/>
      <protection locked="0"/>
    </xf>
    <xf numFmtId="0" fontId="18" fillId="0" borderId="24" xfId="0" applyFont="1" applyBorder="1" applyAlignment="1" applyProtection="1">
      <alignment vertical="center"/>
      <protection hidden="1"/>
    </xf>
    <xf numFmtId="0" fontId="18" fillId="0" borderId="24" xfId="0" applyFont="1" applyBorder="1" applyAlignment="1" applyProtection="1">
      <alignment horizontal="center" vertical="center"/>
      <protection hidden="1"/>
    </xf>
    <xf numFmtId="0" fontId="9" fillId="0" borderId="27" xfId="0" applyFont="1" applyFill="1" applyBorder="1" applyAlignment="1" applyProtection="1">
      <alignment vertical="center"/>
      <protection hidden="1"/>
    </xf>
    <xf numFmtId="0" fontId="9" fillId="2" borderId="14" xfId="0" applyFont="1" applyFill="1" applyBorder="1" applyAlignment="1" applyProtection="1">
      <alignment horizontal="center" vertical="center"/>
      <protection hidden="1"/>
    </xf>
    <xf numFmtId="0" fontId="9" fillId="2" borderId="0" xfId="0" applyFont="1" applyFill="1" applyBorder="1" applyAlignment="1" applyProtection="1">
      <alignment horizontal="center" vertical="center" shrinkToFit="1"/>
      <protection hidden="1"/>
    </xf>
    <xf numFmtId="0" fontId="9" fillId="0" borderId="3" xfId="0" applyFont="1" applyFill="1" applyBorder="1" applyAlignment="1" applyProtection="1">
      <alignment horizontal="center" vertical="center" shrinkToFit="1"/>
      <protection hidden="1"/>
    </xf>
    <xf numFmtId="0" fontId="9" fillId="0" borderId="4" xfId="0" applyFont="1" applyFill="1" applyBorder="1" applyAlignment="1" applyProtection="1">
      <alignment horizontal="center" vertical="center" shrinkToFit="1"/>
      <protection hidden="1"/>
    </xf>
    <xf numFmtId="0" fontId="9" fillId="0" borderId="7" xfId="0" applyNumberFormat="1" applyFont="1" applyFill="1" applyBorder="1" applyAlignment="1" applyProtection="1">
      <alignment horizontal="center" vertical="center"/>
      <protection locked="0"/>
    </xf>
    <xf numFmtId="0" fontId="9" fillId="2" borderId="8" xfId="0" applyFont="1" applyFill="1" applyBorder="1" applyAlignment="1" applyProtection="1">
      <alignment horizontal="center" vertical="center" shrinkToFit="1"/>
      <protection hidden="1"/>
    </xf>
    <xf numFmtId="0" fontId="9" fillId="2" borderId="34" xfId="0" applyFont="1" applyFill="1" applyBorder="1" applyAlignment="1" applyProtection="1">
      <alignment horizontal="center" vertical="center" shrinkToFit="1"/>
      <protection hidden="1"/>
    </xf>
    <xf numFmtId="0" fontId="9" fillId="0" borderId="3" xfId="0" applyNumberFormat="1" applyFont="1" applyFill="1" applyBorder="1" applyAlignment="1" applyProtection="1">
      <alignment horizontal="center" vertical="center"/>
      <protection locked="0"/>
    </xf>
    <xf numFmtId="0" fontId="9" fillId="2" borderId="0" xfId="0" applyFont="1" applyFill="1" applyBorder="1" applyAlignment="1" applyProtection="1">
      <alignment horizontal="center" vertical="center"/>
      <protection hidden="1"/>
    </xf>
    <xf numFmtId="0" fontId="13" fillId="0" borderId="0" xfId="0" applyFont="1" applyBorder="1" applyAlignment="1" applyProtection="1">
      <alignment horizontal="right" vertical="center"/>
      <protection locked="0"/>
    </xf>
    <xf numFmtId="0" fontId="18" fillId="0" borderId="0" xfId="0" applyFont="1" applyFill="1" applyBorder="1" applyAlignment="1" applyProtection="1">
      <alignment horizontal="right" vertical="center" shrinkToFit="1"/>
      <protection locked="0" hidden="1"/>
    </xf>
    <xf numFmtId="0" fontId="18" fillId="0" borderId="0" xfId="0" applyFont="1" applyFill="1" applyBorder="1" applyAlignment="1" applyProtection="1">
      <alignment horizontal="right" vertical="center"/>
    </xf>
    <xf numFmtId="49" fontId="18" fillId="0" borderId="0" xfId="0" applyNumberFormat="1" applyFont="1" applyBorder="1" applyAlignment="1" applyProtection="1">
      <alignment horizontal="center" vertical="center"/>
      <protection locked="0" hidden="1"/>
    </xf>
    <xf numFmtId="0" fontId="18" fillId="0" borderId="0" xfId="0" applyFont="1" applyFill="1" applyBorder="1" applyAlignment="1" applyProtection="1">
      <alignment horizontal="right" vertical="center"/>
      <protection hidden="1"/>
    </xf>
    <xf numFmtId="0" fontId="9" fillId="0" borderId="0" xfId="0" applyFont="1" applyFill="1" applyBorder="1" applyAlignment="1" applyProtection="1">
      <alignment vertical="center" textRotation="255"/>
      <protection hidden="1"/>
    </xf>
    <xf numFmtId="0" fontId="9" fillId="2" borderId="0" xfId="0" applyFont="1" applyFill="1" applyBorder="1" applyAlignment="1" applyProtection="1">
      <alignment horizontal="center" vertical="center"/>
    </xf>
    <xf numFmtId="0" fontId="13" fillId="0" borderId="0" xfId="0" applyFont="1" applyFill="1" applyBorder="1" applyAlignment="1" applyProtection="1">
      <alignment horizontal="center" vertical="center" textRotation="255"/>
      <protection locked="0" hidden="1"/>
    </xf>
    <xf numFmtId="0" fontId="18" fillId="0" borderId="11" xfId="0" applyFont="1" applyFill="1" applyBorder="1" applyAlignment="1" applyProtection="1">
      <alignment horizontal="right" vertical="center" shrinkToFit="1"/>
      <protection locked="0" hidden="1"/>
    </xf>
    <xf numFmtId="0" fontId="18" fillId="0" borderId="14" xfId="0" applyFont="1" applyFill="1" applyBorder="1" applyAlignment="1" applyProtection="1">
      <alignment horizontal="right" vertical="center"/>
    </xf>
    <xf numFmtId="49" fontId="18" fillId="0" borderId="14" xfId="0" applyNumberFormat="1" applyFont="1" applyBorder="1" applyAlignment="1" applyProtection="1">
      <alignment horizontal="center" vertical="center"/>
      <protection locked="0" hidden="1"/>
    </xf>
    <xf numFmtId="0" fontId="18" fillId="0" borderId="14" xfId="0" applyFont="1" applyFill="1" applyBorder="1" applyAlignment="1" applyProtection="1">
      <alignment horizontal="right" vertical="center"/>
      <protection hidden="1"/>
    </xf>
    <xf numFmtId="0" fontId="9" fillId="0" borderId="14" xfId="0" applyFont="1" applyFill="1" applyBorder="1" applyAlignment="1" applyProtection="1">
      <alignment vertical="center" textRotation="255"/>
      <protection hidden="1"/>
    </xf>
    <xf numFmtId="0" fontId="9" fillId="0" borderId="15" xfId="0" applyFont="1" applyFill="1" applyBorder="1" applyAlignment="1" applyProtection="1">
      <alignment vertical="center" textRotation="255"/>
      <protection hidden="1"/>
    </xf>
    <xf numFmtId="0" fontId="13" fillId="0" borderId="0" xfId="0" applyFont="1" applyBorder="1" applyAlignment="1" applyProtection="1">
      <alignment horizontal="left" vertical="center"/>
      <protection locked="0" hidden="1"/>
    </xf>
    <xf numFmtId="0" fontId="9" fillId="2" borderId="14" xfId="0" applyFont="1" applyFill="1" applyBorder="1" applyAlignment="1" applyProtection="1">
      <alignment horizontal="left" vertical="center"/>
      <protection hidden="1"/>
    </xf>
    <xf numFmtId="0" fontId="9" fillId="2" borderId="14" xfId="0" applyFont="1" applyFill="1" applyBorder="1" applyAlignment="1" applyProtection="1">
      <alignment vertical="center"/>
      <protection locked="0"/>
    </xf>
    <xf numFmtId="0" fontId="9" fillId="2" borderId="14" xfId="0" applyFont="1" applyFill="1" applyBorder="1" applyAlignment="1" applyProtection="1">
      <alignment vertical="center"/>
      <protection hidden="1"/>
    </xf>
    <xf numFmtId="0" fontId="9" fillId="2" borderId="22" xfId="0" applyFont="1" applyFill="1" applyBorder="1" applyAlignment="1" applyProtection="1">
      <alignment vertical="center"/>
      <protection hidden="1"/>
    </xf>
    <xf numFmtId="49" fontId="9" fillId="0" borderId="0" xfId="0" applyNumberFormat="1" applyFont="1" applyFill="1" applyBorder="1" applyAlignment="1" applyProtection="1">
      <alignment horizontal="center" vertical="center" shrinkToFit="1"/>
      <protection locked="0" hidden="1"/>
    </xf>
    <xf numFmtId="49" fontId="9" fillId="0" borderId="5" xfId="0" applyNumberFormat="1" applyFont="1" applyFill="1" applyBorder="1" applyAlignment="1" applyProtection="1">
      <alignment horizontal="center" vertical="center" shrinkToFit="1"/>
      <protection locked="0" hidden="1"/>
    </xf>
    <xf numFmtId="49" fontId="9" fillId="0" borderId="3" xfId="0" applyNumberFormat="1" applyFont="1" applyFill="1" applyBorder="1" applyAlignment="1" applyProtection="1">
      <alignment horizontal="center" vertical="center" shrinkToFit="1"/>
      <protection locked="0" hidden="1"/>
    </xf>
    <xf numFmtId="49" fontId="9" fillId="0" borderId="6" xfId="0" applyNumberFormat="1" applyFont="1" applyFill="1" applyBorder="1" applyAlignment="1" applyProtection="1">
      <alignment horizontal="center" vertical="center" shrinkToFit="1"/>
      <protection locked="0" hidden="1"/>
    </xf>
    <xf numFmtId="0" fontId="31" fillId="0" borderId="0" xfId="0" applyFont="1" applyAlignment="1" applyProtection="1">
      <alignment vertical="center" shrinkToFit="1"/>
      <protection hidden="1"/>
    </xf>
    <xf numFmtId="0" fontId="9" fillId="2" borderId="35" xfId="0" applyFont="1" applyFill="1" applyBorder="1" applyAlignment="1" applyProtection="1">
      <alignment horizontal="center" vertical="center" shrinkToFit="1"/>
      <protection hidden="1"/>
    </xf>
    <xf numFmtId="0" fontId="13" fillId="0" borderId="25" xfId="0" applyFont="1" applyFill="1" applyBorder="1" applyAlignment="1" applyProtection="1">
      <alignment horizontal="center" vertical="center" shrinkToFit="1"/>
      <protection locked="0" hidden="1"/>
    </xf>
    <xf numFmtId="0" fontId="13" fillId="0" borderId="8" xfId="0" applyFont="1" applyFill="1" applyBorder="1" applyAlignment="1" applyProtection="1">
      <alignment horizontal="center" vertical="center" shrinkToFit="1"/>
      <protection locked="0" hidden="1"/>
    </xf>
    <xf numFmtId="0" fontId="16" fillId="0" borderId="0" xfId="0" applyFont="1" applyFill="1" applyBorder="1" applyAlignment="1" applyProtection="1">
      <alignment vertical="center" shrinkToFit="1"/>
      <protection hidden="1"/>
    </xf>
    <xf numFmtId="0" fontId="12" fillId="0" borderId="0" xfId="0" applyFont="1" applyBorder="1" applyAlignment="1" applyProtection="1">
      <alignment vertical="center"/>
      <protection hidden="1"/>
    </xf>
    <xf numFmtId="0" fontId="32" fillId="0" borderId="0" xfId="0" applyFont="1" applyAlignment="1" applyProtection="1">
      <alignment vertical="center"/>
      <protection hidden="1"/>
    </xf>
    <xf numFmtId="0" fontId="31" fillId="0" borderId="0" xfId="11" applyFont="1" applyFill="1" applyAlignment="1" applyProtection="1">
      <alignment vertical="center"/>
      <protection hidden="1"/>
    </xf>
    <xf numFmtId="0" fontId="31" fillId="0" borderId="0" xfId="0" applyFont="1" applyAlignment="1" applyProtection="1">
      <alignment vertical="center"/>
      <protection hidden="1"/>
    </xf>
    <xf numFmtId="0" fontId="9" fillId="0" borderId="0" xfId="0" applyNumberFormat="1" applyFont="1" applyFill="1" applyBorder="1" applyAlignment="1" applyProtection="1">
      <alignment horizontal="center" vertical="center"/>
      <protection locked="0"/>
    </xf>
    <xf numFmtId="0" fontId="9" fillId="2" borderId="0" xfId="0" applyFont="1" applyFill="1" applyBorder="1" applyAlignment="1" applyProtection="1">
      <alignment vertical="center" textRotation="255" shrinkToFit="1"/>
      <protection hidden="1"/>
    </xf>
    <xf numFmtId="0" fontId="9" fillId="2" borderId="36" xfId="0" applyFont="1" applyFill="1" applyBorder="1" applyAlignment="1" applyProtection="1">
      <alignment vertical="center" textRotation="255" shrinkToFit="1"/>
      <protection hidden="1"/>
    </xf>
    <xf numFmtId="0" fontId="9" fillId="0" borderId="36" xfId="0" applyNumberFormat="1" applyFont="1" applyFill="1" applyBorder="1" applyAlignment="1" applyProtection="1">
      <alignment horizontal="center" vertical="center"/>
      <protection locked="0"/>
    </xf>
    <xf numFmtId="0" fontId="9" fillId="0" borderId="36" xfId="0" applyFont="1" applyFill="1" applyBorder="1" applyAlignment="1" applyProtection="1">
      <alignment horizontal="center" vertical="center" shrinkToFit="1"/>
      <protection hidden="1"/>
    </xf>
    <xf numFmtId="0" fontId="9" fillId="0" borderId="0" xfId="0" applyFont="1" applyBorder="1" applyAlignment="1" applyProtection="1">
      <alignment horizontal="center" vertical="center"/>
      <protection hidden="1"/>
    </xf>
    <xf numFmtId="0" fontId="10" fillId="0" borderId="0" xfId="0" applyFont="1" applyBorder="1" applyAlignment="1" applyProtection="1">
      <alignment vertical="center"/>
      <protection hidden="1"/>
    </xf>
    <xf numFmtId="0" fontId="9" fillId="0" borderId="1" xfId="0" applyNumberFormat="1" applyFont="1" applyFill="1" applyBorder="1" applyAlignment="1" applyProtection="1">
      <alignment horizontal="center" vertical="center"/>
      <protection locked="0"/>
    </xf>
    <xf numFmtId="0" fontId="9" fillId="0" borderId="1" xfId="0" applyFont="1" applyFill="1" applyBorder="1" applyAlignment="1" applyProtection="1">
      <alignment horizontal="center" vertical="center" shrinkToFit="1"/>
      <protection hidden="1"/>
    </xf>
    <xf numFmtId="0" fontId="9" fillId="0" borderId="14" xfId="0" applyFont="1" applyFill="1" applyBorder="1" applyAlignment="1" applyProtection="1">
      <alignment horizontal="center" vertical="center"/>
      <protection locked="0" hidden="1"/>
    </xf>
    <xf numFmtId="0" fontId="9" fillId="0" borderId="7" xfId="0" applyFont="1" applyFill="1" applyBorder="1" applyAlignment="1" applyProtection="1">
      <alignment horizontal="center" vertical="center"/>
      <protection locked="0" hidden="1"/>
    </xf>
    <xf numFmtId="0" fontId="18" fillId="0" borderId="0" xfId="0" applyFont="1" applyFill="1" applyAlignment="1" applyProtection="1">
      <alignment horizontal="right"/>
      <protection hidden="1"/>
    </xf>
    <xf numFmtId="0" fontId="10" fillId="0" borderId="0" xfId="0" applyFont="1" applyFill="1" applyBorder="1" applyAlignment="1" applyProtection="1">
      <alignment horizontal="right" vertical="center"/>
      <protection hidden="1"/>
    </xf>
    <xf numFmtId="0" fontId="9" fillId="0" borderId="7" xfId="0" applyFont="1" applyFill="1" applyBorder="1" applyAlignment="1" applyProtection="1">
      <alignment horizontal="center" vertical="center"/>
    </xf>
    <xf numFmtId="0" fontId="22" fillId="0" borderId="30" xfId="0" applyFont="1" applyFill="1" applyBorder="1" applyAlignment="1" applyProtection="1">
      <alignment horizontal="center" vertical="center"/>
      <protection locked="0" hidden="1"/>
    </xf>
    <xf numFmtId="0" fontId="22" fillId="0" borderId="5" xfId="0" applyFont="1" applyFill="1" applyBorder="1" applyAlignment="1" applyProtection="1">
      <alignment horizontal="center" vertical="center"/>
      <protection locked="0" hidden="1"/>
    </xf>
    <xf numFmtId="0" fontId="13" fillId="0" borderId="7" xfId="0" applyFont="1" applyFill="1" applyBorder="1" applyAlignment="1" applyProtection="1">
      <alignment horizontal="center" vertical="center"/>
      <protection hidden="1"/>
    </xf>
    <xf numFmtId="0" fontId="13" fillId="0" borderId="27" xfId="0" applyFont="1" applyFill="1" applyBorder="1" applyAlignment="1" applyProtection="1">
      <alignment horizontal="center" vertical="center"/>
      <protection hidden="1"/>
    </xf>
    <xf numFmtId="0" fontId="13" fillId="0" borderId="5" xfId="0" applyFont="1" applyFill="1" applyBorder="1" applyAlignment="1" applyProtection="1">
      <alignment horizontal="center" vertical="center" shrinkToFit="1"/>
      <protection locked="0" hidden="1"/>
    </xf>
    <xf numFmtId="0" fontId="22" fillId="0" borderId="30" xfId="0" applyFont="1" applyFill="1" applyBorder="1" applyAlignment="1" applyProtection="1">
      <alignment horizontal="center" vertical="center" shrinkToFit="1"/>
      <protection locked="0" hidden="1"/>
    </xf>
    <xf numFmtId="0" fontId="13" fillId="0" borderId="3" xfId="0" applyFont="1" applyFill="1" applyBorder="1" applyAlignment="1" applyProtection="1">
      <alignment horizontal="center" vertical="center" shrinkToFit="1"/>
      <protection hidden="1"/>
    </xf>
    <xf numFmtId="0" fontId="13" fillId="9" borderId="3" xfId="0" applyFont="1" applyFill="1" applyBorder="1" applyAlignment="1" applyProtection="1">
      <alignment horizontal="center" vertical="center" shrinkToFit="1"/>
      <protection hidden="1"/>
    </xf>
    <xf numFmtId="0" fontId="13" fillId="9" borderId="6" xfId="0" applyFont="1" applyFill="1" applyBorder="1" applyAlignment="1" applyProtection="1">
      <alignment horizontal="center" vertical="center" shrinkToFit="1"/>
      <protection hidden="1"/>
    </xf>
    <xf numFmtId="0" fontId="13" fillId="0" borderId="7" xfId="0" applyFont="1" applyFill="1" applyBorder="1" applyAlignment="1" applyProtection="1">
      <alignment horizontal="center" vertical="center" shrinkToFit="1"/>
      <protection hidden="1"/>
    </xf>
    <xf numFmtId="0" fontId="13" fillId="0" borderId="26" xfId="0" applyFont="1" applyFill="1" applyBorder="1" applyAlignment="1" applyProtection="1">
      <alignment horizontal="center" vertical="center" shrinkToFit="1"/>
      <protection hidden="1"/>
    </xf>
    <xf numFmtId="0" fontId="9" fillId="0" borderId="0" xfId="0" applyFont="1" applyAlignment="1" applyProtection="1">
      <alignment horizontal="left" vertical="center"/>
      <protection locked="0" hidden="1"/>
    </xf>
    <xf numFmtId="0" fontId="9" fillId="0" borderId="0" xfId="0" applyFont="1" applyAlignment="1" applyProtection="1">
      <alignment vertical="center"/>
      <protection locked="0" hidden="1"/>
    </xf>
    <xf numFmtId="0" fontId="8" fillId="0" borderId="0" xfId="0" applyFont="1" applyAlignment="1" applyProtection="1">
      <alignment vertical="center" shrinkToFit="1"/>
      <protection locked="0" hidden="1"/>
    </xf>
    <xf numFmtId="0" fontId="22" fillId="0" borderId="0" xfId="0" applyFont="1" applyAlignment="1" applyProtection="1">
      <protection locked="0" hidden="1"/>
    </xf>
    <xf numFmtId="0" fontId="22" fillId="0" borderId="0" xfId="0" applyFont="1" applyAlignment="1" applyProtection="1">
      <alignment vertical="top"/>
      <protection locked="0" hidden="1"/>
    </xf>
    <xf numFmtId="0" fontId="9" fillId="0" borderId="3" xfId="0" applyFont="1" applyFill="1" applyBorder="1" applyAlignment="1" applyProtection="1">
      <alignment vertical="center"/>
      <protection locked="0" hidden="1"/>
    </xf>
    <xf numFmtId="0" fontId="9" fillId="0" borderId="4" xfId="0" applyFont="1" applyFill="1" applyBorder="1" applyAlignment="1" applyProtection="1">
      <alignment vertical="center"/>
      <protection locked="0" hidden="1"/>
    </xf>
    <xf numFmtId="0" fontId="9" fillId="0" borderId="3" xfId="0" applyFont="1" applyBorder="1" applyAlignment="1" applyProtection="1">
      <alignment vertical="center"/>
      <protection locked="0" hidden="1"/>
    </xf>
    <xf numFmtId="0" fontId="9" fillId="0" borderId="6" xfId="0" applyFont="1" applyBorder="1" applyAlignment="1" applyProtection="1">
      <alignment vertical="center"/>
      <protection locked="0" hidden="1"/>
    </xf>
    <xf numFmtId="0" fontId="9" fillId="0" borderId="0" xfId="0" applyFont="1" applyFill="1" applyBorder="1" applyAlignment="1" applyProtection="1">
      <alignment horizontal="center" vertical="center"/>
      <protection locked="0" hidden="1"/>
    </xf>
    <xf numFmtId="0" fontId="9" fillId="0" borderId="3" xfId="0" applyNumberFormat="1" applyFont="1" applyFill="1" applyBorder="1" applyAlignment="1" applyProtection="1">
      <alignment horizontal="center" vertical="center"/>
      <protection locked="0" hidden="1"/>
    </xf>
    <xf numFmtId="0" fontId="9" fillId="0" borderId="6" xfId="0" applyFont="1" applyFill="1" applyBorder="1" applyAlignment="1" applyProtection="1">
      <alignment horizontal="center" vertical="center"/>
      <protection locked="0" hidden="1"/>
    </xf>
    <xf numFmtId="0" fontId="15" fillId="0" borderId="0" xfId="0" applyFont="1" applyAlignment="1" applyProtection="1">
      <alignment vertical="center"/>
      <protection locked="0" hidden="1"/>
    </xf>
    <xf numFmtId="0" fontId="15" fillId="0" borderId="0" xfId="0" applyFont="1" applyAlignment="1" applyProtection="1">
      <alignment vertical="center" shrinkToFit="1"/>
      <protection locked="0" hidden="1"/>
    </xf>
    <xf numFmtId="0" fontId="5" fillId="0" borderId="0" xfId="0" applyFont="1" applyFill="1" applyBorder="1" applyAlignment="1" applyProtection="1">
      <alignment vertical="center" shrinkToFit="1"/>
      <protection locked="0" hidden="1"/>
    </xf>
    <xf numFmtId="0" fontId="8" fillId="0" borderId="0" xfId="0" applyFont="1" applyBorder="1" applyAlignment="1" applyProtection="1">
      <alignment vertical="center"/>
      <protection locked="0" hidden="1"/>
    </xf>
    <xf numFmtId="0" fontId="9" fillId="0" borderId="22" xfId="0" applyFont="1" applyFill="1" applyBorder="1" applyAlignment="1" applyProtection="1">
      <alignment horizontal="center" vertical="center"/>
      <protection locked="0" hidden="1"/>
    </xf>
    <xf numFmtId="0" fontId="9" fillId="0" borderId="10" xfId="0" applyFont="1" applyFill="1" applyBorder="1" applyAlignment="1" applyProtection="1">
      <alignment horizontal="right" vertical="center"/>
      <protection locked="0" hidden="1"/>
    </xf>
    <xf numFmtId="49" fontId="9" fillId="0" borderId="7" xfId="0" applyNumberFormat="1" applyFont="1" applyFill="1" applyBorder="1" applyAlignment="1" applyProtection="1">
      <alignment horizontal="center" vertical="center"/>
      <protection locked="0" hidden="1"/>
    </xf>
    <xf numFmtId="0" fontId="9" fillId="0" borderId="27" xfId="0" applyFont="1" applyFill="1" applyBorder="1" applyAlignment="1" applyProtection="1">
      <alignment horizontal="center" vertical="center"/>
      <protection locked="0" hidden="1"/>
    </xf>
    <xf numFmtId="0" fontId="9" fillId="2" borderId="0" xfId="0" applyFont="1" applyFill="1" applyBorder="1" applyAlignment="1" applyProtection="1">
      <alignment horizontal="center" vertical="center" textRotation="255"/>
      <protection locked="0" hidden="1"/>
    </xf>
    <xf numFmtId="0" fontId="9" fillId="2" borderId="0" xfId="0" applyFont="1" applyFill="1" applyBorder="1" applyAlignment="1" applyProtection="1">
      <alignment horizontal="center" vertical="center"/>
      <protection locked="0" hidden="1"/>
    </xf>
    <xf numFmtId="0" fontId="18" fillId="0" borderId="24" xfId="0" applyFont="1" applyBorder="1" applyAlignment="1" applyProtection="1">
      <alignment vertical="center"/>
      <protection locked="0" hidden="1"/>
    </xf>
    <xf numFmtId="0" fontId="4" fillId="0" borderId="0" xfId="0" applyFont="1" applyAlignment="1" applyProtection="1">
      <alignment vertical="center"/>
      <protection locked="0" hidden="1"/>
    </xf>
    <xf numFmtId="0" fontId="4" fillId="0" borderId="0" xfId="0" applyFont="1" applyAlignment="1" applyProtection="1">
      <alignment vertical="center" shrinkToFit="1"/>
      <protection locked="0" hidden="1"/>
    </xf>
    <xf numFmtId="0" fontId="18" fillId="0" borderId="0" xfId="0" applyFont="1" applyBorder="1" applyAlignment="1" applyProtection="1">
      <alignment vertical="center"/>
      <protection locked="0" hidden="1"/>
    </xf>
    <xf numFmtId="0" fontId="18" fillId="0" borderId="0" xfId="0" applyFont="1" applyAlignment="1" applyProtection="1">
      <alignment vertical="center"/>
      <protection locked="0" hidden="1"/>
    </xf>
    <xf numFmtId="0" fontId="9" fillId="0" borderId="10" xfId="0" applyNumberFormat="1" applyFont="1" applyFill="1" applyBorder="1" applyAlignment="1" applyProtection="1">
      <alignment horizontal="center" vertical="center"/>
      <protection locked="0" hidden="1"/>
    </xf>
    <xf numFmtId="0" fontId="9" fillId="0" borderId="37" xfId="0" applyFont="1" applyFill="1" applyBorder="1" applyAlignment="1" applyProtection="1">
      <alignment horizontal="center" vertical="center"/>
      <protection locked="0" hidden="1"/>
    </xf>
    <xf numFmtId="0" fontId="12" fillId="0" borderId="0" xfId="0" applyFont="1" applyAlignment="1" applyProtection="1">
      <alignment vertical="center"/>
      <protection locked="0" hidden="1"/>
    </xf>
    <xf numFmtId="0" fontId="9" fillId="0" borderId="5" xfId="0" applyFont="1" applyFill="1" applyBorder="1" applyAlignment="1" applyProtection="1">
      <alignment vertical="center"/>
      <protection locked="0" hidden="1"/>
    </xf>
    <xf numFmtId="0" fontId="9" fillId="0" borderId="0" xfId="0" applyFont="1" applyBorder="1" applyAlignment="1" applyProtection="1">
      <alignment vertical="center"/>
      <protection locked="0" hidden="1"/>
    </xf>
    <xf numFmtId="0" fontId="10" fillId="0" borderId="3" xfId="0" applyFont="1" applyBorder="1" applyAlignment="1" applyProtection="1">
      <alignment vertical="center"/>
      <protection locked="0"/>
    </xf>
    <xf numFmtId="0" fontId="18" fillId="0" borderId="3" xfId="0" applyFont="1" applyFill="1" applyBorder="1" applyAlignment="1" applyProtection="1">
      <alignment horizontal="right" vertical="center"/>
      <protection locked="0" hidden="1"/>
    </xf>
    <xf numFmtId="0" fontId="12" fillId="0" borderId="0" xfId="0" applyFont="1" applyBorder="1" applyAlignment="1" applyProtection="1">
      <alignment vertical="center"/>
      <protection locked="0" hidden="1"/>
    </xf>
    <xf numFmtId="0" fontId="9" fillId="2" borderId="0" xfId="0" applyFont="1" applyFill="1" applyBorder="1" applyAlignment="1" applyProtection="1">
      <alignment horizontal="center" vertical="center" textRotation="255" shrinkToFit="1"/>
      <protection locked="0" hidden="1"/>
    </xf>
    <xf numFmtId="0" fontId="9" fillId="2" borderId="0" xfId="0" applyFont="1" applyFill="1" applyBorder="1" applyAlignment="1" applyProtection="1">
      <alignment horizontal="center" vertical="center" shrinkToFit="1"/>
      <protection locked="0" hidden="1"/>
    </xf>
    <xf numFmtId="0" fontId="31" fillId="0" borderId="0" xfId="0" applyFont="1" applyAlignment="1" applyProtection="1">
      <alignment vertical="center"/>
      <protection locked="0" hidden="1"/>
    </xf>
    <xf numFmtId="0" fontId="31" fillId="0" borderId="0" xfId="0" applyFont="1" applyAlignment="1" applyProtection="1">
      <alignment vertical="center" shrinkToFit="1"/>
      <protection locked="0" hidden="1"/>
    </xf>
    <xf numFmtId="0" fontId="18" fillId="0" borderId="0" xfId="0" applyFont="1" applyBorder="1" applyAlignment="1" applyProtection="1">
      <alignment vertical="center" shrinkToFit="1"/>
      <protection locked="0" hidden="1"/>
    </xf>
    <xf numFmtId="0" fontId="18" fillId="0" borderId="10" xfId="0" applyFont="1" applyBorder="1" applyAlignment="1" applyProtection="1">
      <alignment vertical="center" shrinkToFit="1"/>
      <protection locked="0" hidden="1"/>
    </xf>
    <xf numFmtId="0" fontId="10" fillId="4" borderId="18" xfId="0" applyFont="1" applyFill="1" applyBorder="1" applyAlignment="1" applyProtection="1">
      <protection locked="0"/>
    </xf>
    <xf numFmtId="0" fontId="10" fillId="4" borderId="17" xfId="0" applyFont="1" applyFill="1" applyBorder="1" applyAlignment="1" applyProtection="1">
      <protection locked="0"/>
    </xf>
    <xf numFmtId="0" fontId="18" fillId="0" borderId="4" xfId="0" applyFont="1" applyFill="1" applyBorder="1" applyAlignment="1" applyProtection="1">
      <alignment horizontal="right" vertical="center"/>
      <protection locked="0" hidden="1"/>
    </xf>
    <xf numFmtId="0" fontId="8" fillId="0" borderId="11" xfId="0" applyFont="1" applyBorder="1" applyAlignment="1" applyProtection="1">
      <alignment vertical="center"/>
      <protection locked="0" hidden="1"/>
    </xf>
    <xf numFmtId="0" fontId="18" fillId="0" borderId="4" xfId="0" applyFont="1" applyFill="1" applyBorder="1" applyAlignment="1" applyProtection="1">
      <alignment vertical="center" shrinkToFit="1"/>
      <protection locked="0" hidden="1"/>
    </xf>
    <xf numFmtId="0" fontId="9" fillId="0" borderId="4" xfId="0" applyFont="1" applyFill="1" applyBorder="1" applyAlignment="1" applyProtection="1">
      <alignment vertical="center" shrinkToFit="1"/>
      <protection locked="0" hidden="1"/>
    </xf>
    <xf numFmtId="0" fontId="10" fillId="4" borderId="20" xfId="0" applyFont="1" applyFill="1" applyBorder="1" applyAlignment="1" applyProtection="1">
      <protection locked="0"/>
    </xf>
    <xf numFmtId="0" fontId="10" fillId="4" borderId="21" xfId="0" applyFont="1" applyFill="1" applyBorder="1" applyAlignment="1" applyProtection="1">
      <protection locked="0"/>
    </xf>
    <xf numFmtId="0" fontId="9" fillId="0" borderId="10" xfId="0" applyFont="1" applyFill="1" applyBorder="1" applyAlignment="1" applyProtection="1">
      <alignment vertical="center" shrinkToFit="1"/>
      <protection locked="0" hidden="1"/>
    </xf>
    <xf numFmtId="0" fontId="0" fillId="0" borderId="3" xfId="0" applyFill="1" applyBorder="1" applyAlignment="1" applyProtection="1">
      <protection locked="0"/>
    </xf>
    <xf numFmtId="0" fontId="9" fillId="0" borderId="3" xfId="0" applyFont="1" applyFill="1" applyBorder="1" applyAlignment="1" applyProtection="1">
      <protection locked="0" hidden="1"/>
    </xf>
    <xf numFmtId="0" fontId="18" fillId="0" borderId="0" xfId="0" applyFont="1" applyFill="1" applyBorder="1" applyAlignment="1" applyProtection="1">
      <alignment vertical="center" shrinkToFit="1"/>
      <protection locked="0" hidden="1"/>
    </xf>
    <xf numFmtId="0" fontId="9" fillId="0" borderId="10" xfId="0" applyFont="1" applyFill="1" applyBorder="1" applyAlignment="1" applyProtection="1">
      <alignment vertical="center" shrinkToFit="1"/>
      <protection locked="0"/>
    </xf>
    <xf numFmtId="0" fontId="9" fillId="0" borderId="7" xfId="0" applyFont="1" applyFill="1" applyBorder="1" applyAlignment="1" applyProtection="1">
      <alignment horizontal="center" vertical="center" shrinkToFit="1"/>
      <protection hidden="1"/>
    </xf>
    <xf numFmtId="49" fontId="9" fillId="0" borderId="7" xfId="0" applyNumberFormat="1" applyFont="1" applyFill="1" applyBorder="1" applyAlignment="1" applyProtection="1">
      <alignment horizontal="center" vertical="center"/>
      <protection locked="0"/>
    </xf>
    <xf numFmtId="0" fontId="9" fillId="0" borderId="7" xfId="0" applyNumberFormat="1" applyFont="1" applyFill="1" applyBorder="1" applyAlignment="1" applyProtection="1">
      <alignment horizontal="center" vertical="center"/>
    </xf>
    <xf numFmtId="49" fontId="9" fillId="0" borderId="7" xfId="0" applyNumberFormat="1" applyFont="1" applyFill="1" applyBorder="1" applyAlignment="1" applyProtection="1">
      <alignment horizontal="center" vertical="center" shrinkToFit="1"/>
      <protection locked="0"/>
    </xf>
    <xf numFmtId="0" fontId="9" fillId="0" borderId="0" xfId="0" applyNumberFormat="1" applyFont="1" applyFill="1" applyBorder="1" applyAlignment="1" applyProtection="1">
      <alignment horizontal="center" vertical="center"/>
    </xf>
    <xf numFmtId="49" fontId="9" fillId="0" borderId="0" xfId="0" applyNumberFormat="1" applyFont="1" applyFill="1" applyBorder="1" applyAlignment="1" applyProtection="1">
      <alignment horizontal="center" vertical="center"/>
      <protection locked="0"/>
    </xf>
    <xf numFmtId="0" fontId="9" fillId="0" borderId="5" xfId="0" applyFont="1" applyFill="1" applyBorder="1" applyAlignment="1" applyProtection="1">
      <alignment horizontal="center" vertical="center" shrinkToFit="1"/>
      <protection locked="0" hidden="1"/>
    </xf>
    <xf numFmtId="0" fontId="9" fillId="0" borderId="7" xfId="0" applyNumberFormat="1" applyFont="1" applyFill="1" applyBorder="1" applyAlignment="1" applyProtection="1">
      <alignment horizontal="center" vertical="center" wrapText="1"/>
      <protection locked="0"/>
    </xf>
    <xf numFmtId="49" fontId="9" fillId="0" borderId="1" xfId="0" applyNumberFormat="1" applyFont="1" applyFill="1" applyBorder="1" applyAlignment="1" applyProtection="1">
      <alignment horizontal="center" vertical="center"/>
      <protection locked="0"/>
    </xf>
    <xf numFmtId="0" fontId="9" fillId="0" borderId="1" xfId="0" applyNumberFormat="1" applyFont="1" applyFill="1" applyBorder="1" applyAlignment="1" applyProtection="1">
      <alignment horizontal="center" vertical="center"/>
    </xf>
    <xf numFmtId="0" fontId="9" fillId="0" borderId="1" xfId="0" applyFont="1" applyFill="1" applyBorder="1" applyAlignment="1" applyProtection="1">
      <alignment horizontal="center" vertical="center" shrinkToFit="1"/>
      <protection locked="0" hidden="1"/>
    </xf>
    <xf numFmtId="49" fontId="9" fillId="0" borderId="5" xfId="0" applyNumberFormat="1" applyFont="1" applyFill="1" applyBorder="1" applyAlignment="1" applyProtection="1">
      <alignment vertical="center" shrinkToFit="1"/>
      <protection locked="0" hidden="1"/>
    </xf>
    <xf numFmtId="0" fontId="9" fillId="0" borderId="7" xfId="0" applyFont="1" applyFill="1" applyBorder="1" applyAlignment="1" applyProtection="1">
      <alignment vertical="center"/>
      <protection locked="0" hidden="1"/>
    </xf>
    <xf numFmtId="0" fontId="12" fillId="0" borderId="0" xfId="0" applyFont="1" applyFill="1" applyAlignment="1" applyProtection="1">
      <alignment vertical="center"/>
      <protection locked="0" hidden="1"/>
    </xf>
    <xf numFmtId="0" fontId="8" fillId="0" borderId="0" xfId="0" applyFont="1" applyFill="1" applyAlignment="1" applyProtection="1">
      <alignment vertical="center"/>
      <protection locked="0" hidden="1"/>
    </xf>
    <xf numFmtId="0" fontId="16" fillId="0" borderId="0" xfId="0" applyFont="1" applyFill="1" applyBorder="1" applyAlignment="1" applyProtection="1">
      <alignment vertical="center" shrinkToFit="1"/>
      <protection locked="0" hidden="1"/>
    </xf>
    <xf numFmtId="0" fontId="9" fillId="0" borderId="8" xfId="0" applyFont="1" applyFill="1" applyBorder="1" applyAlignment="1" applyProtection="1">
      <alignment horizontal="center" vertical="center" shrinkToFit="1"/>
      <protection locked="0" hidden="1"/>
    </xf>
    <xf numFmtId="0" fontId="9" fillId="0" borderId="19" xfId="0" applyFont="1" applyFill="1" applyBorder="1" applyAlignment="1" applyProtection="1">
      <alignment horizontal="center" vertical="center" shrinkToFit="1"/>
      <protection locked="0" hidden="1"/>
    </xf>
    <xf numFmtId="0" fontId="9" fillId="2" borderId="35" xfId="0" applyFont="1" applyFill="1" applyBorder="1" applyAlignment="1" applyProtection="1">
      <alignment horizontal="center" vertical="center" shrinkToFit="1"/>
      <protection locked="0" hidden="1"/>
    </xf>
    <xf numFmtId="0" fontId="9" fillId="2" borderId="8" xfId="0" applyFont="1" applyFill="1" applyBorder="1" applyAlignment="1" applyProtection="1">
      <alignment horizontal="center" vertical="center" shrinkToFit="1"/>
      <protection locked="0" hidden="1"/>
    </xf>
    <xf numFmtId="0" fontId="13" fillId="0" borderId="7" xfId="0" applyFont="1" applyFill="1" applyBorder="1" applyAlignment="1" applyProtection="1">
      <alignment horizontal="center" vertical="center"/>
      <protection locked="0" hidden="1"/>
    </xf>
    <xf numFmtId="0" fontId="9" fillId="0" borderId="30" xfId="0" applyFont="1" applyFill="1" applyBorder="1" applyAlignment="1" applyProtection="1">
      <alignment horizontal="center" vertical="center"/>
      <protection locked="0"/>
    </xf>
    <xf numFmtId="0" fontId="13" fillId="0" borderId="7" xfId="0" applyFont="1" applyFill="1" applyBorder="1" applyAlignment="1" applyProtection="1">
      <alignment horizontal="center" vertical="center"/>
    </xf>
    <xf numFmtId="0" fontId="10" fillId="4" borderId="18" xfId="0" applyFont="1" applyFill="1" applyBorder="1" applyAlignment="1" applyProtection="1"/>
    <xf numFmtId="0" fontId="10" fillId="4" borderId="17" xfId="0" applyFont="1" applyFill="1" applyBorder="1" applyAlignment="1" applyProtection="1"/>
    <xf numFmtId="0" fontId="10" fillId="4" borderId="20" xfId="0" applyFont="1" applyFill="1" applyBorder="1" applyAlignment="1" applyProtection="1"/>
    <xf numFmtId="0" fontId="10" fillId="4" borderId="21" xfId="0" applyFont="1" applyFill="1" applyBorder="1" applyAlignment="1" applyProtection="1"/>
    <xf numFmtId="0" fontId="9" fillId="0" borderId="8" xfId="0" applyFont="1" applyFill="1" applyBorder="1" applyAlignment="1" applyProtection="1">
      <alignment vertical="center"/>
      <protection locked="0" hidden="1"/>
    </xf>
    <xf numFmtId="0" fontId="9" fillId="0" borderId="34" xfId="0" applyFont="1" applyFill="1" applyBorder="1" applyAlignment="1" applyProtection="1">
      <alignment vertical="center"/>
      <protection locked="0" hidden="1"/>
    </xf>
    <xf numFmtId="0" fontId="9" fillId="0" borderId="8" xfId="0" applyFont="1" applyFill="1" applyBorder="1" applyAlignment="1" applyProtection="1">
      <alignment vertical="center"/>
      <protection locked="0"/>
    </xf>
    <xf numFmtId="0" fontId="9" fillId="0" borderId="34" xfId="0" applyFont="1" applyFill="1" applyBorder="1" applyAlignment="1" applyProtection="1">
      <alignment vertical="center"/>
      <protection locked="0"/>
    </xf>
    <xf numFmtId="0" fontId="18" fillId="0" borderId="0" xfId="0" applyFont="1" applyBorder="1" applyAlignment="1" applyProtection="1">
      <alignment vertical="center" shrinkToFit="1"/>
      <protection hidden="1"/>
    </xf>
    <xf numFmtId="0" fontId="18" fillId="0" borderId="10" xfId="0" applyFont="1" applyBorder="1" applyAlignment="1" applyProtection="1">
      <alignment vertical="center" shrinkToFit="1"/>
      <protection hidden="1"/>
    </xf>
    <xf numFmtId="0" fontId="10" fillId="5" borderId="0" xfId="0" applyNumberFormat="1" applyFont="1" applyFill="1" applyBorder="1" applyAlignment="1" applyProtection="1">
      <alignment vertical="center"/>
      <protection hidden="1"/>
    </xf>
    <xf numFmtId="49" fontId="10" fillId="5" borderId="0" xfId="0" applyNumberFormat="1" applyFont="1" applyFill="1" applyBorder="1" applyProtection="1">
      <protection hidden="1"/>
    </xf>
    <xf numFmtId="0" fontId="9" fillId="0" borderId="25" xfId="0" applyFont="1" applyFill="1" applyBorder="1" applyAlignment="1" applyProtection="1">
      <alignment horizontal="center" vertical="center" shrinkToFit="1"/>
      <protection locked="0"/>
    </xf>
    <xf numFmtId="0" fontId="9" fillId="0" borderId="0" xfId="0" applyFont="1" applyFill="1" applyBorder="1" applyAlignment="1" applyProtection="1">
      <alignment horizontal="center" vertical="center" shrinkToFit="1"/>
      <protection locked="0"/>
    </xf>
    <xf numFmtId="0" fontId="9" fillId="0" borderId="0" xfId="0" applyFont="1" applyBorder="1" applyAlignment="1" applyProtection="1">
      <alignment horizontal="right" vertical="center"/>
      <protection locked="0"/>
    </xf>
    <xf numFmtId="0" fontId="18" fillId="5" borderId="0" xfId="0" applyFont="1" applyFill="1" applyProtection="1">
      <protection locked="0" hidden="1"/>
    </xf>
    <xf numFmtId="0" fontId="18" fillId="7" borderId="0" xfId="0" applyNumberFormat="1" applyFont="1" applyFill="1" applyBorder="1" applyAlignment="1" applyProtection="1">
      <alignment vertical="center"/>
      <protection hidden="1"/>
    </xf>
    <xf numFmtId="0" fontId="18" fillId="5" borderId="0" xfId="0" applyNumberFormat="1" applyFont="1" applyFill="1" applyProtection="1">
      <protection hidden="1"/>
    </xf>
    <xf numFmtId="0" fontId="18" fillId="5" borderId="0" xfId="0" applyFont="1" applyFill="1" applyAlignment="1" applyProtection="1">
      <alignment horizontal="right"/>
      <protection hidden="1"/>
    </xf>
    <xf numFmtId="0" fontId="18" fillId="10" borderId="0" xfId="0" applyFont="1" applyFill="1" applyBorder="1" applyProtection="1">
      <protection hidden="1"/>
    </xf>
    <xf numFmtId="0" fontId="18" fillId="10" borderId="0" xfId="0" applyNumberFormat="1" applyFont="1" applyFill="1" applyBorder="1" applyAlignment="1" applyProtection="1">
      <alignment vertical="center"/>
      <protection hidden="1"/>
    </xf>
    <xf numFmtId="0" fontId="18" fillId="10" borderId="0" xfId="0" applyNumberFormat="1" applyFont="1" applyFill="1" applyBorder="1" applyProtection="1">
      <protection hidden="1"/>
    </xf>
    <xf numFmtId="0" fontId="18" fillId="10" borderId="0" xfId="10" applyFont="1" applyFill="1" applyBorder="1" applyProtection="1">
      <alignment vertical="center"/>
      <protection hidden="1"/>
    </xf>
    <xf numFmtId="0" fontId="9" fillId="7" borderId="29" xfId="5" applyFont="1" applyFill="1" applyBorder="1" applyAlignment="1">
      <alignment vertical="center"/>
    </xf>
    <xf numFmtId="0" fontId="18" fillId="5" borderId="1" xfId="0" applyFont="1" applyFill="1" applyBorder="1" applyAlignment="1" applyProtection="1">
      <alignment vertical="center"/>
      <protection hidden="1"/>
    </xf>
    <xf numFmtId="0" fontId="18" fillId="5" borderId="1" xfId="0" applyFont="1" applyFill="1" applyBorder="1" applyProtection="1">
      <protection hidden="1"/>
    </xf>
    <xf numFmtId="0" fontId="37" fillId="2" borderId="0" xfId="0" applyFont="1" applyFill="1" applyProtection="1">
      <protection hidden="1"/>
    </xf>
    <xf numFmtId="0" fontId="18" fillId="10" borderId="1" xfId="0" applyFont="1" applyFill="1" applyBorder="1" applyAlignment="1" applyProtection="1">
      <alignment vertical="center"/>
      <protection hidden="1"/>
    </xf>
    <xf numFmtId="0" fontId="18" fillId="10" borderId="1" xfId="0" applyFont="1" applyFill="1" applyBorder="1" applyProtection="1">
      <protection hidden="1"/>
    </xf>
    <xf numFmtId="0" fontId="18" fillId="10" borderId="1" xfId="0" applyNumberFormat="1" applyFont="1" applyFill="1" applyBorder="1" applyAlignment="1" applyProtection="1">
      <alignment vertical="center"/>
      <protection hidden="1"/>
    </xf>
    <xf numFmtId="0" fontId="18" fillId="2" borderId="0" xfId="8" applyNumberFormat="1" applyFont="1" applyFill="1" applyBorder="1" applyAlignment="1" applyProtection="1">
      <alignment vertical="center"/>
      <protection hidden="1"/>
    </xf>
    <xf numFmtId="0" fontId="18" fillId="5" borderId="0" xfId="8" applyNumberFormat="1" applyFont="1" applyFill="1" applyBorder="1" applyAlignment="1" applyProtection="1">
      <alignment vertical="center"/>
      <protection hidden="1"/>
    </xf>
    <xf numFmtId="0" fontId="18" fillId="5" borderId="0" xfId="8" applyFont="1" applyFill="1" applyBorder="1" applyAlignment="1" applyProtection="1">
      <alignment vertical="center"/>
      <protection hidden="1"/>
    </xf>
    <xf numFmtId="0" fontId="18" fillId="5" borderId="0" xfId="8" applyNumberFormat="1" applyFont="1" applyFill="1" applyBorder="1" applyProtection="1">
      <protection hidden="1"/>
    </xf>
    <xf numFmtId="0" fontId="10" fillId="5" borderId="0" xfId="0" applyFont="1" applyFill="1" applyBorder="1" applyProtection="1">
      <protection hidden="1"/>
    </xf>
    <xf numFmtId="0" fontId="10" fillId="5" borderId="0" xfId="0" applyNumberFormat="1" applyFont="1" applyFill="1" applyBorder="1" applyProtection="1">
      <protection hidden="1"/>
    </xf>
    <xf numFmtId="49" fontId="18" fillId="5" borderId="0" xfId="8" applyNumberFormat="1" applyFont="1" applyFill="1" applyBorder="1" applyProtection="1">
      <protection hidden="1"/>
    </xf>
    <xf numFmtId="0" fontId="10" fillId="2" borderId="0" xfId="8" applyFont="1" applyFill="1" applyBorder="1"/>
    <xf numFmtId="0" fontId="10" fillId="2" borderId="0" xfId="0" applyFont="1" applyFill="1" applyBorder="1"/>
    <xf numFmtId="0" fontId="28" fillId="5" borderId="0" xfId="8" applyNumberFormat="1" applyFont="1" applyFill="1" applyBorder="1" applyAlignment="1" applyProtection="1">
      <alignment vertical="center"/>
      <protection hidden="1"/>
    </xf>
    <xf numFmtId="0" fontId="10" fillId="2" borderId="0" xfId="0" applyFont="1" applyFill="1" applyBorder="1" applyProtection="1">
      <protection hidden="1"/>
    </xf>
    <xf numFmtId="0" fontId="10" fillId="5" borderId="0" xfId="0" applyFont="1" applyFill="1" applyBorder="1"/>
    <xf numFmtId="0" fontId="22" fillId="5" borderId="0" xfId="0" applyNumberFormat="1" applyFont="1" applyFill="1" applyBorder="1" applyAlignment="1" applyProtection="1">
      <alignment vertical="center"/>
      <protection hidden="1"/>
    </xf>
    <xf numFmtId="0" fontId="10" fillId="5" borderId="0" xfId="0" applyFont="1" applyFill="1" applyBorder="1" applyAlignment="1" applyProtection="1">
      <alignment vertical="center"/>
      <protection hidden="1"/>
    </xf>
    <xf numFmtId="0" fontId="29" fillId="2" borderId="0" xfId="0" applyNumberFormat="1" applyFont="1" applyFill="1" applyBorder="1" applyAlignment="1" applyProtection="1">
      <alignment vertical="center"/>
      <protection hidden="1"/>
    </xf>
    <xf numFmtId="49" fontId="10" fillId="5" borderId="0" xfId="0" applyNumberFormat="1" applyFont="1" applyFill="1" applyBorder="1"/>
    <xf numFmtId="0" fontId="18" fillId="5" borderId="0" xfId="0" applyFont="1" applyFill="1" applyBorder="1" applyProtection="1">
      <protection hidden="1"/>
    </xf>
    <xf numFmtId="49" fontId="10" fillId="5" borderId="0" xfId="0" applyNumberFormat="1" applyFont="1" applyFill="1" applyBorder="1" applyAlignment="1" applyProtection="1">
      <alignment vertical="center"/>
      <protection hidden="1"/>
    </xf>
    <xf numFmtId="0" fontId="10" fillId="5" borderId="0" xfId="0" applyNumberFormat="1" applyFont="1" applyFill="1" applyBorder="1" applyAlignment="1" applyProtection="1">
      <alignment horizontal="left" vertical="center"/>
      <protection hidden="1"/>
    </xf>
    <xf numFmtId="49" fontId="10" fillId="5" borderId="0" xfId="0" applyNumberFormat="1" applyFont="1" applyFill="1" applyBorder="1" applyAlignment="1" applyProtection="1">
      <alignment horizontal="left"/>
      <protection hidden="1"/>
    </xf>
    <xf numFmtId="0" fontId="10" fillId="11" borderId="0" xfId="0" applyFont="1" applyFill="1" applyProtection="1">
      <protection hidden="1"/>
    </xf>
    <xf numFmtId="0" fontId="13" fillId="0" borderId="0" xfId="0" applyFont="1" applyBorder="1" applyAlignment="1" applyProtection="1">
      <alignment horizontal="center" vertical="center"/>
      <protection locked="0" hidden="1"/>
    </xf>
    <xf numFmtId="0" fontId="10" fillId="12" borderId="0" xfId="10" applyNumberFormat="1" applyFont="1" applyFill="1" applyAlignment="1" applyProtection="1">
      <alignment vertical="center"/>
      <protection hidden="1"/>
    </xf>
    <xf numFmtId="0" fontId="10" fillId="12" borderId="0" xfId="10" applyFont="1" applyFill="1" applyProtection="1">
      <alignment vertical="center"/>
      <protection hidden="1"/>
    </xf>
    <xf numFmtId="0" fontId="10" fillId="12" borderId="0" xfId="10" applyFont="1" applyFill="1" applyAlignment="1" applyProtection="1">
      <alignment vertical="center"/>
      <protection hidden="1"/>
    </xf>
    <xf numFmtId="0" fontId="9" fillId="7" borderId="28" xfId="5" applyFont="1" applyFill="1" applyBorder="1" applyAlignment="1">
      <alignment vertical="center" wrapText="1"/>
    </xf>
    <xf numFmtId="0" fontId="9" fillId="12" borderId="5" xfId="0" applyFont="1" applyFill="1" applyBorder="1" applyAlignment="1" applyProtection="1">
      <alignment horizontal="center" vertical="center" shrinkToFit="1"/>
      <protection hidden="1"/>
    </xf>
    <xf numFmtId="0" fontId="9" fillId="13" borderId="32" xfId="5" applyFont="1" applyFill="1" applyBorder="1" applyAlignment="1">
      <alignment vertical="center"/>
    </xf>
    <xf numFmtId="0" fontId="9" fillId="13" borderId="28" xfId="5" applyFont="1" applyFill="1" applyBorder="1" applyAlignment="1">
      <alignment vertical="center"/>
    </xf>
    <xf numFmtId="0" fontId="9" fillId="13" borderId="28" xfId="5" applyFont="1" applyFill="1" applyBorder="1">
      <alignment vertical="center"/>
    </xf>
    <xf numFmtId="0" fontId="9" fillId="13" borderId="32" xfId="5" applyFont="1" applyFill="1" applyBorder="1">
      <alignment vertical="center"/>
    </xf>
    <xf numFmtId="0" fontId="42" fillId="5" borderId="0" xfId="0" applyFont="1" applyFill="1" applyAlignment="1" applyProtection="1">
      <alignment vertical="center"/>
      <protection hidden="1"/>
    </xf>
    <xf numFmtId="0" fontId="42" fillId="5" borderId="0" xfId="0" applyFont="1" applyFill="1" applyProtection="1">
      <protection hidden="1"/>
    </xf>
    <xf numFmtId="0" fontId="42" fillId="5" borderId="0" xfId="0" applyFont="1" applyFill="1" applyBorder="1" applyProtection="1">
      <protection hidden="1"/>
    </xf>
    <xf numFmtId="0" fontId="42" fillId="5" borderId="0" xfId="0" applyNumberFormat="1" applyFont="1" applyFill="1" applyBorder="1" applyProtection="1">
      <protection hidden="1"/>
    </xf>
    <xf numFmtId="0" fontId="42" fillId="2" borderId="0" xfId="0" applyFont="1" applyFill="1" applyProtection="1">
      <protection hidden="1"/>
    </xf>
    <xf numFmtId="0" fontId="43" fillId="10" borderId="12" xfId="9" applyNumberFormat="1" applyFont="1" applyFill="1" applyBorder="1" applyAlignment="1" applyProtection="1">
      <alignment vertical="center"/>
      <protection hidden="1"/>
    </xf>
    <xf numFmtId="0" fontId="43" fillId="10" borderId="14" xfId="9" applyFont="1" applyFill="1" applyBorder="1" applyAlignment="1" applyProtection="1">
      <alignment vertical="center"/>
      <protection hidden="1"/>
    </xf>
    <xf numFmtId="0" fontId="43" fillId="10" borderId="15" xfId="9" applyFont="1" applyFill="1" applyBorder="1" applyAlignment="1" applyProtection="1">
      <alignment vertical="center"/>
      <protection hidden="1"/>
    </xf>
    <xf numFmtId="49" fontId="43" fillId="5" borderId="0" xfId="8" applyNumberFormat="1" applyFont="1" applyFill="1" applyBorder="1" applyProtection="1">
      <protection hidden="1"/>
    </xf>
    <xf numFmtId="0" fontId="43" fillId="5" borderId="0" xfId="8" applyNumberFormat="1" applyFont="1" applyFill="1" applyBorder="1" applyAlignment="1" applyProtection="1">
      <alignment vertical="center"/>
      <protection hidden="1"/>
    </xf>
    <xf numFmtId="0" fontId="43" fillId="10" borderId="31" xfId="9" applyNumberFormat="1" applyFont="1" applyFill="1" applyBorder="1" applyAlignment="1" applyProtection="1">
      <alignment vertical="center"/>
      <protection hidden="1"/>
    </xf>
    <xf numFmtId="0" fontId="42" fillId="10" borderId="38" xfId="0" applyNumberFormat="1" applyFont="1" applyFill="1" applyBorder="1" applyAlignment="1" applyProtection="1">
      <alignment vertical="center"/>
      <protection hidden="1"/>
    </xf>
    <xf numFmtId="0" fontId="42" fillId="10" borderId="39" xfId="0" applyFont="1" applyFill="1" applyBorder="1" applyProtection="1">
      <protection hidden="1"/>
    </xf>
    <xf numFmtId="0" fontId="43" fillId="10" borderId="40" xfId="9" applyNumberFormat="1" applyFont="1" applyFill="1" applyBorder="1" applyAlignment="1" applyProtection="1">
      <alignment vertical="center"/>
      <protection hidden="1"/>
    </xf>
    <xf numFmtId="0" fontId="42" fillId="10" borderId="40" xfId="0" applyFont="1" applyFill="1" applyBorder="1" applyAlignment="1" applyProtection="1">
      <alignment vertical="center"/>
      <protection hidden="1"/>
    </xf>
    <xf numFmtId="0" fontId="42" fillId="10" borderId="41" xfId="0" applyFont="1" applyFill="1" applyBorder="1" applyProtection="1">
      <protection hidden="1"/>
    </xf>
    <xf numFmtId="0" fontId="42" fillId="5" borderId="0" xfId="0" quotePrefix="1" applyFont="1" applyFill="1" applyAlignment="1" applyProtection="1">
      <alignment vertical="center"/>
      <protection hidden="1"/>
    </xf>
    <xf numFmtId="0" fontId="0" fillId="0" borderId="0" xfId="0" applyAlignment="1">
      <alignment horizontal="left"/>
    </xf>
    <xf numFmtId="0" fontId="2" fillId="0" borderId="0" xfId="12" applyProtection="1">
      <alignment vertical="center"/>
      <protection hidden="1"/>
    </xf>
    <xf numFmtId="0" fontId="10" fillId="0" borderId="17" xfId="12" applyFont="1" applyBorder="1" applyAlignment="1" applyProtection="1">
      <alignment horizontal="center" vertical="center"/>
      <protection hidden="1"/>
    </xf>
    <xf numFmtId="0" fontId="10" fillId="0" borderId="0" xfId="12" applyFont="1" applyAlignment="1" applyProtection="1">
      <alignment horizontal="left"/>
      <protection hidden="1"/>
    </xf>
    <xf numFmtId="0" fontId="0" fillId="0" borderId="0" xfId="0" applyAlignment="1">
      <alignment horizontal="center" vertical="center"/>
    </xf>
    <xf numFmtId="0" fontId="2" fillId="0" borderId="8" xfId="12" applyBorder="1" applyProtection="1">
      <alignment vertical="center"/>
      <protection hidden="1"/>
    </xf>
    <xf numFmtId="0" fontId="2" fillId="0" borderId="34" xfId="12" applyBorder="1" applyProtection="1">
      <alignment vertical="center"/>
      <protection hidden="1"/>
    </xf>
    <xf numFmtId="0" fontId="10" fillId="0" borderId="0" xfId="0" applyFont="1" applyAlignment="1">
      <alignment horizontal="left"/>
    </xf>
    <xf numFmtId="0" fontId="9" fillId="13" borderId="29" xfId="5" applyFont="1" applyFill="1" applyBorder="1" applyAlignment="1">
      <alignment vertical="center"/>
    </xf>
    <xf numFmtId="0" fontId="9" fillId="13" borderId="29" xfId="5" applyFont="1" applyFill="1" applyBorder="1">
      <alignment vertical="center"/>
    </xf>
    <xf numFmtId="206" fontId="10" fillId="14" borderId="42" xfId="12" applyNumberFormat="1" applyFont="1" applyFill="1" applyBorder="1" applyAlignment="1" applyProtection="1">
      <alignment horizontal="center" vertical="center"/>
    </xf>
    <xf numFmtId="206" fontId="10" fillId="14" borderId="42" xfId="12" quotePrefix="1" applyNumberFormat="1" applyFont="1" applyFill="1" applyBorder="1" applyAlignment="1" applyProtection="1">
      <alignment horizontal="center" vertical="center"/>
    </xf>
    <xf numFmtId="0" fontId="10" fillId="0" borderId="0" xfId="12" applyFont="1" applyAlignment="1" applyProtection="1">
      <alignment vertical="top"/>
      <protection hidden="1"/>
    </xf>
    <xf numFmtId="0" fontId="10" fillId="0" borderId="0" xfId="12" applyFont="1" applyBorder="1" applyAlignment="1" applyProtection="1">
      <alignment horizontal="left" vertical="center"/>
      <protection locked="0"/>
    </xf>
    <xf numFmtId="0" fontId="10" fillId="0" borderId="0" xfId="12" applyFont="1" applyFill="1" applyBorder="1" applyAlignment="1" applyProtection="1">
      <alignment horizontal="center" vertical="center" textRotation="255" shrinkToFit="1"/>
      <protection hidden="1"/>
    </xf>
    <xf numFmtId="0" fontId="40" fillId="0" borderId="0" xfId="12" applyFont="1" applyProtection="1">
      <alignment vertical="center"/>
      <protection hidden="1"/>
    </xf>
    <xf numFmtId="0" fontId="44" fillId="0" borderId="0" xfId="12" applyFont="1" applyProtection="1">
      <alignment vertical="center"/>
      <protection hidden="1"/>
    </xf>
    <xf numFmtId="0" fontId="2" fillId="12" borderId="0" xfId="12" applyFont="1" applyFill="1" applyProtection="1">
      <alignment vertical="center"/>
      <protection hidden="1"/>
    </xf>
    <xf numFmtId="0" fontId="45" fillId="0" borderId="0" xfId="12" applyFont="1" applyAlignment="1" applyProtection="1">
      <alignment vertical="center"/>
      <protection hidden="1"/>
    </xf>
    <xf numFmtId="0" fontId="45" fillId="12" borderId="0" xfId="12" applyFont="1" applyFill="1" applyAlignment="1" applyProtection="1">
      <alignment vertical="center"/>
      <protection hidden="1"/>
    </xf>
    <xf numFmtId="0" fontId="46" fillId="0" borderId="0" xfId="12" applyFont="1" applyAlignment="1" applyProtection="1">
      <alignment vertical="center"/>
      <protection hidden="1"/>
    </xf>
    <xf numFmtId="0" fontId="2" fillId="0" borderId="0" xfId="12" applyFont="1" applyFill="1" applyBorder="1" applyAlignment="1" applyProtection="1">
      <protection hidden="1"/>
    </xf>
    <xf numFmtId="0" fontId="10" fillId="0" borderId="0" xfId="12" applyFont="1" applyFill="1" applyBorder="1" applyAlignment="1" applyProtection="1">
      <alignment horizontal="left" vertical="center"/>
      <protection hidden="1"/>
    </xf>
    <xf numFmtId="0" fontId="10" fillId="0" borderId="0" xfId="12" applyFont="1" applyBorder="1" applyAlignment="1" applyProtection="1">
      <alignment horizontal="left" vertical="center"/>
      <protection hidden="1"/>
    </xf>
    <xf numFmtId="0" fontId="10" fillId="0" borderId="0" xfId="12" applyFont="1" applyFill="1" applyBorder="1" applyAlignment="1" applyProtection="1">
      <alignment horizontal="left" vertical="center"/>
      <protection locked="0" hidden="1"/>
    </xf>
    <xf numFmtId="0" fontId="10" fillId="12" borderId="0" xfId="12" applyFont="1" applyFill="1" applyBorder="1" applyAlignment="1" applyProtection="1">
      <alignment horizontal="left" vertical="center" textRotation="255"/>
      <protection hidden="1"/>
    </xf>
    <xf numFmtId="0" fontId="10" fillId="12" borderId="0" xfId="12" applyFont="1" applyFill="1" applyBorder="1" applyAlignment="1" applyProtection="1">
      <alignment horizontal="left" vertical="center"/>
      <protection hidden="1"/>
    </xf>
    <xf numFmtId="0" fontId="10" fillId="0" borderId="0" xfId="12" applyFont="1" applyAlignment="1" applyProtection="1">
      <alignment horizontal="left" vertical="center"/>
      <protection hidden="1"/>
    </xf>
    <xf numFmtId="0" fontId="10" fillId="0" borderId="0" xfId="12" applyFont="1" applyFill="1" applyBorder="1" applyAlignment="1" applyProtection="1">
      <alignment horizontal="left" vertical="center" textRotation="255"/>
      <protection hidden="1"/>
    </xf>
    <xf numFmtId="0" fontId="9" fillId="7" borderId="1" xfId="5" applyFont="1" applyFill="1" applyBorder="1" applyAlignment="1">
      <alignment horizontal="center" vertical="center" wrapText="1"/>
    </xf>
    <xf numFmtId="0" fontId="9" fillId="7" borderId="1" xfId="5" applyFont="1" applyFill="1" applyBorder="1" applyAlignment="1">
      <alignment horizontal="center" vertical="center"/>
    </xf>
    <xf numFmtId="0" fontId="9" fillId="7" borderId="12" xfId="5" applyFont="1" applyFill="1" applyBorder="1" applyAlignment="1">
      <alignment horizontal="left" vertical="center" wrapText="1" shrinkToFit="1"/>
    </xf>
    <xf numFmtId="0" fontId="9" fillId="7" borderId="43" xfId="5" applyFont="1" applyFill="1" applyBorder="1" applyAlignment="1">
      <alignment horizontal="left" vertical="center" wrapText="1" shrinkToFit="1"/>
    </xf>
    <xf numFmtId="0" fontId="9" fillId="7" borderId="9" xfId="5" applyFont="1" applyFill="1" applyBorder="1" applyAlignment="1">
      <alignment horizontal="left" vertical="center" wrapText="1" shrinkToFit="1"/>
    </xf>
    <xf numFmtId="0" fontId="9" fillId="7" borderId="12" xfId="5" applyFont="1" applyFill="1" applyBorder="1" applyAlignment="1">
      <alignment horizontal="center" vertical="center" wrapText="1"/>
    </xf>
    <xf numFmtId="0" fontId="9" fillId="7" borderId="43" xfId="5" applyFont="1" applyFill="1" applyBorder="1" applyAlignment="1">
      <alignment horizontal="center" vertical="center" wrapText="1"/>
    </xf>
    <xf numFmtId="0" fontId="9" fillId="7" borderId="9" xfId="5" applyFont="1" applyFill="1" applyBorder="1" applyAlignment="1">
      <alignment horizontal="center" vertical="center" wrapText="1"/>
    </xf>
    <xf numFmtId="0" fontId="10" fillId="4" borderId="18" xfId="0" applyFont="1" applyFill="1" applyBorder="1" applyAlignment="1" applyProtection="1">
      <alignment horizontal="center" vertical="center" wrapText="1"/>
      <protection hidden="1"/>
    </xf>
    <xf numFmtId="0" fontId="10" fillId="4" borderId="0" xfId="0" applyFont="1" applyFill="1" applyBorder="1" applyAlignment="1" applyProtection="1">
      <alignment horizontal="center" vertical="center" wrapText="1"/>
      <protection hidden="1"/>
    </xf>
    <xf numFmtId="58" fontId="18" fillId="0" borderId="16" xfId="0" applyNumberFormat="1" applyFont="1" applyFill="1" applyBorder="1" applyAlignment="1" applyProtection="1">
      <alignment horizontal="center" vertical="center"/>
      <protection locked="0"/>
    </xf>
    <xf numFmtId="58" fontId="0" fillId="0" borderId="0" xfId="0" applyNumberFormat="1" applyBorder="1" applyAlignment="1" applyProtection="1">
      <alignment horizontal="center" vertical="center"/>
      <protection locked="0"/>
    </xf>
    <xf numFmtId="58" fontId="0" fillId="0" borderId="17" xfId="0" applyNumberFormat="1" applyBorder="1" applyAlignment="1" applyProtection="1">
      <alignment horizontal="center" vertical="center"/>
      <protection locked="0"/>
    </xf>
    <xf numFmtId="58" fontId="18" fillId="0" borderId="11" xfId="0" applyNumberFormat="1" applyFont="1" applyFill="1" applyBorder="1" applyAlignment="1" applyProtection="1">
      <alignment horizontal="center" vertical="center"/>
      <protection locked="0"/>
    </xf>
    <xf numFmtId="58" fontId="18" fillId="0" borderId="14" xfId="0" applyNumberFormat="1" applyFont="1" applyFill="1" applyBorder="1" applyAlignment="1" applyProtection="1">
      <alignment horizontal="center" vertical="center"/>
      <protection locked="0"/>
    </xf>
    <xf numFmtId="58" fontId="18" fillId="0" borderId="22" xfId="0" applyNumberFormat="1" applyFont="1" applyFill="1" applyBorder="1" applyAlignment="1" applyProtection="1">
      <alignment horizontal="center" vertical="center"/>
      <protection locked="0"/>
    </xf>
    <xf numFmtId="58" fontId="18" fillId="0" borderId="5" xfId="0" applyNumberFormat="1" applyFont="1" applyFill="1" applyBorder="1" applyAlignment="1" applyProtection="1">
      <alignment horizontal="center" vertical="center"/>
      <protection locked="0"/>
    </xf>
    <xf numFmtId="58" fontId="18" fillId="0" borderId="3" xfId="0" applyNumberFormat="1" applyFont="1" applyFill="1" applyBorder="1" applyAlignment="1" applyProtection="1">
      <alignment horizontal="center" vertical="center"/>
      <protection locked="0"/>
    </xf>
    <xf numFmtId="58" fontId="18" fillId="0" borderId="6" xfId="0" applyNumberFormat="1" applyFont="1" applyFill="1" applyBorder="1" applyAlignment="1" applyProtection="1">
      <alignment horizontal="center" vertical="center"/>
      <protection locked="0"/>
    </xf>
    <xf numFmtId="0" fontId="10" fillId="4" borderId="60" xfId="0" applyFont="1" applyFill="1" applyBorder="1" applyAlignment="1" applyProtection="1">
      <alignment horizontal="center" vertical="center" wrapText="1"/>
      <protection hidden="1"/>
    </xf>
    <xf numFmtId="0" fontId="10" fillId="4" borderId="3" xfId="0" applyFont="1" applyFill="1" applyBorder="1" applyAlignment="1" applyProtection="1">
      <alignment horizontal="center" vertical="center" wrapText="1"/>
      <protection hidden="1"/>
    </xf>
    <xf numFmtId="0" fontId="10" fillId="4" borderId="14" xfId="0" applyFont="1" applyFill="1" applyBorder="1" applyAlignment="1" applyProtection="1">
      <alignment horizontal="center" vertical="center" wrapText="1"/>
      <protection hidden="1"/>
    </xf>
    <xf numFmtId="0" fontId="10" fillId="4" borderId="14" xfId="0" applyFont="1" applyFill="1" applyBorder="1" applyAlignment="1" applyProtection="1">
      <alignment horizontal="center" vertical="center"/>
      <protection hidden="1"/>
    </xf>
    <xf numFmtId="0" fontId="10" fillId="4" borderId="15" xfId="0" applyFont="1" applyFill="1" applyBorder="1" applyAlignment="1" applyProtection="1">
      <alignment horizontal="center" vertical="center"/>
      <protection hidden="1"/>
    </xf>
    <xf numFmtId="0" fontId="10" fillId="4" borderId="0" xfId="0" applyFont="1" applyFill="1" applyBorder="1" applyAlignment="1" applyProtection="1">
      <alignment horizontal="center" vertical="center"/>
      <protection hidden="1"/>
    </xf>
    <xf numFmtId="0" fontId="10" fillId="4" borderId="17" xfId="0" applyFont="1" applyFill="1" applyBorder="1" applyAlignment="1" applyProtection="1">
      <alignment horizontal="center" vertical="center"/>
      <protection hidden="1"/>
    </xf>
    <xf numFmtId="0" fontId="10" fillId="4" borderId="8" xfId="0" applyFont="1" applyFill="1" applyBorder="1" applyAlignment="1" applyProtection="1">
      <alignment horizontal="center" vertical="center"/>
      <protection hidden="1"/>
    </xf>
    <xf numFmtId="0" fontId="10" fillId="4" borderId="34" xfId="0" applyFont="1" applyFill="1" applyBorder="1" applyAlignment="1" applyProtection="1">
      <alignment horizontal="center" vertical="center"/>
      <protection hidden="1"/>
    </xf>
    <xf numFmtId="0" fontId="10" fillId="4" borderId="3" xfId="0" applyFont="1" applyFill="1" applyBorder="1" applyAlignment="1" applyProtection="1">
      <alignment horizontal="center" vertical="center"/>
      <protection hidden="1"/>
    </xf>
    <xf numFmtId="0" fontId="10" fillId="4" borderId="4" xfId="0" applyFont="1" applyFill="1" applyBorder="1" applyAlignment="1" applyProtection="1">
      <alignment horizontal="center" vertical="center"/>
      <protection hidden="1"/>
    </xf>
    <xf numFmtId="0" fontId="35" fillId="0" borderId="5" xfId="0" applyNumberFormat="1" applyFont="1" applyFill="1" applyBorder="1" applyAlignment="1" applyProtection="1">
      <alignment horizontal="center" vertical="center"/>
      <protection locked="0" hidden="1"/>
    </xf>
    <xf numFmtId="0" fontId="34" fillId="0" borderId="3" xfId="0" applyFont="1" applyBorder="1" applyAlignment="1" applyProtection="1">
      <alignment horizontal="center" vertical="center"/>
      <protection locked="0" hidden="1"/>
    </xf>
    <xf numFmtId="0" fontId="34" fillId="0" borderId="4" xfId="0" applyFont="1" applyBorder="1" applyAlignment="1" applyProtection="1">
      <alignment horizontal="center" vertical="center"/>
      <protection locked="0" hidden="1"/>
    </xf>
    <xf numFmtId="0" fontId="10" fillId="4" borderId="1" xfId="0" applyFont="1" applyFill="1" applyBorder="1" applyAlignment="1" applyProtection="1">
      <alignment horizontal="center" vertical="center"/>
      <protection hidden="1"/>
    </xf>
    <xf numFmtId="0" fontId="10" fillId="2" borderId="1" xfId="0" applyFont="1" applyFill="1" applyBorder="1" applyAlignment="1" applyProtection="1">
      <alignment vertical="center" shrinkToFit="1"/>
      <protection hidden="1"/>
    </xf>
    <xf numFmtId="49" fontId="10" fillId="0" borderId="25" xfId="0" applyNumberFormat="1" applyFont="1" applyFill="1" applyBorder="1" applyAlignment="1" applyProtection="1">
      <alignment vertical="center"/>
      <protection locked="0"/>
    </xf>
    <xf numFmtId="49" fontId="10" fillId="0" borderId="8" xfId="0" applyNumberFormat="1" applyFont="1" applyFill="1" applyBorder="1" applyAlignment="1" applyProtection="1">
      <alignment vertical="center"/>
      <protection locked="0"/>
    </xf>
    <xf numFmtId="49" fontId="10" fillId="0" borderId="19" xfId="0" applyNumberFormat="1" applyFont="1" applyFill="1" applyBorder="1" applyAlignment="1" applyProtection="1">
      <alignment vertical="center"/>
      <protection locked="0"/>
    </xf>
    <xf numFmtId="0" fontId="18" fillId="4" borderId="60" xfId="0" applyFont="1" applyFill="1" applyBorder="1" applyAlignment="1" applyProtection="1">
      <alignment horizontal="center" vertical="center" shrinkToFit="1"/>
      <protection hidden="1"/>
    </xf>
    <xf numFmtId="0" fontId="18" fillId="4" borderId="3" xfId="0" applyFont="1" applyFill="1" applyBorder="1" applyAlignment="1" applyProtection="1">
      <alignment horizontal="center" vertical="center" shrinkToFit="1"/>
      <protection hidden="1"/>
    </xf>
    <xf numFmtId="0" fontId="18" fillId="4" borderId="4" xfId="0" applyFont="1" applyFill="1" applyBorder="1" applyAlignment="1" applyProtection="1">
      <alignment horizontal="center" vertical="center" shrinkToFit="1"/>
      <protection hidden="1"/>
    </xf>
    <xf numFmtId="0" fontId="18" fillId="4" borderId="5" xfId="0" applyFont="1" applyFill="1" applyBorder="1" applyAlignment="1" applyProtection="1">
      <alignment vertical="center"/>
      <protection hidden="1"/>
    </xf>
    <xf numFmtId="0" fontId="18" fillId="4" borderId="3" xfId="0" applyFont="1" applyFill="1" applyBorder="1" applyAlignment="1" applyProtection="1">
      <alignment vertical="center"/>
      <protection hidden="1"/>
    </xf>
    <xf numFmtId="0" fontId="18" fillId="4" borderId="6" xfId="0" applyFont="1" applyFill="1" applyBorder="1" applyAlignment="1" applyProtection="1">
      <alignment vertical="center"/>
      <protection hidden="1"/>
    </xf>
    <xf numFmtId="0" fontId="10" fillId="2" borderId="58" xfId="0" applyFont="1" applyFill="1" applyBorder="1" applyAlignment="1" applyProtection="1">
      <alignment horizontal="center" vertical="center"/>
      <protection hidden="1"/>
    </xf>
    <xf numFmtId="0" fontId="10" fillId="2" borderId="36" xfId="0" applyFont="1" applyFill="1" applyBorder="1" applyAlignment="1" applyProtection="1">
      <alignment horizontal="center" vertical="center"/>
      <protection hidden="1"/>
    </xf>
    <xf numFmtId="0" fontId="34" fillId="0" borderId="6" xfId="0" applyFont="1" applyBorder="1" applyAlignment="1" applyProtection="1">
      <alignment horizontal="center" vertical="center"/>
      <protection locked="0" hidden="1"/>
    </xf>
    <xf numFmtId="0" fontId="10" fillId="0" borderId="16" xfId="0" applyFont="1" applyFill="1" applyBorder="1" applyAlignment="1" applyProtection="1">
      <alignment vertical="center"/>
      <protection locked="0"/>
    </xf>
    <xf numFmtId="0" fontId="10" fillId="0" borderId="0" xfId="0" applyFont="1" applyFill="1" applyBorder="1" applyAlignment="1" applyProtection="1">
      <alignment vertical="center"/>
      <protection locked="0"/>
    </xf>
    <xf numFmtId="0" fontId="10" fillId="0" borderId="51" xfId="0" applyFont="1" applyFill="1" applyBorder="1" applyAlignment="1" applyProtection="1">
      <alignment vertical="center"/>
      <protection locked="0"/>
    </xf>
    <xf numFmtId="0" fontId="18" fillId="4" borderId="5" xfId="0" applyFont="1" applyFill="1" applyBorder="1" applyAlignment="1" applyProtection="1">
      <alignment horizontal="center" vertical="center" wrapText="1" shrinkToFit="1"/>
      <protection hidden="1"/>
    </xf>
    <xf numFmtId="0" fontId="18" fillId="4" borderId="3" xfId="0" applyFont="1" applyFill="1" applyBorder="1" applyAlignment="1" applyProtection="1">
      <alignment horizontal="center" vertical="center" wrapText="1" shrinkToFit="1"/>
      <protection hidden="1"/>
    </xf>
    <xf numFmtId="0" fontId="10" fillId="0" borderId="5" xfId="0" applyFont="1" applyFill="1" applyBorder="1" applyAlignment="1" applyProtection="1">
      <alignment vertical="center"/>
      <protection hidden="1"/>
    </xf>
    <xf numFmtId="0" fontId="10" fillId="0" borderId="3" xfId="0" applyFont="1" applyFill="1" applyBorder="1" applyAlignment="1" applyProtection="1">
      <alignment vertical="center"/>
      <protection hidden="1"/>
    </xf>
    <xf numFmtId="0" fontId="10" fillId="0" borderId="4" xfId="0" applyFont="1" applyFill="1" applyBorder="1" applyAlignment="1" applyProtection="1">
      <alignment vertical="center"/>
      <protection hidden="1"/>
    </xf>
    <xf numFmtId="0" fontId="21" fillId="0" borderId="0" xfId="10" applyNumberFormat="1" applyFont="1" applyFill="1" applyAlignment="1" applyProtection="1">
      <alignment horizontal="center" vertical="center"/>
      <protection locked="0"/>
    </xf>
    <xf numFmtId="0" fontId="10" fillId="0" borderId="0" xfId="0" applyFont="1" applyFill="1" applyAlignment="1" applyProtection="1">
      <alignment vertical="center"/>
      <protection hidden="1"/>
    </xf>
    <xf numFmtId="49" fontId="10" fillId="0" borderId="63" xfId="0" applyNumberFormat="1" applyFont="1" applyFill="1" applyBorder="1" applyAlignment="1" applyProtection="1">
      <alignment vertical="center"/>
      <protection locked="0"/>
    </xf>
    <xf numFmtId="49" fontId="10" fillId="0" borderId="64" xfId="0" applyNumberFormat="1" applyFont="1" applyFill="1" applyBorder="1" applyAlignment="1" applyProtection="1">
      <alignment vertical="center"/>
      <protection locked="0"/>
    </xf>
    <xf numFmtId="49" fontId="10" fillId="0" borderId="65" xfId="0" applyNumberFormat="1" applyFont="1" applyFill="1" applyBorder="1" applyAlignment="1" applyProtection="1">
      <alignment vertical="center"/>
      <protection locked="0"/>
    </xf>
    <xf numFmtId="0" fontId="10" fillId="0" borderId="0" xfId="10" applyNumberFormat="1" applyFont="1" applyFill="1" applyBorder="1" applyAlignment="1" applyProtection="1">
      <alignment horizontal="left" vertical="center"/>
      <protection hidden="1"/>
    </xf>
    <xf numFmtId="49" fontId="10" fillId="0" borderId="52" xfId="10" applyNumberFormat="1" applyFont="1" applyFill="1" applyBorder="1" applyAlignment="1" applyProtection="1">
      <alignment vertical="center" shrinkToFit="1"/>
      <protection locked="0"/>
    </xf>
    <xf numFmtId="0" fontId="10" fillId="4" borderId="64" xfId="0" applyFont="1" applyFill="1" applyBorder="1" applyAlignment="1" applyProtection="1">
      <alignment horizontal="center" vertical="center"/>
      <protection hidden="1"/>
    </xf>
    <xf numFmtId="0" fontId="10" fillId="4" borderId="66" xfId="0" applyFont="1" applyFill="1" applyBorder="1" applyAlignment="1" applyProtection="1">
      <alignment horizontal="center" vertical="center"/>
      <protection hidden="1"/>
    </xf>
    <xf numFmtId="0" fontId="10" fillId="4" borderId="49" xfId="0" applyFont="1" applyFill="1" applyBorder="1" applyAlignment="1" applyProtection="1">
      <alignment horizontal="center" vertical="center"/>
      <protection hidden="1"/>
    </xf>
    <xf numFmtId="0" fontId="10" fillId="4" borderId="67" xfId="0" applyFont="1" applyFill="1" applyBorder="1" applyAlignment="1" applyProtection="1">
      <alignment horizontal="center" vertical="center"/>
      <protection hidden="1"/>
    </xf>
    <xf numFmtId="0" fontId="10" fillId="4" borderId="15" xfId="0" applyFont="1" applyFill="1" applyBorder="1" applyAlignment="1" applyProtection="1">
      <alignment horizontal="center" vertical="center" wrapText="1"/>
      <protection hidden="1"/>
    </xf>
    <xf numFmtId="0" fontId="10" fillId="4" borderId="17" xfId="0" applyFont="1" applyFill="1" applyBorder="1" applyAlignment="1" applyProtection="1">
      <alignment horizontal="center" vertical="center" wrapText="1"/>
      <protection hidden="1"/>
    </xf>
    <xf numFmtId="0" fontId="10" fillId="4" borderId="8" xfId="0" applyFont="1" applyFill="1" applyBorder="1" applyAlignment="1" applyProtection="1">
      <alignment horizontal="center" vertical="center" wrapText="1"/>
      <protection hidden="1"/>
    </xf>
    <xf numFmtId="0" fontId="10" fillId="4" borderId="34" xfId="0" applyFont="1" applyFill="1" applyBorder="1" applyAlignment="1" applyProtection="1">
      <alignment horizontal="center" vertical="center" wrapText="1"/>
      <protection hidden="1"/>
    </xf>
    <xf numFmtId="206" fontId="10" fillId="0" borderId="3" xfId="0" applyNumberFormat="1" applyFont="1" applyFill="1" applyBorder="1" applyAlignment="1" applyProtection="1">
      <alignment horizontal="left" vertical="center"/>
      <protection locked="0"/>
    </xf>
    <xf numFmtId="206" fontId="10" fillId="0" borderId="4" xfId="0" applyNumberFormat="1" applyFont="1" applyFill="1" applyBorder="1" applyAlignment="1" applyProtection="1">
      <alignment horizontal="left" vertical="center"/>
      <protection locked="0"/>
    </xf>
    <xf numFmtId="49" fontId="10" fillId="0" borderId="48" xfId="0" applyNumberFormat="1" applyFont="1" applyFill="1" applyBorder="1" applyAlignment="1" applyProtection="1">
      <alignment vertical="center"/>
      <protection locked="0"/>
    </xf>
    <xf numFmtId="49" fontId="10" fillId="0" borderId="49" xfId="0" applyNumberFormat="1" applyFont="1" applyFill="1" applyBorder="1" applyAlignment="1" applyProtection="1">
      <alignment vertical="center"/>
      <protection locked="0"/>
    </xf>
    <xf numFmtId="49" fontId="10" fillId="0" borderId="50" xfId="0" applyNumberFormat="1" applyFont="1" applyFill="1" applyBorder="1" applyAlignment="1" applyProtection="1">
      <alignment vertical="center"/>
      <protection locked="0"/>
    </xf>
    <xf numFmtId="0" fontId="19" fillId="0" borderId="0" xfId="0" applyFont="1" applyFill="1" applyAlignment="1" applyProtection="1">
      <alignment vertical="center"/>
      <protection hidden="1"/>
    </xf>
    <xf numFmtId="205" fontId="20" fillId="0" borderId="0" xfId="0" applyNumberFormat="1" applyFont="1" applyFill="1" applyAlignment="1" applyProtection="1">
      <alignment horizontal="right"/>
      <protection locked="0"/>
    </xf>
    <xf numFmtId="49" fontId="10" fillId="0" borderId="61" xfId="10" applyNumberFormat="1" applyFont="1" applyFill="1" applyBorder="1" applyAlignment="1" applyProtection="1">
      <alignment vertical="center" shrinkToFit="1"/>
      <protection locked="0"/>
    </xf>
    <xf numFmtId="49" fontId="10" fillId="2" borderId="58" xfId="0" applyNumberFormat="1" applyFont="1" applyFill="1" applyBorder="1" applyAlignment="1" applyProtection="1">
      <alignment vertical="center"/>
      <protection locked="0"/>
    </xf>
    <xf numFmtId="49" fontId="10" fillId="2" borderId="36" xfId="0" applyNumberFormat="1" applyFont="1" applyFill="1" applyBorder="1" applyAlignment="1" applyProtection="1">
      <alignment vertical="center"/>
      <protection locked="0"/>
    </xf>
    <xf numFmtId="49" fontId="10" fillId="2" borderId="59" xfId="0" applyNumberFormat="1" applyFont="1" applyFill="1" applyBorder="1" applyAlignment="1" applyProtection="1">
      <alignment vertical="center"/>
      <protection locked="0"/>
    </xf>
    <xf numFmtId="0" fontId="19" fillId="0" borderId="0" xfId="0" applyFont="1" applyFill="1" applyAlignment="1" applyProtection="1">
      <alignment horizontal="right" vertical="center"/>
      <protection hidden="1"/>
    </xf>
    <xf numFmtId="49" fontId="10" fillId="0" borderId="62" xfId="10" applyNumberFormat="1" applyFont="1" applyFill="1" applyBorder="1" applyAlignment="1" applyProtection="1">
      <alignment horizontal="center" vertical="center"/>
      <protection hidden="1"/>
    </xf>
    <xf numFmtId="49" fontId="10" fillId="0" borderId="0" xfId="10" applyNumberFormat="1" applyFont="1" applyFill="1" applyBorder="1" applyAlignment="1" applyProtection="1">
      <alignment horizontal="center" vertical="center"/>
      <protection hidden="1"/>
    </xf>
    <xf numFmtId="0" fontId="10" fillId="2" borderId="58" xfId="0" applyFont="1" applyFill="1" applyBorder="1" applyAlignment="1" applyProtection="1">
      <alignment horizontal="center" vertical="center" shrinkToFit="1"/>
      <protection hidden="1"/>
    </xf>
    <xf numFmtId="0" fontId="10" fillId="2" borderId="36" xfId="0" applyFont="1" applyFill="1" applyBorder="1" applyAlignment="1" applyProtection="1">
      <alignment horizontal="center" vertical="center" shrinkToFit="1"/>
      <protection hidden="1"/>
    </xf>
    <xf numFmtId="0" fontId="10" fillId="2" borderId="59" xfId="0" applyFont="1" applyFill="1" applyBorder="1" applyAlignment="1" applyProtection="1">
      <alignment horizontal="center" vertical="center" shrinkToFit="1"/>
      <protection hidden="1"/>
    </xf>
    <xf numFmtId="0" fontId="10" fillId="4" borderId="5" xfId="0" applyFont="1" applyFill="1" applyBorder="1" applyAlignment="1" applyProtection="1">
      <alignment horizontal="center" vertical="center"/>
      <protection hidden="1"/>
    </xf>
    <xf numFmtId="0" fontId="18" fillId="0" borderId="0" xfId="0" applyFont="1" applyFill="1" applyBorder="1" applyAlignment="1" applyProtection="1">
      <alignment vertical="center"/>
      <protection hidden="1"/>
    </xf>
    <xf numFmtId="0" fontId="22" fillId="0" borderId="0" xfId="0" applyFont="1" applyFill="1" applyBorder="1" applyAlignment="1" applyProtection="1">
      <alignment vertical="center"/>
      <protection hidden="1"/>
    </xf>
    <xf numFmtId="49" fontId="10" fillId="0" borderId="5" xfId="0" applyNumberFormat="1" applyFont="1" applyFill="1" applyBorder="1" applyAlignment="1" applyProtection="1">
      <alignment vertical="center"/>
      <protection locked="0"/>
    </xf>
    <xf numFmtId="49" fontId="10" fillId="0" borderId="3" xfId="0" applyNumberFormat="1" applyFont="1" applyFill="1" applyBorder="1" applyAlignment="1" applyProtection="1">
      <alignment vertical="center"/>
      <protection locked="0"/>
    </xf>
    <xf numFmtId="49" fontId="10" fillId="0" borderId="6" xfId="0" applyNumberFormat="1" applyFont="1" applyFill="1" applyBorder="1" applyAlignment="1" applyProtection="1">
      <alignment vertical="center"/>
      <protection locked="0"/>
    </xf>
    <xf numFmtId="58" fontId="0" fillId="0" borderId="3" xfId="0" applyNumberFormat="1" applyBorder="1" applyAlignment="1" applyProtection="1">
      <alignment horizontal="center" vertical="center"/>
      <protection locked="0"/>
    </xf>
    <xf numFmtId="58" fontId="0" fillId="0" borderId="4" xfId="0" applyNumberFormat="1" applyBorder="1" applyAlignment="1" applyProtection="1">
      <alignment horizontal="center" vertical="center"/>
      <protection locked="0"/>
    </xf>
    <xf numFmtId="0" fontId="10" fillId="3" borderId="5" xfId="0" applyFont="1" applyFill="1" applyBorder="1" applyAlignment="1" applyProtection="1">
      <alignment horizontal="center" vertical="center" shrinkToFit="1"/>
      <protection hidden="1"/>
    </xf>
    <xf numFmtId="0" fontId="10" fillId="3" borderId="3" xfId="0" applyFont="1" applyFill="1" applyBorder="1" applyAlignment="1" applyProtection="1">
      <alignment horizontal="center" vertical="center" shrinkToFit="1"/>
      <protection hidden="1"/>
    </xf>
    <xf numFmtId="0" fontId="10" fillId="3" borderId="4" xfId="0" applyFont="1" applyFill="1" applyBorder="1" applyAlignment="1" applyProtection="1">
      <alignment horizontal="center" vertical="center" shrinkToFit="1"/>
      <protection hidden="1"/>
    </xf>
    <xf numFmtId="0" fontId="10" fillId="3" borderId="11" xfId="0" applyFont="1" applyFill="1" applyBorder="1" applyAlignment="1" applyProtection="1">
      <alignment horizontal="left" vertical="center" wrapText="1"/>
      <protection hidden="1"/>
    </xf>
    <xf numFmtId="0" fontId="10" fillId="3" borderId="14" xfId="0" applyFont="1" applyFill="1" applyBorder="1" applyAlignment="1" applyProtection="1">
      <alignment horizontal="left" vertical="center" wrapText="1"/>
      <protection hidden="1"/>
    </xf>
    <xf numFmtId="0" fontId="10" fillId="3" borderId="15" xfId="0" applyFont="1" applyFill="1" applyBorder="1" applyAlignment="1" applyProtection="1">
      <alignment horizontal="left" vertical="center" wrapText="1"/>
      <protection hidden="1"/>
    </xf>
    <xf numFmtId="0" fontId="10" fillId="3" borderId="25" xfId="0" applyFont="1" applyFill="1" applyBorder="1" applyAlignment="1" applyProtection="1">
      <alignment horizontal="left" vertical="center" wrapText="1"/>
      <protection hidden="1"/>
    </xf>
    <xf numFmtId="0" fontId="10" fillId="3" borderId="8" xfId="0" applyFont="1" applyFill="1" applyBorder="1" applyAlignment="1" applyProtection="1">
      <alignment horizontal="left" vertical="center" wrapText="1"/>
      <protection hidden="1"/>
    </xf>
    <xf numFmtId="0" fontId="10" fillId="3" borderId="34" xfId="0" applyFont="1" applyFill="1" applyBorder="1" applyAlignment="1" applyProtection="1">
      <alignment horizontal="left" vertical="center" wrapText="1"/>
      <protection hidden="1"/>
    </xf>
    <xf numFmtId="0" fontId="10" fillId="4" borderId="11" xfId="0" applyFont="1" applyFill="1" applyBorder="1" applyAlignment="1" applyProtection="1">
      <alignment horizontal="center" vertical="center"/>
      <protection hidden="1"/>
    </xf>
    <xf numFmtId="0" fontId="10" fillId="4" borderId="16" xfId="0" applyFont="1" applyFill="1" applyBorder="1" applyAlignment="1" applyProtection="1">
      <alignment horizontal="center" vertical="center"/>
      <protection hidden="1"/>
    </xf>
    <xf numFmtId="0" fontId="10" fillId="4" borderId="25" xfId="0" applyFont="1" applyFill="1" applyBorder="1" applyAlignment="1" applyProtection="1">
      <alignment horizontal="center" vertical="center"/>
      <protection hidden="1"/>
    </xf>
    <xf numFmtId="0" fontId="10" fillId="0" borderId="11" xfId="0" applyFont="1" applyFill="1" applyBorder="1" applyAlignment="1" applyProtection="1">
      <alignment vertical="center"/>
      <protection locked="0"/>
    </xf>
    <xf numFmtId="0" fontId="10" fillId="0" borderId="14" xfId="0" applyFont="1" applyFill="1" applyBorder="1" applyAlignment="1" applyProtection="1">
      <alignment vertical="center"/>
      <protection locked="0"/>
    </xf>
    <xf numFmtId="0" fontId="10" fillId="0" borderId="22" xfId="0" applyFont="1" applyFill="1" applyBorder="1" applyAlignment="1" applyProtection="1">
      <alignment vertical="center"/>
      <protection locked="0"/>
    </xf>
    <xf numFmtId="0" fontId="10" fillId="0" borderId="5" xfId="0" applyFont="1" applyFill="1" applyBorder="1" applyAlignment="1" applyProtection="1">
      <alignment vertical="center"/>
      <protection locked="0"/>
    </xf>
    <xf numFmtId="0" fontId="10" fillId="0" borderId="3" xfId="0" applyFont="1" applyFill="1" applyBorder="1" applyAlignment="1" applyProtection="1">
      <alignment vertical="center"/>
      <protection locked="0"/>
    </xf>
    <xf numFmtId="0" fontId="10" fillId="0" borderId="6" xfId="0" applyFont="1" applyFill="1" applyBorder="1" applyAlignment="1" applyProtection="1">
      <alignment vertical="center"/>
      <protection locked="0"/>
    </xf>
    <xf numFmtId="208" fontId="10" fillId="0" borderId="5" xfId="0" applyNumberFormat="1" applyFont="1" applyFill="1" applyBorder="1" applyAlignment="1" applyProtection="1">
      <alignment horizontal="center" vertical="center"/>
      <protection locked="0"/>
    </xf>
    <xf numFmtId="208" fontId="10" fillId="0" borderId="3" xfId="0" applyNumberFormat="1" applyFont="1" applyFill="1" applyBorder="1" applyAlignment="1" applyProtection="1">
      <alignment horizontal="center" vertical="center"/>
      <protection locked="0"/>
    </xf>
    <xf numFmtId="208" fontId="10" fillId="0" borderId="6" xfId="0" applyNumberFormat="1" applyFont="1" applyFill="1" applyBorder="1" applyAlignment="1" applyProtection="1">
      <alignment horizontal="center" vertical="center"/>
      <protection locked="0"/>
    </xf>
    <xf numFmtId="0" fontId="18" fillId="4" borderId="12" xfId="0" applyNumberFormat="1" applyFont="1" applyFill="1" applyBorder="1" applyAlignment="1" applyProtection="1">
      <alignment horizontal="center" vertical="center"/>
      <protection hidden="1"/>
    </xf>
    <xf numFmtId="0" fontId="18" fillId="4" borderId="12" xfId="0" applyFont="1" applyFill="1" applyBorder="1" applyAlignment="1" applyProtection="1">
      <alignment horizontal="center" vertical="center"/>
      <protection hidden="1"/>
    </xf>
    <xf numFmtId="0" fontId="18" fillId="4" borderId="1" xfId="0" applyFont="1" applyFill="1" applyBorder="1" applyAlignment="1" applyProtection="1">
      <alignment horizontal="center" vertical="center" shrinkToFit="1"/>
      <protection hidden="1"/>
    </xf>
    <xf numFmtId="0" fontId="10" fillId="4" borderId="1" xfId="0" applyFont="1" applyFill="1" applyBorder="1" applyAlignment="1" applyProtection="1">
      <alignment vertical="center"/>
      <protection hidden="1"/>
    </xf>
    <xf numFmtId="0" fontId="10" fillId="4" borderId="33" xfId="0" applyFont="1" applyFill="1" applyBorder="1" applyAlignment="1" applyProtection="1">
      <alignment horizontal="center" vertical="center" wrapText="1"/>
      <protection hidden="1"/>
    </xf>
    <xf numFmtId="49" fontId="10" fillId="0" borderId="4" xfId="0" applyNumberFormat="1" applyFont="1" applyFill="1" applyBorder="1" applyAlignment="1" applyProtection="1">
      <alignment vertical="center"/>
      <protection locked="0"/>
    </xf>
    <xf numFmtId="0" fontId="10" fillId="0" borderId="5" xfId="0" applyFont="1" applyFill="1" applyBorder="1" applyAlignment="1" applyProtection="1">
      <alignment horizontal="center" vertical="center" shrinkToFit="1"/>
      <protection locked="0"/>
    </xf>
    <xf numFmtId="0" fontId="10" fillId="0" borderId="3" xfId="0" applyFont="1" applyFill="1" applyBorder="1" applyAlignment="1" applyProtection="1">
      <alignment horizontal="center" vertical="center" shrinkToFit="1"/>
      <protection locked="0"/>
    </xf>
    <xf numFmtId="0" fontId="10" fillId="0" borderId="4" xfId="0" applyFont="1" applyFill="1" applyBorder="1" applyAlignment="1" applyProtection="1">
      <alignment horizontal="center" vertical="center" shrinkToFit="1"/>
      <protection locked="0"/>
    </xf>
    <xf numFmtId="0" fontId="10" fillId="0" borderId="11" xfId="0" applyFont="1" applyFill="1" applyBorder="1" applyAlignment="1" applyProtection="1">
      <alignment horizontal="center" vertical="center"/>
      <protection locked="0"/>
    </xf>
    <xf numFmtId="0" fontId="10" fillId="0" borderId="14" xfId="0" applyFont="1" applyFill="1" applyBorder="1" applyAlignment="1" applyProtection="1">
      <alignment horizontal="center" vertical="center"/>
      <protection locked="0"/>
    </xf>
    <xf numFmtId="0" fontId="10" fillId="0" borderId="22" xfId="0" applyFont="1" applyFill="1" applyBorder="1" applyAlignment="1" applyProtection="1">
      <alignment horizontal="center" vertical="center"/>
      <protection locked="0"/>
    </xf>
    <xf numFmtId="0" fontId="18" fillId="4" borderId="1" xfId="0" applyFont="1" applyFill="1" applyBorder="1" applyAlignment="1" applyProtection="1">
      <alignment horizontal="center" vertical="center"/>
      <protection hidden="1"/>
    </xf>
    <xf numFmtId="0" fontId="18" fillId="4" borderId="1" xfId="0" applyFont="1" applyFill="1" applyBorder="1" applyAlignment="1" applyProtection="1">
      <alignment vertical="center"/>
      <protection hidden="1"/>
    </xf>
    <xf numFmtId="0" fontId="10" fillId="0" borderId="48" xfId="0" applyFont="1" applyFill="1" applyBorder="1" applyAlignment="1" applyProtection="1">
      <alignment vertical="center"/>
      <protection locked="0"/>
    </xf>
    <xf numFmtId="0" fontId="10" fillId="0" borderId="49" xfId="0" applyFont="1" applyFill="1" applyBorder="1" applyAlignment="1" applyProtection="1">
      <alignment vertical="center"/>
      <protection locked="0"/>
    </xf>
    <xf numFmtId="0" fontId="10" fillId="0" borderId="50" xfId="0" applyFont="1" applyFill="1" applyBorder="1" applyAlignment="1" applyProtection="1">
      <alignment vertical="center"/>
      <protection locked="0"/>
    </xf>
    <xf numFmtId="0" fontId="10" fillId="0" borderId="3" xfId="0" applyFont="1" applyFill="1" applyBorder="1" applyAlignment="1" applyProtection="1">
      <alignment vertical="center" shrinkToFit="1"/>
      <protection locked="0"/>
    </xf>
    <xf numFmtId="0" fontId="10" fillId="0" borderId="6" xfId="0" applyFont="1" applyFill="1" applyBorder="1" applyAlignment="1" applyProtection="1">
      <alignment vertical="center" shrinkToFit="1"/>
      <protection locked="0"/>
    </xf>
    <xf numFmtId="0" fontId="10" fillId="4" borderId="53" xfId="0" applyFont="1" applyFill="1" applyBorder="1" applyAlignment="1" applyProtection="1">
      <alignment horizontal="center" vertical="center" textRotation="255" wrapText="1"/>
      <protection hidden="1"/>
    </xf>
    <xf numFmtId="0" fontId="10" fillId="4" borderId="54" xfId="0" applyFont="1" applyFill="1" applyBorder="1" applyAlignment="1" applyProtection="1">
      <alignment horizontal="center" vertical="center" textRotation="255" wrapText="1"/>
      <protection hidden="1"/>
    </xf>
    <xf numFmtId="0" fontId="10" fillId="4" borderId="55" xfId="0" applyFont="1" applyFill="1" applyBorder="1" applyAlignment="1" applyProtection="1">
      <alignment horizontal="center" vertical="center" textRotation="255" wrapText="1"/>
      <protection hidden="1"/>
    </xf>
    <xf numFmtId="0" fontId="10" fillId="4" borderId="56" xfId="0" applyFont="1" applyFill="1" applyBorder="1" applyAlignment="1" applyProtection="1">
      <alignment horizontal="center" vertical="center" textRotation="255"/>
      <protection hidden="1"/>
    </xf>
    <xf numFmtId="0" fontId="10" fillId="4" borderId="54" xfId="0" applyFont="1" applyFill="1" applyBorder="1" applyAlignment="1" applyProtection="1">
      <alignment horizontal="center" vertical="center" textRotation="255"/>
      <protection hidden="1"/>
    </xf>
    <xf numFmtId="0" fontId="10" fillId="4" borderId="55" xfId="0" applyFont="1" applyFill="1" applyBorder="1" applyAlignment="1" applyProtection="1">
      <alignment horizontal="center" vertical="center" textRotation="255"/>
      <protection hidden="1"/>
    </xf>
    <xf numFmtId="0" fontId="18" fillId="4" borderId="57" xfId="0" applyFont="1" applyFill="1" applyBorder="1" applyAlignment="1" applyProtection="1">
      <alignment horizontal="center" vertical="center"/>
      <protection hidden="1"/>
    </xf>
    <xf numFmtId="0" fontId="9" fillId="2" borderId="5" xfId="0" applyFont="1" applyFill="1" applyBorder="1" applyAlignment="1" applyProtection="1">
      <alignment horizontal="center" vertical="center" shrinkToFit="1"/>
      <protection hidden="1"/>
    </xf>
    <xf numFmtId="0" fontId="9" fillId="2" borderId="4" xfId="0" applyFont="1" applyFill="1" applyBorder="1" applyAlignment="1" applyProtection="1">
      <alignment horizontal="center" vertical="center" shrinkToFit="1"/>
      <protection hidden="1"/>
    </xf>
    <xf numFmtId="0" fontId="10" fillId="4" borderId="44" xfId="0" applyFont="1" applyFill="1" applyBorder="1" applyAlignment="1" applyProtection="1">
      <alignment horizontal="center" vertical="center" wrapText="1"/>
      <protection hidden="1"/>
    </xf>
    <xf numFmtId="0" fontId="10" fillId="4" borderId="7" xfId="0" applyFont="1" applyFill="1" applyBorder="1" applyAlignment="1" applyProtection="1">
      <alignment horizontal="center" vertical="center" wrapText="1"/>
      <protection hidden="1"/>
    </xf>
    <xf numFmtId="58" fontId="18" fillId="0" borderId="30" xfId="0" applyNumberFormat="1" applyFont="1" applyFill="1" applyBorder="1" applyAlignment="1" applyProtection="1">
      <alignment horizontal="center" vertical="center"/>
      <protection locked="0"/>
    </xf>
    <xf numFmtId="58" fontId="0" fillId="0" borderId="7" xfId="0" applyNumberFormat="1" applyBorder="1" applyAlignment="1" applyProtection="1">
      <alignment horizontal="center" vertical="center"/>
      <protection locked="0"/>
    </xf>
    <xf numFmtId="58" fontId="0" fillId="0" borderId="26" xfId="0" applyNumberFormat="1" applyBorder="1" applyAlignment="1" applyProtection="1">
      <alignment horizontal="center" vertical="center"/>
      <protection locked="0"/>
    </xf>
    <xf numFmtId="0" fontId="10" fillId="0" borderId="45" xfId="0" applyFont="1" applyFill="1" applyBorder="1" applyAlignment="1" applyProtection="1">
      <alignment horizontal="center" vertical="center" wrapText="1"/>
      <protection hidden="1"/>
    </xf>
    <xf numFmtId="0" fontId="10" fillId="0" borderId="46" xfId="0" applyFont="1" applyFill="1" applyBorder="1" applyAlignment="1" applyProtection="1">
      <alignment horizontal="center" vertical="center" wrapText="1"/>
      <protection hidden="1"/>
    </xf>
    <xf numFmtId="0" fontId="10" fillId="0" borderId="47" xfId="0" applyFont="1" applyFill="1" applyBorder="1" applyAlignment="1" applyProtection="1">
      <alignment horizontal="center" vertical="center" wrapText="1"/>
      <protection hidden="1"/>
    </xf>
    <xf numFmtId="49" fontId="10" fillId="0" borderId="16" xfId="0" applyNumberFormat="1" applyFont="1" applyFill="1" applyBorder="1" applyAlignment="1" applyProtection="1">
      <alignment vertical="center"/>
      <protection locked="0"/>
    </xf>
    <xf numFmtId="49" fontId="10" fillId="0" borderId="0" xfId="0" applyNumberFormat="1" applyFont="1" applyFill="1" applyBorder="1" applyAlignment="1" applyProtection="1">
      <alignment vertical="center"/>
      <protection locked="0"/>
    </xf>
    <xf numFmtId="49" fontId="10" fillId="0" borderId="51" xfId="0" applyNumberFormat="1" applyFont="1" applyFill="1" applyBorder="1" applyAlignment="1" applyProtection="1">
      <alignment vertical="center"/>
      <protection locked="0"/>
    </xf>
    <xf numFmtId="0" fontId="10" fillId="2" borderId="5" xfId="0" applyFont="1" applyFill="1" applyBorder="1" applyAlignment="1" applyProtection="1">
      <alignment horizontal="center" vertical="center" shrinkToFit="1"/>
      <protection locked="0"/>
    </xf>
    <xf numFmtId="0" fontId="10" fillId="2" borderId="3" xfId="0" applyFont="1" applyFill="1" applyBorder="1" applyAlignment="1" applyProtection="1">
      <alignment horizontal="center" vertical="center" shrinkToFit="1"/>
      <protection locked="0"/>
    </xf>
    <xf numFmtId="0" fontId="10" fillId="2" borderId="4" xfId="0" applyFont="1" applyFill="1" applyBorder="1" applyAlignment="1" applyProtection="1">
      <alignment horizontal="center" vertical="center" shrinkToFit="1"/>
      <protection locked="0"/>
    </xf>
    <xf numFmtId="0" fontId="10" fillId="0" borderId="5" xfId="0" applyFont="1" applyFill="1" applyBorder="1" applyAlignment="1" applyProtection="1">
      <alignment horizontal="left" vertical="center" wrapText="1"/>
      <protection locked="0"/>
    </xf>
    <xf numFmtId="0" fontId="10" fillId="0" borderId="3" xfId="0" applyFont="1" applyFill="1" applyBorder="1" applyAlignment="1" applyProtection="1">
      <alignment horizontal="left" vertical="center" wrapText="1"/>
      <protection locked="0"/>
    </xf>
    <xf numFmtId="0" fontId="10" fillId="0" borderId="6" xfId="0" applyFont="1" applyFill="1" applyBorder="1" applyAlignment="1" applyProtection="1">
      <alignment horizontal="left" vertical="center" wrapText="1"/>
      <protection locked="0"/>
    </xf>
    <xf numFmtId="205" fontId="10" fillId="0" borderId="5" xfId="0" applyNumberFormat="1" applyFont="1" applyFill="1" applyBorder="1" applyAlignment="1" applyProtection="1">
      <alignment horizontal="center" vertical="center" shrinkToFit="1"/>
      <protection locked="0"/>
    </xf>
    <xf numFmtId="205" fontId="10" fillId="0" borderId="3" xfId="0" applyNumberFormat="1" applyFont="1" applyFill="1" applyBorder="1" applyAlignment="1" applyProtection="1">
      <alignment horizontal="center" vertical="center" shrinkToFit="1"/>
      <protection locked="0"/>
    </xf>
    <xf numFmtId="0" fontId="10" fillId="3" borderId="5" xfId="10" applyNumberFormat="1" applyFont="1" applyFill="1" applyBorder="1" applyAlignment="1" applyProtection="1">
      <alignment vertical="center"/>
      <protection hidden="1"/>
    </xf>
    <xf numFmtId="0" fontId="10" fillId="3" borderId="3" xfId="10" applyNumberFormat="1" applyFont="1" applyFill="1" applyBorder="1" applyAlignment="1" applyProtection="1">
      <alignment vertical="center"/>
      <protection hidden="1"/>
    </xf>
    <xf numFmtId="0" fontId="10" fillId="3" borderId="6" xfId="10" applyNumberFormat="1" applyFont="1" applyFill="1" applyBorder="1" applyAlignment="1" applyProtection="1">
      <alignment vertical="center"/>
      <protection hidden="1"/>
    </xf>
    <xf numFmtId="0" fontId="10" fillId="7" borderId="14" xfId="12" applyFont="1" applyFill="1" applyBorder="1" applyAlignment="1" applyProtection="1">
      <alignment horizontal="center" vertical="center" wrapText="1"/>
      <protection hidden="1"/>
    </xf>
    <xf numFmtId="0" fontId="10" fillId="7" borderId="15" xfId="12" applyFont="1" applyFill="1" applyBorder="1" applyAlignment="1" applyProtection="1">
      <alignment horizontal="center" vertical="center" wrapText="1"/>
      <protection hidden="1"/>
    </xf>
    <xf numFmtId="0" fontId="10" fillId="7" borderId="8" xfId="12" applyFont="1" applyFill="1" applyBorder="1" applyAlignment="1" applyProtection="1">
      <alignment horizontal="center" vertical="center" wrapText="1"/>
      <protection hidden="1"/>
    </xf>
    <xf numFmtId="0" fontId="10" fillId="7" borderId="34" xfId="12" applyFont="1" applyFill="1" applyBorder="1" applyAlignment="1" applyProtection="1">
      <alignment horizontal="center" vertical="center" wrapText="1"/>
      <protection hidden="1"/>
    </xf>
    <xf numFmtId="0" fontId="10" fillId="7" borderId="94" xfId="12" applyFont="1" applyFill="1" applyBorder="1" applyAlignment="1" applyProtection="1">
      <alignment horizontal="distributed" vertical="center" wrapText="1"/>
      <protection hidden="1"/>
    </xf>
    <xf numFmtId="0" fontId="10" fillId="7" borderId="42" xfId="12" applyFont="1" applyFill="1" applyBorder="1" applyAlignment="1" applyProtection="1">
      <alignment horizontal="distributed" vertical="center" wrapText="1"/>
      <protection hidden="1"/>
    </xf>
    <xf numFmtId="0" fontId="10" fillId="7" borderId="95" xfId="12" applyFont="1" applyFill="1" applyBorder="1" applyAlignment="1" applyProtection="1">
      <alignment horizontal="distributed" vertical="center" wrapText="1"/>
      <protection hidden="1"/>
    </xf>
    <xf numFmtId="0" fontId="10" fillId="7" borderId="11" xfId="12" applyFont="1" applyFill="1" applyBorder="1" applyAlignment="1" applyProtection="1">
      <alignment horizontal="distributed" vertical="center" wrapText="1"/>
      <protection hidden="1"/>
    </xf>
    <xf numFmtId="0" fontId="10" fillId="7" borderId="14" xfId="12" applyFont="1" applyFill="1" applyBorder="1" applyAlignment="1" applyProtection="1">
      <alignment horizontal="distributed" vertical="center"/>
      <protection hidden="1"/>
    </xf>
    <xf numFmtId="0" fontId="10" fillId="7" borderId="15" xfId="12" applyFont="1" applyFill="1" applyBorder="1" applyAlignment="1" applyProtection="1">
      <alignment horizontal="distributed" vertical="center"/>
      <protection hidden="1"/>
    </xf>
    <xf numFmtId="0" fontId="10" fillId="7" borderId="16" xfId="12" applyFont="1" applyFill="1" applyBorder="1" applyAlignment="1" applyProtection="1">
      <alignment horizontal="distributed" vertical="center"/>
      <protection hidden="1"/>
    </xf>
    <xf numFmtId="0" fontId="10" fillId="7" borderId="0" xfId="12" applyFont="1" applyFill="1" applyBorder="1" applyAlignment="1" applyProtection="1">
      <alignment horizontal="distributed" vertical="center"/>
      <protection hidden="1"/>
    </xf>
    <xf numFmtId="0" fontId="10" fillId="7" borderId="17" xfId="12" applyFont="1" applyFill="1" applyBorder="1" applyAlignment="1" applyProtection="1">
      <alignment horizontal="distributed" vertical="center"/>
      <protection hidden="1"/>
    </xf>
    <xf numFmtId="0" fontId="10" fillId="7" borderId="94" xfId="12" applyFont="1" applyFill="1" applyBorder="1" applyAlignment="1" applyProtection="1">
      <alignment horizontal="center" vertical="center"/>
      <protection hidden="1"/>
    </xf>
    <xf numFmtId="0" fontId="10" fillId="7" borderId="42" xfId="12" applyFont="1" applyFill="1" applyBorder="1" applyAlignment="1" applyProtection="1">
      <alignment horizontal="center" vertical="center"/>
      <protection hidden="1"/>
    </xf>
    <xf numFmtId="0" fontId="10" fillId="7" borderId="11" xfId="12" applyFont="1" applyFill="1" applyBorder="1" applyAlignment="1" applyProtection="1">
      <alignment horizontal="center" vertical="center" textRotation="255"/>
      <protection hidden="1"/>
    </xf>
    <xf numFmtId="0" fontId="10" fillId="7" borderId="15" xfId="12" applyFont="1" applyFill="1" applyBorder="1" applyAlignment="1" applyProtection="1">
      <alignment horizontal="center" vertical="center" textRotation="255"/>
      <protection hidden="1"/>
    </xf>
    <xf numFmtId="0" fontId="10" fillId="7" borderId="16" xfId="12" applyFont="1" applyFill="1" applyBorder="1" applyAlignment="1" applyProtection="1">
      <alignment horizontal="center" vertical="center" textRotation="255"/>
      <protection hidden="1"/>
    </xf>
    <xf numFmtId="0" fontId="10" fillId="7" borderId="17" xfId="12" applyFont="1" applyFill="1" applyBorder="1" applyAlignment="1" applyProtection="1">
      <alignment horizontal="center" vertical="center" textRotation="255"/>
      <protection hidden="1"/>
    </xf>
    <xf numFmtId="0" fontId="10" fillId="7" borderId="25" xfId="12" applyFont="1" applyFill="1" applyBorder="1" applyAlignment="1" applyProtection="1">
      <alignment horizontal="center" vertical="center" textRotation="255"/>
      <protection hidden="1"/>
    </xf>
    <xf numFmtId="0" fontId="10" fillId="7" borderId="34" xfId="12" applyFont="1" applyFill="1" applyBorder="1" applyAlignment="1" applyProtection="1">
      <alignment horizontal="center" vertical="center" textRotation="255"/>
      <protection hidden="1"/>
    </xf>
    <xf numFmtId="0" fontId="10" fillId="7" borderId="11" xfId="12" applyFont="1" applyFill="1" applyBorder="1" applyAlignment="1" applyProtection="1">
      <alignment horizontal="distributed" vertical="center"/>
      <protection hidden="1"/>
    </xf>
    <xf numFmtId="0" fontId="10" fillId="7" borderId="25" xfId="12" applyFont="1" applyFill="1" applyBorder="1" applyAlignment="1" applyProtection="1">
      <alignment horizontal="distributed" vertical="center"/>
      <protection hidden="1"/>
    </xf>
    <xf numFmtId="0" fontId="10" fillId="7" borderId="8" xfId="12" applyFont="1" applyFill="1" applyBorder="1" applyAlignment="1" applyProtection="1">
      <alignment horizontal="distributed" vertical="center"/>
      <protection hidden="1"/>
    </xf>
    <xf numFmtId="0" fontId="10" fillId="7" borderId="34" xfId="12" applyFont="1" applyFill="1" applyBorder="1" applyAlignment="1" applyProtection="1">
      <alignment horizontal="distributed" vertical="center"/>
      <protection hidden="1"/>
    </xf>
    <xf numFmtId="0" fontId="10" fillId="0" borderId="11" xfId="12" applyFont="1" applyFill="1" applyBorder="1" applyAlignment="1" applyProtection="1">
      <alignment horizontal="left" vertical="center" wrapText="1"/>
      <protection locked="0"/>
    </xf>
    <xf numFmtId="0" fontId="10" fillId="0" borderId="14" xfId="12" applyFont="1" applyFill="1" applyBorder="1" applyAlignment="1" applyProtection="1">
      <alignment horizontal="left" vertical="center" wrapText="1"/>
      <protection locked="0"/>
    </xf>
    <xf numFmtId="0" fontId="10" fillId="0" borderId="15" xfId="12" applyFont="1" applyFill="1" applyBorder="1" applyAlignment="1" applyProtection="1">
      <alignment horizontal="left" vertical="center" wrapText="1"/>
      <protection locked="0"/>
    </xf>
    <xf numFmtId="0" fontId="10" fillId="0" borderId="25" xfId="12" applyFont="1" applyFill="1" applyBorder="1" applyAlignment="1" applyProtection="1">
      <alignment horizontal="left" vertical="center" wrapText="1"/>
      <protection locked="0"/>
    </xf>
    <xf numFmtId="0" fontId="10" fillId="0" borderId="8" xfId="12" applyFont="1" applyFill="1" applyBorder="1" applyAlignment="1" applyProtection="1">
      <alignment horizontal="left" vertical="center" wrapText="1"/>
      <protection locked="0"/>
    </xf>
    <xf numFmtId="0" fontId="10" fillId="0" borderId="34" xfId="12" applyFont="1" applyFill="1" applyBorder="1" applyAlignment="1" applyProtection="1">
      <alignment horizontal="left" vertical="center" wrapText="1"/>
      <protection locked="0"/>
    </xf>
    <xf numFmtId="0" fontId="10" fillId="7" borderId="11" xfId="12" applyNumberFormat="1" applyFont="1" applyFill="1" applyBorder="1" applyAlignment="1" applyProtection="1">
      <alignment horizontal="distributed" vertical="center"/>
      <protection hidden="1"/>
    </xf>
    <xf numFmtId="0" fontId="10" fillId="7" borderId="14" xfId="12" applyNumberFormat="1" applyFont="1" applyFill="1" applyBorder="1" applyAlignment="1" applyProtection="1">
      <alignment horizontal="distributed" vertical="center"/>
      <protection hidden="1"/>
    </xf>
    <xf numFmtId="0" fontId="10" fillId="7" borderId="15" xfId="12" applyNumberFormat="1" applyFont="1" applyFill="1" applyBorder="1" applyAlignment="1" applyProtection="1">
      <alignment horizontal="distributed" vertical="center"/>
      <protection hidden="1"/>
    </xf>
    <xf numFmtId="0" fontId="10" fillId="7" borderId="25" xfId="12" applyNumberFormat="1" applyFont="1" applyFill="1" applyBorder="1" applyAlignment="1" applyProtection="1">
      <alignment horizontal="distributed" vertical="center"/>
      <protection hidden="1"/>
    </xf>
    <xf numFmtId="0" fontId="10" fillId="7" borderId="8" xfId="12" applyNumberFormat="1" applyFont="1" applyFill="1" applyBorder="1" applyAlignment="1" applyProtection="1">
      <alignment horizontal="distributed" vertical="center"/>
      <protection hidden="1"/>
    </xf>
    <xf numFmtId="0" fontId="10" fillId="7" borderId="34" xfId="12" applyNumberFormat="1" applyFont="1" applyFill="1" applyBorder="1" applyAlignment="1" applyProtection="1">
      <alignment horizontal="distributed" vertical="center"/>
      <protection hidden="1"/>
    </xf>
    <xf numFmtId="1" fontId="10" fillId="0" borderId="156" xfId="12" applyNumberFormat="1" applyFont="1" applyFill="1" applyBorder="1" applyAlignment="1" applyProtection="1">
      <alignment horizontal="center" vertical="center" wrapText="1"/>
      <protection locked="0"/>
    </xf>
    <xf numFmtId="1" fontId="10" fillId="0" borderId="160" xfId="12" applyNumberFormat="1" applyFont="1" applyFill="1" applyBorder="1" applyAlignment="1" applyProtection="1">
      <alignment horizontal="center" vertical="center" wrapText="1"/>
      <protection locked="0"/>
    </xf>
    <xf numFmtId="1" fontId="10" fillId="0" borderId="157" xfId="12" applyNumberFormat="1" applyFont="1" applyFill="1" applyBorder="1" applyAlignment="1" applyProtection="1">
      <alignment horizontal="center" vertical="center" wrapText="1"/>
      <protection locked="0"/>
    </xf>
    <xf numFmtId="1" fontId="10" fillId="0" borderId="161" xfId="12" applyNumberFormat="1" applyFont="1" applyFill="1" applyBorder="1" applyAlignment="1" applyProtection="1">
      <alignment horizontal="center" vertical="center" wrapText="1"/>
      <protection locked="0"/>
    </xf>
    <xf numFmtId="0" fontId="10" fillId="7" borderId="79" xfId="12" applyFont="1" applyFill="1" applyBorder="1" applyAlignment="1" applyProtection="1">
      <alignment horizontal="center" vertical="center"/>
      <protection hidden="1"/>
    </xf>
    <xf numFmtId="0" fontId="10" fillId="7" borderId="74" xfId="12" applyFont="1" applyFill="1" applyBorder="1" applyAlignment="1" applyProtection="1">
      <alignment horizontal="center" vertical="center"/>
      <protection hidden="1"/>
    </xf>
    <xf numFmtId="0" fontId="10" fillId="7" borderId="84" xfId="12" applyFont="1" applyFill="1" applyBorder="1" applyAlignment="1" applyProtection="1">
      <alignment horizontal="center" vertical="center"/>
      <protection hidden="1"/>
    </xf>
    <xf numFmtId="0" fontId="10" fillId="7" borderId="25" xfId="12" applyFont="1" applyFill="1" applyBorder="1" applyAlignment="1" applyProtection="1">
      <alignment horizontal="center" vertical="center"/>
      <protection hidden="1"/>
    </xf>
    <xf numFmtId="0" fontId="10" fillId="7" borderId="8" xfId="12" applyFont="1" applyFill="1" applyBorder="1" applyAlignment="1" applyProtection="1">
      <alignment horizontal="center" vertical="center"/>
      <protection hidden="1"/>
    </xf>
    <xf numFmtId="0" fontId="10" fillId="7" borderId="34" xfId="12" applyFont="1" applyFill="1" applyBorder="1" applyAlignment="1" applyProtection="1">
      <alignment horizontal="center" vertical="center"/>
      <protection hidden="1"/>
    </xf>
    <xf numFmtId="0" fontId="10" fillId="0" borderId="15" xfId="0" applyFont="1" applyBorder="1" applyAlignment="1" applyProtection="1">
      <alignment horizontal="center" vertical="center" textRotation="255"/>
      <protection hidden="1"/>
    </xf>
    <xf numFmtId="0" fontId="10" fillId="0" borderId="16" xfId="0" applyFont="1" applyBorder="1" applyAlignment="1" applyProtection="1">
      <alignment horizontal="center" vertical="center" textRotation="255"/>
      <protection hidden="1"/>
    </xf>
    <xf numFmtId="0" fontId="10" fillId="0" borderId="17" xfId="0" applyFont="1" applyBorder="1" applyAlignment="1" applyProtection="1">
      <alignment horizontal="center" vertical="center" textRotation="255"/>
      <protection hidden="1"/>
    </xf>
    <xf numFmtId="0" fontId="10" fillId="0" borderId="25" xfId="0" applyFont="1" applyBorder="1" applyAlignment="1" applyProtection="1">
      <alignment horizontal="center" vertical="center" textRotation="255"/>
      <protection hidden="1"/>
    </xf>
    <xf numFmtId="0" fontId="10" fillId="0" borderId="34" xfId="0" applyFont="1" applyBorder="1" applyAlignment="1" applyProtection="1">
      <alignment horizontal="center" vertical="center" textRotation="255"/>
      <protection hidden="1"/>
    </xf>
    <xf numFmtId="0" fontId="10" fillId="0" borderId="0" xfId="12" applyFont="1" applyAlignment="1" applyProtection="1">
      <alignment horizontal="center" vertical="center"/>
      <protection hidden="1"/>
    </xf>
    <xf numFmtId="0" fontId="10" fillId="0" borderId="14" xfId="12" applyFont="1" applyFill="1" applyBorder="1" applyAlignment="1" applyProtection="1">
      <alignment horizontal="center" vertical="center" wrapText="1"/>
      <protection locked="0"/>
    </xf>
    <xf numFmtId="0" fontId="10" fillId="0" borderId="8" xfId="12" applyFont="1" applyFill="1" applyBorder="1" applyAlignment="1" applyProtection="1">
      <alignment horizontal="center" vertical="center" wrapText="1"/>
      <protection locked="0"/>
    </xf>
    <xf numFmtId="0" fontId="10" fillId="7" borderId="11" xfId="12" applyFont="1" applyFill="1" applyBorder="1" applyAlignment="1" applyProtection="1">
      <alignment horizontal="center" vertical="center" wrapText="1"/>
      <protection locked="0"/>
    </xf>
    <xf numFmtId="0" fontId="10" fillId="7" borderId="14" xfId="12" applyFont="1" applyFill="1" applyBorder="1" applyAlignment="1" applyProtection="1">
      <alignment horizontal="center" vertical="center" wrapText="1"/>
      <protection locked="0"/>
    </xf>
    <xf numFmtId="0" fontId="10" fillId="7" borderId="25" xfId="12" applyFont="1" applyFill="1" applyBorder="1" applyAlignment="1" applyProtection="1">
      <alignment horizontal="center" vertical="center" wrapText="1"/>
      <protection locked="0"/>
    </xf>
    <xf numFmtId="0" fontId="10" fillId="7" borderId="8" xfId="12" applyFont="1" applyFill="1" applyBorder="1" applyAlignment="1" applyProtection="1">
      <alignment horizontal="center" vertical="center" wrapText="1"/>
      <protection locked="0"/>
    </xf>
    <xf numFmtId="0" fontId="10" fillId="0" borderId="0" xfId="12" applyFont="1" applyFill="1" applyBorder="1" applyAlignment="1" applyProtection="1">
      <alignment horizontal="center" vertical="center" wrapText="1"/>
      <protection hidden="1"/>
    </xf>
    <xf numFmtId="0" fontId="10" fillId="7" borderId="79" xfId="12" applyFont="1" applyFill="1" applyBorder="1" applyAlignment="1" applyProtection="1">
      <alignment horizontal="distributed" vertical="center"/>
      <protection hidden="1"/>
    </xf>
    <xf numFmtId="0" fontId="10" fillId="7" borderId="74" xfId="12" applyFont="1" applyFill="1" applyBorder="1" applyAlignment="1" applyProtection="1">
      <alignment horizontal="distributed" vertical="center"/>
      <protection hidden="1"/>
    </xf>
    <xf numFmtId="0" fontId="10" fillId="7" borderId="84" xfId="12" applyFont="1" applyFill="1" applyBorder="1" applyAlignment="1" applyProtection="1">
      <alignment horizontal="distributed" vertical="center"/>
      <protection hidden="1"/>
    </xf>
    <xf numFmtId="0" fontId="10" fillId="7" borderId="79" xfId="12" applyFont="1" applyFill="1" applyBorder="1" applyAlignment="1" applyProtection="1">
      <alignment horizontal="distributed" vertical="center" wrapText="1"/>
      <protection hidden="1"/>
    </xf>
    <xf numFmtId="0" fontId="10" fillId="7" borderId="81" xfId="12" applyFont="1" applyFill="1" applyBorder="1" applyAlignment="1" applyProtection="1">
      <alignment horizontal="distributed" vertical="center"/>
      <protection hidden="1"/>
    </xf>
    <xf numFmtId="0" fontId="10" fillId="7" borderId="82" xfId="12" applyFont="1" applyFill="1" applyBorder="1" applyAlignment="1" applyProtection="1">
      <alignment horizontal="distributed" vertical="center"/>
      <protection hidden="1"/>
    </xf>
    <xf numFmtId="0" fontId="10" fillId="7" borderId="85" xfId="12" applyFont="1" applyFill="1" applyBorder="1" applyAlignment="1" applyProtection="1">
      <alignment horizontal="distributed" vertical="center"/>
      <protection hidden="1"/>
    </xf>
    <xf numFmtId="0" fontId="10" fillId="0" borderId="0" xfId="12" applyFont="1" applyFill="1" applyBorder="1" applyAlignment="1" applyProtection="1">
      <alignment vertical="center" wrapText="1"/>
      <protection hidden="1"/>
    </xf>
    <xf numFmtId="0" fontId="10" fillId="7" borderId="14" xfId="12" applyFont="1" applyFill="1" applyBorder="1" applyAlignment="1" applyProtection="1">
      <alignment horizontal="distributed" vertical="center" wrapText="1"/>
      <protection hidden="1"/>
    </xf>
    <xf numFmtId="0" fontId="10" fillId="7" borderId="15" xfId="12" applyFont="1" applyFill="1" applyBorder="1" applyAlignment="1" applyProtection="1">
      <alignment horizontal="distributed" vertical="center" wrapText="1"/>
      <protection hidden="1"/>
    </xf>
    <xf numFmtId="0" fontId="10" fillId="7" borderId="16" xfId="12" applyFont="1" applyFill="1" applyBorder="1" applyAlignment="1" applyProtection="1">
      <alignment horizontal="distributed" vertical="center" wrapText="1"/>
      <protection hidden="1"/>
    </xf>
    <xf numFmtId="0" fontId="10" fillId="7" borderId="0" xfId="12" applyFont="1" applyFill="1" applyBorder="1" applyAlignment="1" applyProtection="1">
      <alignment horizontal="distributed" vertical="center" wrapText="1"/>
      <protection hidden="1"/>
    </xf>
    <xf numFmtId="0" fontId="10" fillId="7" borderId="17" xfId="12" applyFont="1" applyFill="1" applyBorder="1" applyAlignment="1" applyProtection="1">
      <alignment horizontal="distributed" vertical="center" wrapText="1"/>
      <protection hidden="1"/>
    </xf>
    <xf numFmtId="0" fontId="10" fillId="7" borderId="11" xfId="12" applyFont="1" applyFill="1" applyBorder="1" applyAlignment="1" applyProtection="1">
      <alignment horizontal="center" vertical="center" textRotation="255" wrapText="1"/>
      <protection hidden="1"/>
    </xf>
    <xf numFmtId="0" fontId="10" fillId="7" borderId="15" xfId="12" applyFont="1" applyFill="1" applyBorder="1" applyAlignment="1" applyProtection="1">
      <alignment horizontal="center" vertical="center" textRotation="255" wrapText="1"/>
      <protection hidden="1"/>
    </xf>
    <xf numFmtId="0" fontId="10" fillId="7" borderId="16" xfId="12" applyFont="1" applyFill="1" applyBorder="1" applyAlignment="1" applyProtection="1">
      <alignment horizontal="center" vertical="center" textRotation="255" wrapText="1"/>
      <protection hidden="1"/>
    </xf>
    <xf numFmtId="0" fontId="10" fillId="7" borderId="17" xfId="12" applyFont="1" applyFill="1" applyBorder="1" applyAlignment="1" applyProtection="1">
      <alignment horizontal="center" vertical="center" textRotation="255" wrapText="1"/>
      <protection hidden="1"/>
    </xf>
    <xf numFmtId="0" fontId="10" fillId="7" borderId="25" xfId="12" applyFont="1" applyFill="1" applyBorder="1" applyAlignment="1" applyProtection="1">
      <alignment horizontal="center" vertical="center" textRotation="255" wrapText="1"/>
      <protection hidden="1"/>
    </xf>
    <xf numFmtId="0" fontId="10" fillId="7" borderId="34" xfId="12" applyFont="1" applyFill="1" applyBorder="1" applyAlignment="1" applyProtection="1">
      <alignment horizontal="center" vertical="center" textRotation="255" wrapText="1"/>
      <protection hidden="1"/>
    </xf>
    <xf numFmtId="1" fontId="10" fillId="0" borderId="158" xfId="12" applyNumberFormat="1" applyFont="1" applyFill="1" applyBorder="1" applyAlignment="1" applyProtection="1">
      <alignment horizontal="center" vertical="center" wrapText="1"/>
      <protection locked="0"/>
    </xf>
    <xf numFmtId="1" fontId="10" fillId="0" borderId="159" xfId="12" applyNumberFormat="1" applyFont="1" applyFill="1" applyBorder="1" applyAlignment="1" applyProtection="1">
      <alignment horizontal="center" vertical="center" wrapText="1"/>
      <protection locked="0"/>
    </xf>
    <xf numFmtId="0" fontId="10" fillId="7" borderId="5" xfId="12" applyFont="1" applyFill="1" applyBorder="1" applyAlignment="1" applyProtection="1">
      <alignment horizontal="distributed" vertical="center"/>
      <protection hidden="1"/>
    </xf>
    <xf numFmtId="0" fontId="10" fillId="7" borderId="3" xfId="12" applyFont="1" applyFill="1" applyBorder="1" applyAlignment="1" applyProtection="1">
      <alignment horizontal="distributed" vertical="center"/>
      <protection hidden="1"/>
    </xf>
    <xf numFmtId="0" fontId="10" fillId="7" borderId="4" xfId="12" applyFont="1" applyFill="1" applyBorder="1" applyAlignment="1" applyProtection="1">
      <alignment horizontal="distributed" vertical="center"/>
      <protection hidden="1"/>
    </xf>
    <xf numFmtId="0" fontId="10" fillId="13" borderId="11" xfId="12" applyFont="1" applyFill="1" applyBorder="1" applyAlignment="1" applyProtection="1">
      <alignment horizontal="center" vertical="center" wrapText="1"/>
      <protection hidden="1"/>
    </xf>
    <xf numFmtId="0" fontId="0" fillId="13" borderId="15" xfId="0" applyFill="1" applyBorder="1" applyAlignment="1">
      <alignment horizontal="center" vertical="center"/>
    </xf>
    <xf numFmtId="0" fontId="0" fillId="13" borderId="16" xfId="0" applyFill="1" applyBorder="1" applyAlignment="1">
      <alignment horizontal="center" vertical="center"/>
    </xf>
    <xf numFmtId="0" fontId="0" fillId="13" borderId="17" xfId="0" applyFill="1" applyBorder="1" applyAlignment="1">
      <alignment horizontal="center" vertical="center"/>
    </xf>
    <xf numFmtId="0" fontId="0" fillId="13" borderId="25" xfId="0" applyFill="1" applyBorder="1" applyAlignment="1">
      <alignment horizontal="center" vertical="center"/>
    </xf>
    <xf numFmtId="0" fontId="0" fillId="13" borderId="34" xfId="0" applyFill="1" applyBorder="1" applyAlignment="1">
      <alignment horizontal="center" vertical="center"/>
    </xf>
    <xf numFmtId="0" fontId="10" fillId="0" borderId="16" xfId="12" applyFont="1" applyFill="1" applyBorder="1" applyAlignment="1" applyProtection="1">
      <alignment horizontal="center" vertical="center"/>
      <protection hidden="1"/>
    </xf>
    <xf numFmtId="0" fontId="10" fillId="0" borderId="0" xfId="12" applyFont="1" applyFill="1" applyBorder="1" applyAlignment="1" applyProtection="1">
      <alignment horizontal="center" vertical="center"/>
      <protection hidden="1"/>
    </xf>
    <xf numFmtId="0" fontId="10" fillId="0" borderId="25" xfId="12" applyFont="1" applyFill="1" applyBorder="1" applyAlignment="1" applyProtection="1">
      <alignment horizontal="center" vertical="center"/>
      <protection hidden="1"/>
    </xf>
    <xf numFmtId="0" fontId="10" fillId="0" borderId="8" xfId="12" applyFont="1" applyFill="1" applyBorder="1" applyAlignment="1" applyProtection="1">
      <alignment horizontal="center" vertical="center"/>
      <protection hidden="1"/>
    </xf>
    <xf numFmtId="0" fontId="10" fillId="0" borderId="0" xfId="12" applyFont="1" applyFill="1" applyBorder="1" applyAlignment="1" applyProtection="1">
      <alignment horizontal="left" vertical="center"/>
      <protection hidden="1"/>
    </xf>
    <xf numFmtId="0" fontId="10" fillId="0" borderId="8" xfId="12" applyFont="1" applyFill="1" applyBorder="1" applyAlignment="1" applyProtection="1">
      <alignment horizontal="left" vertical="center"/>
      <protection hidden="1"/>
    </xf>
    <xf numFmtId="0" fontId="10" fillId="7" borderId="11" xfId="12" applyFont="1" applyFill="1" applyBorder="1" applyAlignment="1" applyProtection="1">
      <alignment horizontal="center" vertical="center" textRotation="255" shrinkToFit="1"/>
      <protection hidden="1"/>
    </xf>
    <xf numFmtId="0" fontId="10" fillId="7" borderId="15" xfId="12" applyFont="1" applyFill="1" applyBorder="1" applyAlignment="1" applyProtection="1">
      <alignment horizontal="center" vertical="center" textRotation="255" shrinkToFit="1"/>
      <protection hidden="1"/>
    </xf>
    <xf numFmtId="0" fontId="10" fillId="7" borderId="16" xfId="12" applyFont="1" applyFill="1" applyBorder="1" applyAlignment="1" applyProtection="1">
      <alignment horizontal="center" vertical="center" textRotation="255" shrinkToFit="1"/>
      <protection hidden="1"/>
    </xf>
    <xf numFmtId="0" fontId="10" fillId="7" borderId="17" xfId="12" applyFont="1" applyFill="1" applyBorder="1" applyAlignment="1" applyProtection="1">
      <alignment horizontal="center" vertical="center" textRotation="255" shrinkToFit="1"/>
      <protection hidden="1"/>
    </xf>
    <xf numFmtId="0" fontId="10" fillId="7" borderId="25" xfId="12" applyFont="1" applyFill="1" applyBorder="1" applyAlignment="1" applyProtection="1">
      <alignment horizontal="center" vertical="center" textRotation="255" shrinkToFit="1"/>
      <protection hidden="1"/>
    </xf>
    <xf numFmtId="0" fontId="10" fillId="7" borderId="34" xfId="12" applyFont="1" applyFill="1" applyBorder="1" applyAlignment="1" applyProtection="1">
      <alignment horizontal="center" vertical="center" textRotation="255" shrinkToFit="1"/>
      <protection hidden="1"/>
    </xf>
    <xf numFmtId="0" fontId="10" fillId="0" borderId="14" xfId="0" applyFont="1" applyBorder="1" applyAlignment="1" applyProtection="1">
      <alignment horizontal="left" vertical="center"/>
      <protection locked="0"/>
    </xf>
    <xf numFmtId="0" fontId="10" fillId="0" borderId="15" xfId="0" applyFont="1" applyBorder="1" applyAlignment="1" applyProtection="1">
      <alignment horizontal="left" vertical="center"/>
      <protection locked="0"/>
    </xf>
    <xf numFmtId="0" fontId="10" fillId="0" borderId="8" xfId="0" applyFont="1" applyBorder="1" applyAlignment="1" applyProtection="1">
      <alignment horizontal="left" vertical="center"/>
      <protection locked="0"/>
    </xf>
    <xf numFmtId="0" fontId="10" fillId="0" borderId="34" xfId="0" applyFont="1" applyBorder="1" applyAlignment="1" applyProtection="1">
      <alignment horizontal="left" vertical="center"/>
      <protection locked="0"/>
    </xf>
    <xf numFmtId="0" fontId="10" fillId="7" borderId="25" xfId="12" applyFont="1" applyFill="1" applyBorder="1" applyAlignment="1" applyProtection="1">
      <alignment horizontal="center" vertical="center" wrapText="1"/>
      <protection hidden="1"/>
    </xf>
    <xf numFmtId="1" fontId="10" fillId="0" borderId="158" xfId="0" applyNumberFormat="1" applyFont="1" applyBorder="1" applyAlignment="1" applyProtection="1">
      <alignment horizontal="center" vertical="center" wrapText="1"/>
      <protection locked="0"/>
    </xf>
    <xf numFmtId="1" fontId="10" fillId="0" borderId="156" xfId="0" applyNumberFormat="1" applyFont="1" applyBorder="1" applyAlignment="1" applyProtection="1">
      <alignment horizontal="center" vertical="center" wrapText="1"/>
      <protection locked="0"/>
    </xf>
    <xf numFmtId="1" fontId="10" fillId="0" borderId="159" xfId="0" applyNumberFormat="1" applyFont="1" applyBorder="1" applyAlignment="1" applyProtection="1">
      <alignment horizontal="center" vertical="center" wrapText="1"/>
      <protection locked="0"/>
    </xf>
    <xf numFmtId="1" fontId="10" fillId="0" borderId="157" xfId="0" applyNumberFormat="1" applyFont="1" applyBorder="1" applyAlignment="1" applyProtection="1">
      <alignment horizontal="center" vertical="center" wrapText="1"/>
      <protection locked="0"/>
    </xf>
    <xf numFmtId="1" fontId="10" fillId="0" borderId="160" xfId="0" applyNumberFormat="1" applyFont="1" applyBorder="1" applyAlignment="1" applyProtection="1">
      <alignment horizontal="center" vertical="center" wrapText="1"/>
      <protection locked="0"/>
    </xf>
    <xf numFmtId="1" fontId="10" fillId="0" borderId="161" xfId="0" applyNumberFormat="1" applyFont="1" applyBorder="1" applyAlignment="1" applyProtection="1">
      <alignment horizontal="center" vertical="center" wrapText="1"/>
      <protection locked="0"/>
    </xf>
    <xf numFmtId="38" fontId="10" fillId="0" borderId="90" xfId="1" applyFont="1" applyBorder="1" applyAlignment="1" applyProtection="1">
      <alignment horizontal="center" vertical="top"/>
      <protection hidden="1"/>
    </xf>
    <xf numFmtId="38" fontId="10" fillId="0" borderId="24" xfId="1" applyFont="1" applyBorder="1" applyAlignment="1" applyProtection="1">
      <alignment horizontal="center" vertical="top"/>
      <protection hidden="1"/>
    </xf>
    <xf numFmtId="38" fontId="10" fillId="0" borderId="91" xfId="1" applyFont="1" applyBorder="1" applyAlignment="1" applyProtection="1">
      <alignment horizontal="center" vertical="top"/>
      <protection hidden="1"/>
    </xf>
    <xf numFmtId="38" fontId="10" fillId="0" borderId="18" xfId="1" applyFont="1" applyBorder="1" applyAlignment="1" applyProtection="1">
      <alignment horizontal="center" vertical="top"/>
      <protection hidden="1"/>
    </xf>
    <xf numFmtId="38" fontId="10" fillId="0" borderId="0" xfId="1" applyFont="1" applyBorder="1" applyAlignment="1" applyProtection="1">
      <alignment horizontal="center" vertical="top"/>
      <protection hidden="1"/>
    </xf>
    <xf numFmtId="38" fontId="10" fillId="0" borderId="51" xfId="1" applyFont="1" applyBorder="1" applyAlignment="1" applyProtection="1">
      <alignment horizontal="center" vertical="top"/>
      <protection hidden="1"/>
    </xf>
    <xf numFmtId="38" fontId="10" fillId="0" borderId="20" xfId="1" applyFont="1" applyBorder="1" applyAlignment="1" applyProtection="1">
      <alignment horizontal="center" vertical="top"/>
      <protection hidden="1"/>
    </xf>
    <xf numFmtId="38" fontId="10" fillId="0" borderId="10" xfId="1" applyFont="1" applyBorder="1" applyAlignment="1" applyProtection="1">
      <alignment horizontal="center" vertical="top"/>
      <protection hidden="1"/>
    </xf>
    <xf numFmtId="38" fontId="10" fillId="0" borderId="37" xfId="1" applyFont="1" applyBorder="1" applyAlignment="1" applyProtection="1">
      <alignment horizontal="center" vertical="top"/>
      <protection hidden="1"/>
    </xf>
    <xf numFmtId="38" fontId="10" fillId="14" borderId="11" xfId="1" applyFont="1" applyFill="1" applyBorder="1" applyAlignment="1" applyProtection="1">
      <alignment horizontal="left" vertical="center"/>
    </xf>
    <xf numFmtId="38" fontId="10" fillId="14" borderId="14" xfId="1" applyFont="1" applyFill="1" applyBorder="1" applyAlignment="1" applyProtection="1">
      <alignment horizontal="left" vertical="center"/>
    </xf>
    <xf numFmtId="38" fontId="10" fillId="14" borderId="22" xfId="1" applyFont="1" applyFill="1" applyBorder="1" applyAlignment="1" applyProtection="1">
      <alignment horizontal="left" vertical="center"/>
    </xf>
    <xf numFmtId="38" fontId="10" fillId="14" borderId="81" xfId="1" applyFont="1" applyFill="1" applyBorder="1" applyAlignment="1" applyProtection="1">
      <alignment horizontal="left" vertical="center"/>
    </xf>
    <xf numFmtId="38" fontId="10" fillId="14" borderId="82" xfId="1" applyFont="1" applyFill="1" applyBorder="1" applyAlignment="1" applyProtection="1">
      <alignment horizontal="left" vertical="center"/>
    </xf>
    <xf numFmtId="38" fontId="10" fillId="14" borderId="83" xfId="1" applyFont="1" applyFill="1" applyBorder="1" applyAlignment="1" applyProtection="1">
      <alignment horizontal="left" vertical="center"/>
    </xf>
    <xf numFmtId="0" fontId="10" fillId="0" borderId="92" xfId="12" applyFont="1" applyBorder="1" applyAlignment="1" applyProtection="1">
      <alignment horizontal="center" vertical="center"/>
      <protection hidden="1"/>
    </xf>
    <xf numFmtId="0" fontId="10" fillId="0" borderId="93" xfId="12" applyFont="1" applyBorder="1" applyAlignment="1" applyProtection="1">
      <alignment horizontal="center" vertical="center"/>
      <protection hidden="1"/>
    </xf>
    <xf numFmtId="0" fontId="10" fillId="14" borderId="11" xfId="12" applyFont="1" applyFill="1" applyBorder="1" applyAlignment="1" applyProtection="1">
      <alignment horizontal="left" vertical="center"/>
    </xf>
    <xf numFmtId="0" fontId="10" fillId="14" borderId="14" xfId="12" applyFont="1" applyFill="1" applyBorder="1" applyAlignment="1" applyProtection="1">
      <alignment horizontal="left" vertical="center"/>
    </xf>
    <xf numFmtId="0" fontId="10" fillId="14" borderId="0" xfId="12" applyFont="1" applyFill="1" applyBorder="1" applyAlignment="1" applyProtection="1">
      <alignment horizontal="left" vertical="center"/>
    </xf>
    <xf numFmtId="0" fontId="10" fillId="14" borderId="17" xfId="12" applyFont="1" applyFill="1" applyBorder="1" applyAlignment="1" applyProtection="1">
      <alignment horizontal="left" vertical="center"/>
    </xf>
    <xf numFmtId="0" fontId="10" fillId="14" borderId="25" xfId="12" applyFont="1" applyFill="1" applyBorder="1" applyAlignment="1" applyProtection="1">
      <alignment horizontal="left" vertical="center"/>
    </xf>
    <xf numFmtId="0" fontId="10" fillId="14" borderId="8" xfId="12" applyFont="1" applyFill="1" applyBorder="1" applyAlignment="1" applyProtection="1">
      <alignment horizontal="left" vertical="center"/>
    </xf>
    <xf numFmtId="0" fontId="10" fillId="14" borderId="34" xfId="12" applyFont="1" applyFill="1" applyBorder="1" applyAlignment="1" applyProtection="1">
      <alignment horizontal="left" vertical="center"/>
    </xf>
    <xf numFmtId="201" fontId="10" fillId="0" borderId="79" xfId="12" applyNumberFormat="1" applyFont="1" applyBorder="1" applyAlignment="1" applyProtection="1">
      <alignment horizontal="center" vertical="center"/>
      <protection hidden="1"/>
    </xf>
    <xf numFmtId="201" fontId="10" fillId="0" borderId="74" xfId="12" applyNumberFormat="1" applyFont="1" applyBorder="1" applyAlignment="1" applyProtection="1">
      <alignment horizontal="center" vertical="center"/>
      <protection hidden="1"/>
    </xf>
    <xf numFmtId="201" fontId="10" fillId="0" borderId="75" xfId="12" applyNumberFormat="1" applyFont="1" applyBorder="1" applyAlignment="1" applyProtection="1">
      <alignment horizontal="center" vertical="center"/>
      <protection hidden="1"/>
    </xf>
    <xf numFmtId="201" fontId="10" fillId="0" borderId="25" xfId="12" applyNumberFormat="1" applyFont="1" applyBorder="1" applyAlignment="1" applyProtection="1">
      <alignment horizontal="center" vertical="center"/>
      <protection hidden="1"/>
    </xf>
    <xf numFmtId="201" fontId="10" fillId="0" borderId="8" xfId="12" applyNumberFormat="1" applyFont="1" applyBorder="1" applyAlignment="1" applyProtection="1">
      <alignment horizontal="center" vertical="center"/>
      <protection hidden="1"/>
    </xf>
    <xf numFmtId="201" fontId="10" fillId="0" borderId="76" xfId="12" applyNumberFormat="1" applyFont="1" applyBorder="1" applyAlignment="1" applyProtection="1">
      <alignment horizontal="center" vertical="center"/>
      <protection hidden="1"/>
    </xf>
    <xf numFmtId="201" fontId="10" fillId="0" borderId="73" xfId="12" applyNumberFormat="1" applyFont="1" applyBorder="1" applyAlignment="1" applyProtection="1">
      <alignment horizontal="center" vertical="center"/>
      <protection hidden="1"/>
    </xf>
    <xf numFmtId="201" fontId="10" fillId="0" borderId="72" xfId="12" applyNumberFormat="1" applyFont="1" applyBorder="1" applyAlignment="1" applyProtection="1">
      <alignment horizontal="center" vertical="center"/>
      <protection hidden="1"/>
    </xf>
    <xf numFmtId="0" fontId="10" fillId="0" borderId="79" xfId="12" applyFont="1" applyBorder="1" applyAlignment="1" applyProtection="1">
      <alignment horizontal="left" vertical="center"/>
      <protection hidden="1"/>
    </xf>
    <xf numFmtId="0" fontId="10" fillId="0" borderId="74" xfId="12" applyFont="1" applyBorder="1" applyAlignment="1" applyProtection="1">
      <alignment horizontal="left" vertical="center"/>
      <protection hidden="1"/>
    </xf>
    <xf numFmtId="0" fontId="10" fillId="0" borderId="84" xfId="12" applyFont="1" applyBorder="1" applyAlignment="1" applyProtection="1">
      <alignment horizontal="left" vertical="center"/>
      <protection hidden="1"/>
    </xf>
    <xf numFmtId="0" fontId="10" fillId="0" borderId="16" xfId="12" applyFont="1" applyBorder="1" applyAlignment="1" applyProtection="1">
      <alignment horizontal="left" vertical="center"/>
      <protection hidden="1"/>
    </xf>
    <xf numFmtId="0" fontId="10" fillId="0" borderId="0" xfId="12" applyFont="1" applyBorder="1" applyAlignment="1" applyProtection="1">
      <alignment horizontal="left" vertical="center"/>
      <protection hidden="1"/>
    </xf>
    <xf numFmtId="0" fontId="10" fillId="0" borderId="17" xfId="12" applyFont="1" applyBorder="1" applyAlignment="1" applyProtection="1">
      <alignment horizontal="left" vertical="center"/>
      <protection hidden="1"/>
    </xf>
    <xf numFmtId="0" fontId="10" fillId="7" borderId="11" xfId="12" applyFont="1" applyFill="1" applyBorder="1" applyAlignment="1" applyProtection="1">
      <alignment horizontal="center" vertical="center"/>
      <protection hidden="1"/>
    </xf>
    <xf numFmtId="0" fontId="10" fillId="7" borderId="14" xfId="12" applyFont="1" applyFill="1" applyBorder="1" applyAlignment="1" applyProtection="1">
      <alignment horizontal="center" vertical="center"/>
      <protection hidden="1"/>
    </xf>
    <xf numFmtId="0" fontId="10" fillId="7" borderId="15" xfId="12" applyFont="1" applyFill="1" applyBorder="1" applyAlignment="1" applyProtection="1">
      <alignment horizontal="center" vertical="center"/>
      <protection hidden="1"/>
    </xf>
    <xf numFmtId="0" fontId="10" fillId="0" borderId="77" xfId="12" applyFont="1" applyBorder="1" applyAlignment="1" applyProtection="1">
      <alignment horizontal="center" vertical="center"/>
      <protection hidden="1"/>
    </xf>
    <xf numFmtId="0" fontId="10" fillId="0" borderId="78" xfId="12" applyFont="1" applyBorder="1" applyAlignment="1" applyProtection="1">
      <alignment horizontal="center" vertical="center"/>
      <protection hidden="1"/>
    </xf>
    <xf numFmtId="38" fontId="10" fillId="14" borderId="79" xfId="1" applyFont="1" applyFill="1" applyBorder="1" applyAlignment="1" applyProtection="1">
      <alignment horizontal="left" vertical="center"/>
    </xf>
    <xf numFmtId="38" fontId="10" fillId="14" borderId="74" xfId="1" applyFont="1" applyFill="1" applyBorder="1" applyAlignment="1" applyProtection="1">
      <alignment horizontal="left" vertical="center"/>
    </xf>
    <xf numFmtId="38" fontId="10" fillId="14" borderId="80" xfId="1" applyFont="1" applyFill="1" applyBorder="1" applyAlignment="1" applyProtection="1">
      <alignment horizontal="left" vertical="center"/>
    </xf>
    <xf numFmtId="0" fontId="10" fillId="7" borderId="11" xfId="12" applyNumberFormat="1" applyFont="1" applyFill="1" applyBorder="1" applyAlignment="1" applyProtection="1">
      <alignment horizontal="center" vertical="center"/>
      <protection hidden="1"/>
    </xf>
    <xf numFmtId="0" fontId="10" fillId="7" borderId="14" xfId="12" applyNumberFormat="1" applyFont="1" applyFill="1" applyBorder="1" applyAlignment="1" applyProtection="1">
      <alignment horizontal="center" vertical="center"/>
      <protection hidden="1"/>
    </xf>
    <xf numFmtId="0" fontId="10" fillId="7" borderId="15" xfId="12" applyNumberFormat="1" applyFont="1" applyFill="1" applyBorder="1" applyAlignment="1" applyProtection="1">
      <alignment horizontal="center" vertical="center"/>
      <protection hidden="1"/>
    </xf>
    <xf numFmtId="0" fontId="10" fillId="7" borderId="25" xfId="12" applyNumberFormat="1" applyFont="1" applyFill="1" applyBorder="1" applyAlignment="1" applyProtection="1">
      <alignment horizontal="center" vertical="center"/>
      <protection hidden="1"/>
    </xf>
    <xf numFmtId="0" fontId="10" fillId="7" borderId="8" xfId="12" applyNumberFormat="1" applyFont="1" applyFill="1" applyBorder="1" applyAlignment="1" applyProtection="1">
      <alignment horizontal="center" vertical="center"/>
      <protection hidden="1"/>
    </xf>
    <xf numFmtId="0" fontId="10" fillId="7" borderId="34" xfId="12" applyNumberFormat="1" applyFont="1" applyFill="1" applyBorder="1" applyAlignment="1" applyProtection="1">
      <alignment horizontal="center" vertical="center"/>
      <protection hidden="1"/>
    </xf>
    <xf numFmtId="0" fontId="10" fillId="7" borderId="86" xfId="12" applyFont="1" applyFill="1" applyBorder="1" applyAlignment="1" applyProtection="1">
      <alignment horizontal="distributed" vertical="center" wrapText="1"/>
      <protection hidden="1"/>
    </xf>
    <xf numFmtId="0" fontId="10" fillId="7" borderId="38" xfId="12" applyFont="1" applyFill="1" applyBorder="1" applyAlignment="1" applyProtection="1">
      <alignment horizontal="distributed" vertical="center" wrapText="1"/>
      <protection hidden="1"/>
    </xf>
    <xf numFmtId="0" fontId="10" fillId="7" borderId="39" xfId="12" applyFont="1" applyFill="1" applyBorder="1" applyAlignment="1" applyProtection="1">
      <alignment horizontal="distributed" vertical="center" wrapText="1"/>
      <protection hidden="1"/>
    </xf>
    <xf numFmtId="0" fontId="10" fillId="7" borderId="87" xfId="12" applyFont="1" applyFill="1" applyBorder="1" applyAlignment="1" applyProtection="1">
      <alignment vertical="center"/>
      <protection hidden="1"/>
    </xf>
    <xf numFmtId="0" fontId="10" fillId="7" borderId="38" xfId="12" applyFont="1" applyFill="1" applyBorder="1" applyAlignment="1" applyProtection="1">
      <alignment vertical="center"/>
      <protection hidden="1"/>
    </xf>
    <xf numFmtId="0" fontId="10" fillId="7" borderId="39" xfId="12" applyFont="1" applyFill="1" applyBorder="1" applyAlignment="1" applyProtection="1">
      <alignment vertical="center"/>
      <protection hidden="1"/>
    </xf>
    <xf numFmtId="0" fontId="10" fillId="7" borderId="88" xfId="12" applyFont="1" applyFill="1" applyBorder="1" applyAlignment="1" applyProtection="1">
      <alignment horizontal="center" vertical="center"/>
      <protection hidden="1"/>
    </xf>
    <xf numFmtId="0" fontId="10" fillId="7" borderId="13" xfId="12" applyFont="1" applyFill="1" applyBorder="1" applyAlignment="1" applyProtection="1">
      <alignment horizontal="center" vertical="center"/>
      <protection hidden="1"/>
    </xf>
    <xf numFmtId="0" fontId="10" fillId="14" borderId="11" xfId="12" applyNumberFormat="1" applyFont="1" applyFill="1" applyBorder="1" applyAlignment="1" applyProtection="1">
      <alignment horizontal="center" vertical="center"/>
    </xf>
    <xf numFmtId="0" fontId="10" fillId="14" borderId="89" xfId="12" applyNumberFormat="1" applyFont="1" applyFill="1" applyBorder="1" applyAlignment="1" applyProtection="1">
      <alignment horizontal="center" vertical="center"/>
    </xf>
    <xf numFmtId="0" fontId="10" fillId="14" borderId="25" xfId="12" applyNumberFormat="1" applyFont="1" applyFill="1" applyBorder="1" applyAlignment="1" applyProtection="1">
      <alignment horizontal="center" vertical="center"/>
    </xf>
    <xf numFmtId="0" fontId="10" fillId="14" borderId="76" xfId="12" applyNumberFormat="1" applyFont="1" applyFill="1" applyBorder="1" applyAlignment="1" applyProtection="1">
      <alignment horizontal="center" vertical="center"/>
    </xf>
    <xf numFmtId="0" fontId="10" fillId="0" borderId="13" xfId="12" applyNumberFormat="1" applyFont="1" applyBorder="1" applyAlignment="1" applyProtection="1">
      <alignment horizontal="center" vertical="center"/>
      <protection hidden="1"/>
    </xf>
    <xf numFmtId="0" fontId="10" fillId="0" borderId="87" xfId="12" applyNumberFormat="1" applyFont="1" applyBorder="1" applyAlignment="1" applyProtection="1">
      <alignment horizontal="center" vertical="center"/>
      <protection hidden="1"/>
    </xf>
    <xf numFmtId="49" fontId="10" fillId="0" borderId="79" xfId="12" applyNumberFormat="1" applyFont="1" applyFill="1" applyBorder="1" applyAlignment="1" applyProtection="1">
      <alignment vertical="center"/>
      <protection hidden="1"/>
    </xf>
    <xf numFmtId="49" fontId="10" fillId="0" borderId="74" xfId="12" applyNumberFormat="1" applyFont="1" applyFill="1" applyBorder="1" applyAlignment="1" applyProtection="1">
      <alignment vertical="center"/>
      <protection hidden="1"/>
    </xf>
    <xf numFmtId="49" fontId="10" fillId="0" borderId="84" xfId="12" applyNumberFormat="1" applyFont="1" applyFill="1" applyBorder="1" applyAlignment="1" applyProtection="1">
      <alignment vertical="center"/>
      <protection hidden="1"/>
    </xf>
    <xf numFmtId="49" fontId="10" fillId="0" borderId="81" xfId="12" applyNumberFormat="1" applyFont="1" applyFill="1" applyBorder="1" applyAlignment="1" applyProtection="1">
      <alignment vertical="center"/>
      <protection hidden="1"/>
    </xf>
    <xf numFmtId="49" fontId="10" fillId="0" borderId="82" xfId="12" applyNumberFormat="1" applyFont="1" applyFill="1" applyBorder="1" applyAlignment="1" applyProtection="1">
      <alignment vertical="center"/>
      <protection hidden="1"/>
    </xf>
    <xf numFmtId="49" fontId="10" fillId="0" borderId="85" xfId="12" applyNumberFormat="1" applyFont="1" applyFill="1" applyBorder="1" applyAlignment="1" applyProtection="1">
      <alignment vertical="center"/>
      <protection hidden="1"/>
    </xf>
    <xf numFmtId="38" fontId="10" fillId="14" borderId="25" xfId="1" applyFont="1" applyFill="1" applyBorder="1" applyAlignment="1" applyProtection="1">
      <alignment horizontal="left" vertical="center"/>
    </xf>
    <xf numFmtId="38" fontId="10" fillId="14" borderId="8" xfId="1" applyFont="1" applyFill="1" applyBorder="1" applyAlignment="1" applyProtection="1">
      <alignment horizontal="left" vertical="center"/>
    </xf>
    <xf numFmtId="38" fontId="10" fillId="14" borderId="19" xfId="1" applyFont="1" applyFill="1" applyBorder="1" applyAlignment="1" applyProtection="1">
      <alignment horizontal="left" vertical="center"/>
    </xf>
    <xf numFmtId="49" fontId="10" fillId="0" borderId="11" xfId="12" applyNumberFormat="1" applyFont="1" applyFill="1" applyBorder="1" applyAlignment="1" applyProtection="1">
      <alignment horizontal="center"/>
      <protection locked="0"/>
    </xf>
    <xf numFmtId="49" fontId="10" fillId="0" borderId="14" xfId="12" applyNumberFormat="1" applyFont="1" applyFill="1" applyBorder="1" applyAlignment="1" applyProtection="1">
      <alignment horizontal="center"/>
      <protection locked="0"/>
    </xf>
    <xf numFmtId="49" fontId="10" fillId="0" borderId="15" xfId="12" applyNumberFormat="1" applyFont="1" applyFill="1" applyBorder="1" applyAlignment="1" applyProtection="1">
      <alignment horizontal="center"/>
      <protection locked="0"/>
    </xf>
    <xf numFmtId="49" fontId="10" fillId="0" borderId="25" xfId="12" applyNumberFormat="1" applyFont="1" applyFill="1" applyBorder="1" applyAlignment="1" applyProtection="1">
      <alignment horizontal="center"/>
      <protection locked="0"/>
    </xf>
    <xf numFmtId="49" fontId="10" fillId="0" borderId="8" xfId="12" applyNumberFormat="1" applyFont="1" applyFill="1" applyBorder="1" applyAlignment="1" applyProtection="1">
      <alignment horizontal="center"/>
      <protection locked="0"/>
    </xf>
    <xf numFmtId="49" fontId="10" fillId="0" borderId="34" xfId="12" applyNumberFormat="1" applyFont="1" applyFill="1" applyBorder="1" applyAlignment="1" applyProtection="1">
      <alignment horizontal="center"/>
      <protection locked="0"/>
    </xf>
    <xf numFmtId="208" fontId="10" fillId="14" borderId="158" xfId="12" applyNumberFormat="1" applyFont="1" applyFill="1" applyBorder="1" applyAlignment="1" applyProtection="1">
      <alignment horizontal="center" vertical="center"/>
    </xf>
    <xf numFmtId="208" fontId="10" fillId="14" borderId="156" xfId="12" applyNumberFormat="1" applyFont="1" applyFill="1" applyBorder="1" applyAlignment="1" applyProtection="1">
      <alignment horizontal="center" vertical="center"/>
    </xf>
    <xf numFmtId="208" fontId="10" fillId="14" borderId="159" xfId="12" applyNumberFormat="1" applyFont="1" applyFill="1" applyBorder="1" applyAlignment="1" applyProtection="1">
      <alignment horizontal="center" vertical="center"/>
    </xf>
    <xf numFmtId="208" fontId="10" fillId="14" borderId="157" xfId="12" applyNumberFormat="1" applyFont="1" applyFill="1" applyBorder="1" applyAlignment="1" applyProtection="1">
      <alignment horizontal="center" vertical="center"/>
    </xf>
    <xf numFmtId="208" fontId="10" fillId="14" borderId="160" xfId="12" applyNumberFormat="1" applyFont="1" applyFill="1" applyBorder="1" applyAlignment="1" applyProtection="1">
      <alignment horizontal="center" vertical="center"/>
    </xf>
    <xf numFmtId="208" fontId="10" fillId="14" borderId="161" xfId="12" applyNumberFormat="1" applyFont="1" applyFill="1" applyBorder="1" applyAlignment="1" applyProtection="1">
      <alignment horizontal="center" vertical="center"/>
    </xf>
    <xf numFmtId="0" fontId="10" fillId="14" borderId="71" xfId="12" applyNumberFormat="1" applyFont="1" applyFill="1" applyBorder="1" applyAlignment="1" applyProtection="1">
      <alignment horizontal="left" vertical="center"/>
    </xf>
    <xf numFmtId="0" fontId="10" fillId="14" borderId="14" xfId="12" applyNumberFormat="1" applyFont="1" applyFill="1" applyBorder="1" applyAlignment="1" applyProtection="1">
      <alignment horizontal="left" vertical="center"/>
    </xf>
    <xf numFmtId="0" fontId="10" fillId="14" borderId="15" xfId="12" applyNumberFormat="1" applyFont="1" applyFill="1" applyBorder="1" applyAlignment="1" applyProtection="1">
      <alignment horizontal="left" vertical="center"/>
    </xf>
    <xf numFmtId="0" fontId="10" fillId="14" borderId="72" xfId="12" applyNumberFormat="1" applyFont="1" applyFill="1" applyBorder="1" applyAlignment="1" applyProtection="1">
      <alignment horizontal="left" vertical="center"/>
    </xf>
    <xf numFmtId="0" fontId="10" fillId="14" borderId="8" xfId="12" applyNumberFormat="1" applyFont="1" applyFill="1" applyBorder="1" applyAlignment="1" applyProtection="1">
      <alignment horizontal="left" vertical="center"/>
    </xf>
    <xf numFmtId="0" fontId="10" fillId="14" borderId="34" xfId="12" applyNumberFormat="1" applyFont="1" applyFill="1" applyBorder="1" applyAlignment="1" applyProtection="1">
      <alignment horizontal="left" vertical="center"/>
    </xf>
    <xf numFmtId="0" fontId="10" fillId="0" borderId="17" xfId="12" applyFont="1" applyFill="1" applyBorder="1" applyAlignment="1" applyProtection="1">
      <alignment horizontal="left" vertical="center"/>
      <protection hidden="1"/>
    </xf>
    <xf numFmtId="0" fontId="10" fillId="0" borderId="34" xfId="12" applyFont="1" applyFill="1" applyBorder="1" applyAlignment="1" applyProtection="1">
      <alignment horizontal="left" vertical="center"/>
      <protection hidden="1"/>
    </xf>
    <xf numFmtId="0" fontId="14" fillId="0" borderId="11" xfId="12" applyFont="1" applyFill="1" applyBorder="1" applyAlignment="1" applyProtection="1">
      <alignment horizontal="center" vertical="center"/>
      <protection locked="0" hidden="1"/>
    </xf>
    <xf numFmtId="0" fontId="14" fillId="0" borderId="14" xfId="12" applyFont="1" applyFill="1" applyBorder="1" applyAlignment="1" applyProtection="1">
      <alignment horizontal="center" vertical="center"/>
      <protection locked="0" hidden="1"/>
    </xf>
    <xf numFmtId="0" fontId="14" fillId="0" borderId="15" xfId="12" applyFont="1" applyFill="1" applyBorder="1" applyAlignment="1" applyProtection="1">
      <alignment horizontal="center" vertical="center"/>
      <protection locked="0" hidden="1"/>
    </xf>
    <xf numFmtId="0" fontId="14" fillId="0" borderId="25" xfId="12" applyFont="1" applyFill="1" applyBorder="1" applyAlignment="1" applyProtection="1">
      <alignment horizontal="center" vertical="center"/>
      <protection locked="0" hidden="1"/>
    </xf>
    <xf numFmtId="0" fontId="14" fillId="0" borderId="8" xfId="12" applyFont="1" applyFill="1" applyBorder="1" applyAlignment="1" applyProtection="1">
      <alignment horizontal="center" vertical="center"/>
      <protection locked="0" hidden="1"/>
    </xf>
    <xf numFmtId="0" fontId="14" fillId="0" borderId="34" xfId="12" applyFont="1" applyFill="1" applyBorder="1" applyAlignment="1" applyProtection="1">
      <alignment horizontal="center" vertical="center"/>
      <protection locked="0" hidden="1"/>
    </xf>
    <xf numFmtId="0" fontId="10" fillId="0" borderId="11" xfId="12" applyFont="1" applyBorder="1" applyAlignment="1" applyProtection="1">
      <alignment horizontal="left" vertical="center"/>
      <protection locked="0"/>
    </xf>
    <xf numFmtId="0" fontId="10" fillId="0" borderId="14" xfId="12" applyFont="1" applyBorder="1" applyAlignment="1" applyProtection="1">
      <alignment horizontal="left" vertical="center"/>
      <protection locked="0"/>
    </xf>
    <xf numFmtId="0" fontId="10" fillId="0" borderId="15" xfId="12" applyFont="1" applyBorder="1" applyAlignment="1" applyProtection="1">
      <alignment horizontal="left" vertical="center"/>
      <protection locked="0"/>
    </xf>
    <xf numFmtId="0" fontId="10" fillId="0" borderId="25" xfId="12" applyFont="1" applyBorder="1" applyAlignment="1" applyProtection="1">
      <alignment horizontal="left" vertical="center"/>
      <protection locked="0"/>
    </xf>
    <xf numFmtId="0" fontId="10" fillId="0" borderId="8" xfId="12" applyFont="1" applyBorder="1" applyAlignment="1" applyProtection="1">
      <alignment horizontal="left" vertical="center"/>
      <protection locked="0"/>
    </xf>
    <xf numFmtId="0" fontId="10" fillId="0" borderId="34" xfId="12" applyFont="1" applyBorder="1" applyAlignment="1" applyProtection="1">
      <alignment horizontal="left" vertical="center"/>
      <protection locked="0"/>
    </xf>
    <xf numFmtId="0" fontId="10" fillId="15" borderId="14" xfId="12" applyFont="1" applyFill="1" applyBorder="1" applyAlignment="1" applyProtection="1">
      <alignment horizontal="center" vertical="center" wrapText="1"/>
      <protection hidden="1"/>
    </xf>
    <xf numFmtId="0" fontId="10" fillId="15" borderId="8" xfId="12" applyFont="1" applyFill="1" applyBorder="1" applyAlignment="1" applyProtection="1">
      <alignment horizontal="center" vertical="center" wrapText="1"/>
      <protection hidden="1"/>
    </xf>
    <xf numFmtId="0" fontId="10" fillId="0" borderId="14" xfId="12" applyFont="1" applyBorder="1" applyAlignment="1" applyProtection="1">
      <alignment horizontal="center" vertical="center" wrapText="1"/>
      <protection hidden="1"/>
    </xf>
    <xf numFmtId="0" fontId="10" fillId="0" borderId="8" xfId="12" applyFont="1" applyBorder="1" applyAlignment="1" applyProtection="1">
      <alignment horizontal="center" vertical="center" wrapText="1"/>
      <protection hidden="1"/>
    </xf>
    <xf numFmtId="0" fontId="10" fillId="7" borderId="68" xfId="12" applyFont="1" applyFill="1" applyBorder="1" applyAlignment="1" applyProtection="1">
      <alignment horizontal="center" vertical="center"/>
      <protection hidden="1"/>
    </xf>
    <xf numFmtId="0" fontId="10" fillId="7" borderId="69" xfId="12" applyFont="1" applyFill="1" applyBorder="1" applyAlignment="1" applyProtection="1">
      <alignment horizontal="center" vertical="center"/>
      <protection hidden="1"/>
    </xf>
    <xf numFmtId="0" fontId="10" fillId="7" borderId="70" xfId="12" applyFont="1" applyFill="1" applyBorder="1" applyAlignment="1" applyProtection="1">
      <alignment horizontal="center" vertical="center"/>
      <protection hidden="1"/>
    </xf>
    <xf numFmtId="0" fontId="47" fillId="12" borderId="0" xfId="12" applyFont="1" applyFill="1" applyAlignment="1" applyProtection="1">
      <alignment horizontal="center" vertical="center"/>
      <protection hidden="1"/>
    </xf>
    <xf numFmtId="0" fontId="48" fillId="0" borderId="0" xfId="12" applyFont="1" applyAlignment="1" applyProtection="1">
      <alignment horizontal="center" vertical="center"/>
      <protection hidden="1"/>
    </xf>
    <xf numFmtId="0" fontId="10" fillId="15" borderId="15" xfId="12" applyFont="1" applyFill="1" applyBorder="1" applyAlignment="1" applyProtection="1">
      <alignment horizontal="center" vertical="center" wrapText="1"/>
      <protection hidden="1"/>
    </xf>
    <xf numFmtId="0" fontId="10" fillId="15" borderId="34" xfId="12" applyFont="1" applyFill="1" applyBorder="1" applyAlignment="1" applyProtection="1">
      <alignment horizontal="center" vertical="center" wrapText="1"/>
      <protection hidden="1"/>
    </xf>
    <xf numFmtId="0" fontId="10" fillId="15" borderId="11" xfId="12" applyFont="1" applyFill="1" applyBorder="1" applyAlignment="1" applyProtection="1">
      <alignment horizontal="distributed" vertical="center"/>
      <protection hidden="1"/>
    </xf>
    <xf numFmtId="0" fontId="10" fillId="15" borderId="14" xfId="12" applyFont="1" applyFill="1" applyBorder="1" applyAlignment="1" applyProtection="1">
      <alignment horizontal="distributed" vertical="center"/>
      <protection hidden="1"/>
    </xf>
    <xf numFmtId="0" fontId="10" fillId="15" borderId="15" xfId="12" applyFont="1" applyFill="1" applyBorder="1" applyAlignment="1" applyProtection="1">
      <alignment horizontal="distributed" vertical="center"/>
      <protection hidden="1"/>
    </xf>
    <xf numFmtId="0" fontId="10" fillId="15" borderId="25" xfId="12" applyFont="1" applyFill="1" applyBorder="1" applyAlignment="1" applyProtection="1">
      <alignment horizontal="distributed" vertical="center"/>
      <protection hidden="1"/>
    </xf>
    <xf numFmtId="0" fontId="10" fillId="15" borderId="8" xfId="12" applyFont="1" applyFill="1" applyBorder="1" applyAlignment="1" applyProtection="1">
      <alignment horizontal="distributed" vertical="center"/>
      <protection hidden="1"/>
    </xf>
    <xf numFmtId="0" fontId="10" fillId="15" borderId="34" xfId="12" applyFont="1" applyFill="1" applyBorder="1" applyAlignment="1" applyProtection="1">
      <alignment horizontal="distributed" vertical="center"/>
      <protection hidden="1"/>
    </xf>
    <xf numFmtId="0" fontId="10" fillId="0" borderId="11" xfId="12" applyFont="1" applyBorder="1" applyAlignment="1" applyProtection="1">
      <alignment horizontal="left" vertical="center" wrapText="1"/>
      <protection hidden="1"/>
    </xf>
    <xf numFmtId="0" fontId="10" fillId="0" borderId="14" xfId="12" applyFont="1" applyBorder="1" applyAlignment="1" applyProtection="1">
      <alignment horizontal="left" vertical="center" wrapText="1"/>
      <protection hidden="1"/>
    </xf>
    <xf numFmtId="0" fontId="10" fillId="0" borderId="15" xfId="12" applyFont="1" applyBorder="1" applyAlignment="1" applyProtection="1">
      <alignment horizontal="left" vertical="center" wrapText="1"/>
      <protection hidden="1"/>
    </xf>
    <xf numFmtId="0" fontId="10" fillId="0" borderId="25" xfId="12" applyFont="1" applyBorder="1" applyAlignment="1" applyProtection="1">
      <alignment horizontal="left" vertical="center" wrapText="1"/>
      <protection hidden="1"/>
    </xf>
    <xf numFmtId="0" fontId="10" fillId="0" borderId="8" xfId="12" applyFont="1" applyBorder="1" applyAlignment="1" applyProtection="1">
      <alignment horizontal="left" vertical="center" wrapText="1"/>
      <protection hidden="1"/>
    </xf>
    <xf numFmtId="0" fontId="10" fillId="0" borderId="34" xfId="12" applyFont="1" applyBorder="1" applyAlignment="1" applyProtection="1">
      <alignment horizontal="left" vertical="center" wrapText="1"/>
      <protection hidden="1"/>
    </xf>
    <xf numFmtId="0" fontId="10" fillId="15" borderId="11" xfId="12" applyFont="1" applyFill="1" applyBorder="1" applyAlignment="1" applyProtection="1">
      <alignment horizontal="center" vertical="center" wrapText="1"/>
      <protection hidden="1"/>
    </xf>
    <xf numFmtId="0" fontId="10" fillId="15" borderId="25" xfId="12" applyFont="1" applyFill="1" applyBorder="1" applyAlignment="1" applyProtection="1">
      <alignment horizontal="center" vertical="center" wrapText="1"/>
      <protection hidden="1"/>
    </xf>
    <xf numFmtId="0" fontId="9" fillId="2" borderId="123" xfId="0" applyFont="1" applyFill="1" applyBorder="1" applyAlignment="1" applyProtection="1">
      <alignment horizontal="center" vertical="center" shrinkToFit="1"/>
      <protection hidden="1"/>
    </xf>
    <xf numFmtId="0" fontId="9" fillId="2" borderId="124" xfId="0" applyFont="1" applyFill="1" applyBorder="1" applyAlignment="1" applyProtection="1">
      <alignment horizontal="center" vertical="center" shrinkToFit="1"/>
      <protection hidden="1"/>
    </xf>
    <xf numFmtId="0" fontId="49" fillId="0" borderId="124" xfId="0" applyFont="1" applyFill="1" applyBorder="1" applyAlignment="1" applyProtection="1">
      <alignment horizontal="center" vertical="center" shrinkToFit="1"/>
      <protection locked="0" hidden="1"/>
    </xf>
    <xf numFmtId="0" fontId="13" fillId="0" borderId="125" xfId="0" applyFont="1" applyFill="1" applyBorder="1" applyAlignment="1" applyProtection="1">
      <alignment horizontal="center" vertical="center" shrinkToFit="1"/>
      <protection locked="0" hidden="1"/>
    </xf>
    <xf numFmtId="0" fontId="13" fillId="0" borderId="10" xfId="0" applyFont="1" applyFill="1" applyBorder="1" applyAlignment="1" applyProtection="1">
      <alignment horizontal="center" vertical="center" shrinkToFit="1"/>
      <protection locked="0" hidden="1"/>
    </xf>
    <xf numFmtId="0" fontId="13" fillId="0" borderId="37" xfId="0" applyFont="1" applyFill="1" applyBorder="1" applyAlignment="1" applyProtection="1">
      <alignment horizontal="center" vertical="center" shrinkToFit="1"/>
      <protection locked="0" hidden="1"/>
    </xf>
    <xf numFmtId="0" fontId="9" fillId="2" borderId="1" xfId="0" applyFont="1" applyFill="1" applyBorder="1" applyAlignment="1" applyProtection="1">
      <alignment horizontal="center" vertical="center" shrinkToFit="1"/>
      <protection hidden="1"/>
    </xf>
    <xf numFmtId="0" fontId="13" fillId="0" borderId="5" xfId="0" applyFont="1" applyFill="1" applyBorder="1" applyAlignment="1" applyProtection="1">
      <alignment horizontal="center" vertical="center" shrinkToFit="1"/>
      <protection locked="0" hidden="1"/>
    </xf>
    <xf numFmtId="0" fontId="13" fillId="0" borderId="3" xfId="0" applyFont="1" applyFill="1" applyBorder="1" applyAlignment="1" applyProtection="1">
      <alignment horizontal="center" vertical="center" shrinkToFit="1"/>
      <protection locked="0" hidden="1"/>
    </xf>
    <xf numFmtId="0" fontId="13" fillId="0" borderId="6" xfId="0" applyFont="1" applyFill="1" applyBorder="1" applyAlignment="1" applyProtection="1">
      <alignment horizontal="center" vertical="center" shrinkToFit="1"/>
      <protection locked="0" hidden="1"/>
    </xf>
    <xf numFmtId="0" fontId="9" fillId="2" borderId="114" xfId="0" applyFont="1" applyFill="1" applyBorder="1" applyAlignment="1" applyProtection="1">
      <alignment horizontal="center" vertical="center" shrinkToFit="1"/>
      <protection hidden="1"/>
    </xf>
    <xf numFmtId="0" fontId="49" fillId="0" borderId="1" xfId="0" applyFont="1" applyFill="1" applyBorder="1" applyAlignment="1" applyProtection="1">
      <alignment horizontal="center" vertical="center" shrinkToFit="1"/>
      <protection locked="0" hidden="1"/>
    </xf>
    <xf numFmtId="0" fontId="49" fillId="0" borderId="3" xfId="0" applyFont="1" applyFill="1" applyBorder="1" applyAlignment="1" applyProtection="1">
      <alignment horizontal="center" vertical="center" shrinkToFit="1"/>
      <protection locked="0" hidden="1"/>
    </xf>
    <xf numFmtId="0" fontId="49" fillId="0" borderId="4" xfId="0" applyFont="1" applyFill="1" applyBorder="1" applyAlignment="1" applyProtection="1">
      <alignment horizontal="center" vertical="center" shrinkToFit="1"/>
      <protection locked="0" hidden="1"/>
    </xf>
    <xf numFmtId="0" fontId="9" fillId="2" borderId="60" xfId="0" applyFont="1" applyFill="1" applyBorder="1" applyAlignment="1" applyProtection="1">
      <alignment horizontal="center" vertical="center" shrinkToFit="1"/>
      <protection hidden="1"/>
    </xf>
    <xf numFmtId="0" fontId="9" fillId="2" borderId="3" xfId="0" applyFont="1" applyFill="1" applyBorder="1" applyAlignment="1" applyProtection="1">
      <alignment horizontal="center" vertical="center" shrinkToFit="1"/>
      <protection hidden="1"/>
    </xf>
    <xf numFmtId="0" fontId="9" fillId="0" borderId="120" xfId="0" applyFont="1" applyBorder="1" applyAlignment="1" applyProtection="1">
      <alignment horizontal="center" vertical="center"/>
      <protection locked="0"/>
    </xf>
    <xf numFmtId="0" fontId="9" fillId="0" borderId="41" xfId="0" applyFont="1" applyBorder="1" applyAlignment="1" applyProtection="1">
      <alignment horizontal="center" vertical="center"/>
      <protection locked="0"/>
    </xf>
    <xf numFmtId="0" fontId="9" fillId="4" borderId="5" xfId="0" applyFont="1" applyFill="1" applyBorder="1" applyAlignment="1" applyProtection="1">
      <alignment horizontal="center" vertical="center"/>
      <protection hidden="1"/>
    </xf>
    <xf numFmtId="0" fontId="9" fillId="4" borderId="3" xfId="0" applyFont="1" applyFill="1" applyBorder="1" applyAlignment="1" applyProtection="1">
      <alignment horizontal="center" vertical="center"/>
      <protection hidden="1"/>
    </xf>
    <xf numFmtId="0" fontId="9" fillId="4" borderId="4" xfId="0" applyFont="1" applyFill="1" applyBorder="1" applyAlignment="1" applyProtection="1">
      <alignment horizontal="center" vertical="center"/>
      <protection hidden="1"/>
    </xf>
    <xf numFmtId="0" fontId="9" fillId="0" borderId="5" xfId="0" applyFont="1" applyFill="1" applyBorder="1" applyAlignment="1" applyProtection="1">
      <alignment horizontal="left" vertical="center" wrapText="1"/>
      <protection locked="0"/>
    </xf>
    <xf numFmtId="0" fontId="9" fillId="0" borderId="3" xfId="0" applyFont="1" applyFill="1" applyBorder="1" applyAlignment="1" applyProtection="1">
      <alignment horizontal="left" vertical="center" wrapText="1"/>
      <protection locked="0"/>
    </xf>
    <xf numFmtId="0" fontId="9" fillId="0" borderId="6" xfId="0" applyFont="1" applyFill="1" applyBorder="1" applyAlignment="1" applyProtection="1">
      <alignment horizontal="left" vertical="center" wrapText="1"/>
      <protection locked="0"/>
    </xf>
    <xf numFmtId="0" fontId="9" fillId="4" borderId="11" xfId="0" applyFont="1" applyFill="1" applyBorder="1" applyAlignment="1" applyProtection="1">
      <alignment horizontal="center" vertical="center" shrinkToFit="1"/>
      <protection hidden="1"/>
    </xf>
    <xf numFmtId="0" fontId="9" fillId="4" borderId="14" xfId="0" applyFont="1" applyFill="1" applyBorder="1" applyAlignment="1" applyProtection="1">
      <alignment horizontal="center" vertical="center" shrinkToFit="1"/>
      <protection hidden="1"/>
    </xf>
    <xf numFmtId="0" fontId="9" fillId="4" borderId="15" xfId="0" applyFont="1" applyFill="1" applyBorder="1" applyAlignment="1" applyProtection="1">
      <alignment horizontal="center" vertical="center" shrinkToFit="1"/>
      <protection hidden="1"/>
    </xf>
    <xf numFmtId="0" fontId="9" fillId="4" borderId="5" xfId="0" applyFont="1" applyFill="1" applyBorder="1" applyAlignment="1" applyProtection="1">
      <alignment horizontal="center" vertical="center" wrapText="1"/>
      <protection hidden="1"/>
    </xf>
    <xf numFmtId="0" fontId="9" fillId="4" borderId="3" xfId="0" applyFont="1" applyFill="1" applyBorder="1" applyAlignment="1" applyProtection="1">
      <alignment horizontal="center" vertical="center" wrapText="1"/>
      <protection hidden="1"/>
    </xf>
    <xf numFmtId="0" fontId="9" fillId="4" borderId="4" xfId="0" applyFont="1" applyFill="1" applyBorder="1" applyAlignment="1" applyProtection="1">
      <alignment horizontal="center" vertical="center" wrapText="1"/>
      <protection hidden="1"/>
    </xf>
    <xf numFmtId="0" fontId="9" fillId="2" borderId="86" xfId="0" applyFont="1" applyFill="1" applyBorder="1" applyAlignment="1" applyProtection="1">
      <alignment horizontal="center" vertical="center"/>
      <protection locked="0"/>
    </xf>
    <xf numFmtId="0" fontId="9" fillId="2" borderId="38" xfId="0" applyFont="1" applyFill="1" applyBorder="1" applyAlignment="1" applyProtection="1">
      <alignment horizontal="center" vertical="center"/>
      <protection locked="0"/>
    </xf>
    <xf numFmtId="0" fontId="9" fillId="2" borderId="122" xfId="0" applyFont="1" applyFill="1" applyBorder="1" applyAlignment="1" applyProtection="1">
      <alignment horizontal="center" vertical="center"/>
      <protection locked="0"/>
    </xf>
    <xf numFmtId="0" fontId="9" fillId="2" borderId="87" xfId="0" applyFont="1" applyFill="1" applyBorder="1" applyAlignment="1" applyProtection="1">
      <alignment horizontal="center" vertical="center"/>
      <protection locked="0"/>
    </xf>
    <xf numFmtId="0" fontId="9" fillId="2" borderId="119" xfId="0" applyFont="1" applyFill="1" applyBorder="1" applyAlignment="1" applyProtection="1">
      <alignment horizontal="center" vertical="center"/>
      <protection locked="0"/>
    </xf>
    <xf numFmtId="0" fontId="9" fillId="2" borderId="39" xfId="0" applyFont="1" applyFill="1" applyBorder="1" applyAlignment="1" applyProtection="1">
      <alignment horizontal="center" vertical="center"/>
      <protection locked="0"/>
    </xf>
    <xf numFmtId="0" fontId="9" fillId="0" borderId="40" xfId="0" applyFont="1" applyBorder="1" applyAlignment="1" applyProtection="1">
      <alignment horizontal="center" vertical="center"/>
      <protection locked="0"/>
    </xf>
    <xf numFmtId="0" fontId="11" fillId="4" borderId="33" xfId="0" applyFont="1" applyFill="1" applyBorder="1" applyAlignment="1" applyProtection="1">
      <alignment horizontal="center" vertical="center" textRotation="255" wrapText="1"/>
      <protection hidden="1"/>
    </xf>
    <xf numFmtId="0" fontId="11" fillId="4" borderId="15" xfId="0" applyFont="1" applyFill="1" applyBorder="1" applyAlignment="1" applyProtection="1">
      <alignment horizontal="center" vertical="center" textRotation="255" wrapText="1"/>
      <protection hidden="1"/>
    </xf>
    <xf numFmtId="0" fontId="11" fillId="4" borderId="18" xfId="0" applyFont="1" applyFill="1" applyBorder="1" applyAlignment="1" applyProtection="1">
      <alignment horizontal="center" vertical="center" textRotation="255" wrapText="1"/>
      <protection hidden="1"/>
    </xf>
    <xf numFmtId="0" fontId="11" fillId="4" borderId="17" xfId="0" applyFont="1" applyFill="1" applyBorder="1" applyAlignment="1" applyProtection="1">
      <alignment horizontal="center" vertical="center" textRotation="255" wrapText="1"/>
      <protection hidden="1"/>
    </xf>
    <xf numFmtId="0" fontId="9" fillId="4" borderId="114" xfId="0" applyFont="1" applyFill="1" applyBorder="1" applyAlignment="1" applyProtection="1">
      <alignment horizontal="center" vertical="center" textRotation="255"/>
      <protection hidden="1"/>
    </xf>
    <xf numFmtId="0" fontId="9" fillId="4" borderId="1" xfId="0" applyFont="1" applyFill="1" applyBorder="1" applyAlignment="1" applyProtection="1">
      <alignment horizontal="center" vertical="center" textRotation="255"/>
      <protection hidden="1"/>
    </xf>
    <xf numFmtId="0" fontId="9" fillId="0" borderId="5" xfId="0" applyFont="1" applyBorder="1" applyAlignment="1" applyProtection="1">
      <alignment vertical="center"/>
      <protection hidden="1"/>
    </xf>
    <xf numFmtId="0" fontId="9" fillId="0" borderId="3" xfId="0" applyFont="1" applyBorder="1" applyAlignment="1" applyProtection="1">
      <alignment vertical="center"/>
      <protection hidden="1"/>
    </xf>
    <xf numFmtId="0" fontId="9" fillId="0" borderId="6" xfId="0" applyFont="1" applyBorder="1" applyAlignment="1" applyProtection="1">
      <alignment vertical="center"/>
      <protection hidden="1"/>
    </xf>
    <xf numFmtId="0" fontId="9" fillId="0" borderId="5" xfId="0" applyFont="1" applyBorder="1" applyAlignment="1" applyProtection="1">
      <alignment horizontal="left" vertical="center"/>
      <protection locked="0" hidden="1"/>
    </xf>
    <xf numFmtId="0" fontId="9" fillId="0" borderId="3" xfId="0" applyFont="1" applyBorder="1" applyAlignment="1" applyProtection="1">
      <alignment horizontal="left" vertical="center"/>
      <protection locked="0" hidden="1"/>
    </xf>
    <xf numFmtId="0" fontId="9" fillId="0" borderId="6" xfId="0" applyFont="1" applyBorder="1" applyAlignment="1" applyProtection="1">
      <alignment horizontal="left" vertical="center"/>
      <protection locked="0" hidden="1"/>
    </xf>
    <xf numFmtId="0" fontId="9" fillId="4" borderId="1" xfId="0" applyFont="1" applyFill="1" applyBorder="1" applyAlignment="1" applyProtection="1">
      <alignment horizontal="center" vertical="center"/>
      <protection hidden="1"/>
    </xf>
    <xf numFmtId="0" fontId="9" fillId="4" borderId="57" xfId="0" applyFont="1" applyFill="1" applyBorder="1" applyAlignment="1" applyProtection="1">
      <alignment horizontal="center" vertical="center"/>
      <protection hidden="1"/>
    </xf>
    <xf numFmtId="0" fontId="9" fillId="0" borderId="5" xfId="0" applyFont="1" applyBorder="1" applyAlignment="1" applyProtection="1">
      <alignment vertical="center"/>
      <protection locked="0"/>
    </xf>
    <xf numFmtId="0" fontId="9" fillId="0" borderId="3" xfId="0" applyFont="1" applyBorder="1" applyAlignment="1" applyProtection="1">
      <alignment vertical="center"/>
      <protection locked="0"/>
    </xf>
    <xf numFmtId="0" fontId="9" fillId="0" borderId="6" xfId="0" applyFont="1" applyBorder="1" applyAlignment="1" applyProtection="1">
      <alignment vertical="center"/>
      <protection locked="0"/>
    </xf>
    <xf numFmtId="49" fontId="9" fillId="0" borderId="4" xfId="0" applyNumberFormat="1" applyFont="1" applyBorder="1" applyAlignment="1" applyProtection="1">
      <alignment horizontal="center" vertical="center"/>
      <protection locked="0"/>
    </xf>
    <xf numFmtId="49" fontId="9" fillId="0" borderId="1" xfId="0" applyNumberFormat="1" applyFont="1" applyBorder="1" applyAlignment="1" applyProtection="1">
      <alignment horizontal="center" vertical="center"/>
      <protection locked="0"/>
    </xf>
    <xf numFmtId="49" fontId="9" fillId="0" borderId="5" xfId="0" applyNumberFormat="1" applyFont="1" applyBorder="1" applyAlignment="1" applyProtection="1">
      <alignment horizontal="center" vertical="center"/>
      <protection locked="0"/>
    </xf>
    <xf numFmtId="0" fontId="9" fillId="0" borderId="5" xfId="0" applyFont="1" applyBorder="1" applyAlignment="1" applyProtection="1">
      <alignment horizontal="left" vertical="center"/>
      <protection locked="0"/>
    </xf>
    <xf numFmtId="0" fontId="9" fillId="0" borderId="3" xfId="0" applyFont="1" applyBorder="1" applyAlignment="1" applyProtection="1">
      <alignment horizontal="left" vertical="center"/>
      <protection locked="0"/>
    </xf>
    <xf numFmtId="0" fontId="9" fillId="0" borderId="6" xfId="0" applyFont="1" applyBorder="1" applyAlignment="1" applyProtection="1">
      <alignment horizontal="left" vertical="center"/>
      <protection locked="0"/>
    </xf>
    <xf numFmtId="0" fontId="9" fillId="0" borderId="121" xfId="0" applyFont="1" applyBorder="1" applyAlignment="1" applyProtection="1">
      <alignment horizontal="center" vertical="center"/>
      <protection locked="0"/>
    </xf>
    <xf numFmtId="0" fontId="9" fillId="0" borderId="5" xfId="0" applyFont="1" applyBorder="1" applyAlignment="1" applyProtection="1">
      <alignment horizontal="center" vertical="center" shrinkToFit="1"/>
      <protection locked="0"/>
    </xf>
    <xf numFmtId="0" fontId="9" fillId="0" borderId="3" xfId="0" applyFont="1" applyBorder="1" applyAlignment="1" applyProtection="1">
      <alignment horizontal="center" vertical="center" shrinkToFit="1"/>
      <protection locked="0"/>
    </xf>
    <xf numFmtId="0" fontId="9" fillId="0" borderId="4" xfId="0" applyFont="1" applyBorder="1" applyAlignment="1" applyProtection="1">
      <alignment horizontal="center" vertical="center" shrinkToFit="1"/>
      <protection locked="0"/>
    </xf>
    <xf numFmtId="0" fontId="9" fillId="0" borderId="1" xfId="0" applyNumberFormat="1" applyFont="1" applyBorder="1" applyAlignment="1" applyProtection="1">
      <alignment horizontal="center" vertical="center" shrinkToFit="1"/>
      <protection locked="0"/>
    </xf>
    <xf numFmtId="0" fontId="9" fillId="2" borderId="1" xfId="0" applyNumberFormat="1" applyFont="1" applyFill="1" applyBorder="1" applyAlignment="1" applyProtection="1">
      <alignment horizontal="center" vertical="center" shrinkToFit="1"/>
      <protection locked="0"/>
    </xf>
    <xf numFmtId="0" fontId="9" fillId="4" borderId="114" xfId="0" applyFont="1" applyFill="1" applyBorder="1" applyAlignment="1" applyProtection="1">
      <alignment horizontal="center" vertical="center" textRotation="255" wrapText="1"/>
      <protection hidden="1"/>
    </xf>
    <xf numFmtId="0" fontId="9" fillId="4" borderId="1" xfId="0" applyFont="1" applyFill="1" applyBorder="1" applyAlignment="1" applyProtection="1">
      <alignment horizontal="center" vertical="center" textRotation="255" wrapText="1"/>
      <protection hidden="1"/>
    </xf>
    <xf numFmtId="0" fontId="9" fillId="4" borderId="1" xfId="0" applyFont="1" applyFill="1" applyBorder="1" applyAlignment="1" applyProtection="1">
      <alignment horizontal="center" vertical="center" shrinkToFit="1"/>
      <protection hidden="1"/>
    </xf>
    <xf numFmtId="0" fontId="9" fillId="4" borderId="11" xfId="0" applyFont="1" applyFill="1" applyBorder="1" applyAlignment="1" applyProtection="1">
      <alignment horizontal="right" shrinkToFit="1"/>
      <protection hidden="1"/>
    </xf>
    <xf numFmtId="0" fontId="9" fillId="4" borderId="14" xfId="0" applyFont="1" applyFill="1" applyBorder="1" applyAlignment="1" applyProtection="1">
      <alignment horizontal="right" shrinkToFit="1"/>
      <protection hidden="1"/>
    </xf>
    <xf numFmtId="0" fontId="9" fillId="4" borderId="15" xfId="0" applyFont="1" applyFill="1" applyBorder="1" applyAlignment="1" applyProtection="1">
      <alignment horizontal="right" shrinkToFit="1"/>
      <protection hidden="1"/>
    </xf>
    <xf numFmtId="0" fontId="9" fillId="4" borderId="25" xfId="0" applyFont="1" applyFill="1" applyBorder="1" applyAlignment="1" applyProtection="1">
      <alignment horizontal="right" shrinkToFit="1"/>
      <protection hidden="1"/>
    </xf>
    <xf numFmtId="0" fontId="9" fillId="4" borderId="8" xfId="0" applyFont="1" applyFill="1" applyBorder="1" applyAlignment="1" applyProtection="1">
      <alignment horizontal="right" shrinkToFit="1"/>
      <protection hidden="1"/>
    </xf>
    <xf numFmtId="0" fontId="9" fillId="4" borderId="34" xfId="0" applyFont="1" applyFill="1" applyBorder="1" applyAlignment="1" applyProtection="1">
      <alignment horizontal="right" shrinkToFit="1"/>
      <protection hidden="1"/>
    </xf>
    <xf numFmtId="0" fontId="9" fillId="4" borderId="33" xfId="0" applyFont="1" applyFill="1" applyBorder="1" applyAlignment="1" applyProtection="1">
      <alignment horizontal="center" vertical="center" textRotation="255" shrinkToFit="1"/>
      <protection hidden="1"/>
    </xf>
    <xf numFmtId="0" fontId="9" fillId="4" borderId="15" xfId="0" applyFont="1" applyFill="1" applyBorder="1" applyAlignment="1" applyProtection="1">
      <alignment horizontal="center" vertical="center" textRotation="255" shrinkToFit="1"/>
      <protection hidden="1"/>
    </xf>
    <xf numFmtId="0" fontId="9" fillId="4" borderId="18" xfId="0" applyFont="1" applyFill="1" applyBorder="1" applyAlignment="1" applyProtection="1">
      <alignment horizontal="center" vertical="center" textRotation="255" shrinkToFit="1"/>
      <protection hidden="1"/>
    </xf>
    <xf numFmtId="0" fontId="9" fillId="4" borderId="17" xfId="0" applyFont="1" applyFill="1" applyBorder="1" applyAlignment="1" applyProtection="1">
      <alignment horizontal="center" vertical="center" textRotation="255" shrinkToFit="1"/>
      <protection hidden="1"/>
    </xf>
    <xf numFmtId="0" fontId="9" fillId="4" borderId="35" xfId="0" applyFont="1" applyFill="1" applyBorder="1" applyAlignment="1" applyProtection="1">
      <alignment horizontal="center" vertical="center" textRotation="255" shrinkToFit="1"/>
      <protection hidden="1"/>
    </xf>
    <xf numFmtId="0" fontId="9" fillId="4" borderId="34" xfId="0" applyFont="1" applyFill="1" applyBorder="1" applyAlignment="1" applyProtection="1">
      <alignment horizontal="center" vertical="center" textRotation="255" shrinkToFit="1"/>
      <protection hidden="1"/>
    </xf>
    <xf numFmtId="0" fontId="9" fillId="4" borderId="5" xfId="0" applyFont="1" applyFill="1" applyBorder="1" applyAlignment="1" applyProtection="1">
      <alignment horizontal="center" vertical="top"/>
      <protection hidden="1"/>
    </xf>
    <xf numFmtId="0" fontId="9" fillId="4" borderId="3" xfId="0" applyFont="1" applyFill="1" applyBorder="1" applyAlignment="1" applyProtection="1">
      <alignment horizontal="center" vertical="top"/>
      <protection hidden="1"/>
    </xf>
    <xf numFmtId="206" fontId="9" fillId="0" borderId="3" xfId="0" applyNumberFormat="1" applyFont="1" applyBorder="1" applyAlignment="1" applyProtection="1">
      <alignment horizontal="center" vertical="center"/>
      <protection locked="0"/>
    </xf>
    <xf numFmtId="206" fontId="9" fillId="0" borderId="4" xfId="0" applyNumberFormat="1" applyFont="1" applyBorder="1" applyAlignment="1" applyProtection="1">
      <alignment horizontal="center" vertical="center"/>
      <protection locked="0"/>
    </xf>
    <xf numFmtId="49" fontId="9" fillId="0" borderId="48" xfId="0" applyNumberFormat="1" applyFont="1" applyBorder="1" applyAlignment="1" applyProtection="1">
      <alignment horizontal="left" vertical="top"/>
      <protection locked="0"/>
    </xf>
    <xf numFmtId="49" fontId="9" fillId="0" borderId="49" xfId="0" applyNumberFormat="1" applyFont="1" applyBorder="1" applyAlignment="1" applyProtection="1">
      <alignment horizontal="left" vertical="top"/>
      <protection locked="0"/>
    </xf>
    <xf numFmtId="49" fontId="9" fillId="0" borderId="50" xfId="0" applyNumberFormat="1" applyFont="1" applyBorder="1" applyAlignment="1" applyProtection="1">
      <alignment horizontal="left" vertical="top"/>
      <protection locked="0"/>
    </xf>
    <xf numFmtId="49" fontId="9" fillId="0" borderId="9" xfId="0" applyNumberFormat="1" applyFont="1" applyBorder="1" applyAlignment="1" applyProtection="1">
      <alignment horizontal="left" vertical="center"/>
      <protection locked="0"/>
    </xf>
    <xf numFmtId="49" fontId="9" fillId="0" borderId="113" xfId="0" applyNumberFormat="1" applyFont="1" applyBorder="1" applyAlignment="1" applyProtection="1">
      <alignment horizontal="left" vertical="center"/>
      <protection locked="0"/>
    </xf>
    <xf numFmtId="0" fontId="9" fillId="4" borderId="118" xfId="0" applyFont="1" applyFill="1" applyBorder="1" applyAlignment="1" applyProtection="1">
      <alignment horizontal="center" vertical="center"/>
      <protection hidden="1"/>
    </xf>
    <xf numFmtId="0" fontId="9" fillId="0" borderId="11" xfId="0" applyFont="1" applyBorder="1" applyAlignment="1" applyProtection="1">
      <alignment horizontal="left" vertical="center"/>
      <protection locked="0"/>
    </xf>
    <xf numFmtId="0" fontId="9" fillId="0" borderId="14" xfId="0" applyFont="1" applyBorder="1" applyAlignment="1" applyProtection="1">
      <alignment horizontal="left" vertical="center"/>
      <protection locked="0"/>
    </xf>
    <xf numFmtId="0" fontId="9" fillId="0" borderId="22" xfId="0" applyFont="1" applyBorder="1" applyAlignment="1" applyProtection="1">
      <alignment horizontal="left" vertical="center"/>
      <protection locked="0"/>
    </xf>
    <xf numFmtId="0" fontId="9" fillId="0" borderId="107" xfId="0" applyFont="1" applyBorder="1" applyAlignment="1" applyProtection="1">
      <alignment horizontal="left" vertical="center"/>
      <protection locked="0"/>
    </xf>
    <xf numFmtId="0" fontId="9" fillId="0" borderId="108" xfId="0" applyFont="1" applyBorder="1" applyAlignment="1" applyProtection="1">
      <alignment horizontal="left" vertical="center"/>
      <protection locked="0"/>
    </xf>
    <xf numFmtId="0" fontId="9" fillId="0" borderId="110" xfId="0" applyFont="1" applyBorder="1" applyAlignment="1" applyProtection="1">
      <alignment horizontal="left" vertical="center"/>
      <protection locked="0"/>
    </xf>
    <xf numFmtId="0" fontId="9" fillId="4" borderId="33" xfId="0" applyFont="1" applyFill="1" applyBorder="1" applyAlignment="1" applyProtection="1">
      <alignment horizontal="center" vertical="center" textRotation="255" wrapText="1"/>
      <protection hidden="1"/>
    </xf>
    <xf numFmtId="0" fontId="9" fillId="4" borderId="14" xfId="0" applyFont="1" applyFill="1" applyBorder="1" applyAlignment="1" applyProtection="1">
      <alignment horizontal="center" vertical="center" textRotation="255" wrapText="1"/>
      <protection hidden="1"/>
    </xf>
    <xf numFmtId="0" fontId="9" fillId="4" borderId="18" xfId="0" applyFont="1" applyFill="1" applyBorder="1" applyAlignment="1" applyProtection="1">
      <alignment horizontal="center" vertical="center" textRotation="255" wrapText="1"/>
      <protection hidden="1"/>
    </xf>
    <xf numFmtId="0" fontId="9" fillId="4" borderId="0" xfId="0" applyFont="1" applyFill="1" applyBorder="1" applyAlignment="1" applyProtection="1">
      <alignment horizontal="center" vertical="center" textRotation="255" wrapText="1"/>
      <protection hidden="1"/>
    </xf>
    <xf numFmtId="0" fontId="9" fillId="4" borderId="35" xfId="0" applyFont="1" applyFill="1" applyBorder="1" applyAlignment="1" applyProtection="1">
      <alignment horizontal="center" vertical="center" textRotation="255" wrapText="1"/>
      <protection hidden="1"/>
    </xf>
    <xf numFmtId="0" fontId="9" fillId="4" borderId="8" xfId="0" applyFont="1" applyFill="1" applyBorder="1" applyAlignment="1" applyProtection="1">
      <alignment horizontal="center" vertical="center" textRotation="255" wrapText="1"/>
      <protection hidden="1"/>
    </xf>
    <xf numFmtId="0" fontId="9" fillId="4" borderId="12" xfId="0" applyFont="1" applyFill="1" applyBorder="1" applyAlignment="1" applyProtection="1">
      <alignment horizontal="center" vertical="center"/>
      <protection hidden="1"/>
    </xf>
    <xf numFmtId="0" fontId="13" fillId="0" borderId="5" xfId="0" applyFont="1" applyBorder="1" applyAlignment="1" applyProtection="1">
      <alignment vertical="center"/>
      <protection locked="0" hidden="1"/>
    </xf>
    <xf numFmtId="0" fontId="13" fillId="0" borderId="3" xfId="0" applyFont="1" applyBorder="1" applyAlignment="1" applyProtection="1">
      <alignment vertical="center"/>
      <protection locked="0" hidden="1"/>
    </xf>
    <xf numFmtId="0" fontId="13" fillId="0" borderId="6" xfId="0" applyFont="1" applyBorder="1" applyAlignment="1" applyProtection="1">
      <alignment vertical="center"/>
      <protection locked="0" hidden="1"/>
    </xf>
    <xf numFmtId="0" fontId="9" fillId="0" borderId="48" xfId="0" applyFont="1" applyBorder="1" applyAlignment="1" applyProtection="1">
      <alignment horizontal="left" vertical="center"/>
      <protection locked="0"/>
    </xf>
    <xf numFmtId="0" fontId="9" fillId="0" borderId="49" xfId="0" applyFont="1" applyBorder="1" applyAlignment="1" applyProtection="1">
      <alignment horizontal="left" vertical="center"/>
      <protection locked="0"/>
    </xf>
    <xf numFmtId="0" fontId="9" fillId="0" borderId="50" xfId="0" applyFont="1" applyBorder="1" applyAlignment="1" applyProtection="1">
      <alignment horizontal="left" vertical="center"/>
      <protection locked="0"/>
    </xf>
    <xf numFmtId="20" fontId="9" fillId="0" borderId="107" xfId="0" applyNumberFormat="1" applyFont="1" applyBorder="1" applyAlignment="1" applyProtection="1">
      <alignment horizontal="left" vertical="center"/>
      <protection locked="0"/>
    </xf>
    <xf numFmtId="0" fontId="9" fillId="14" borderId="23" xfId="0" applyFont="1" applyFill="1" applyBorder="1" applyAlignment="1" applyProtection="1">
      <alignment vertical="center"/>
      <protection hidden="1"/>
    </xf>
    <xf numFmtId="0" fontId="9" fillId="14" borderId="24" xfId="0" applyFont="1" applyFill="1" applyBorder="1" applyAlignment="1" applyProtection="1">
      <alignment vertical="center"/>
      <protection hidden="1"/>
    </xf>
    <xf numFmtId="0" fontId="9" fillId="14" borderId="91" xfId="0" applyFont="1" applyFill="1" applyBorder="1" applyAlignment="1" applyProtection="1">
      <alignment vertical="center"/>
      <protection hidden="1"/>
    </xf>
    <xf numFmtId="0" fontId="9" fillId="4" borderId="11" xfId="0" applyFont="1" applyFill="1" applyBorder="1" applyAlignment="1" applyProtection="1">
      <alignment horizontal="center" vertical="center" wrapText="1"/>
      <protection hidden="1"/>
    </xf>
    <xf numFmtId="0" fontId="9" fillId="4" borderId="14" xfId="0" applyFont="1" applyFill="1" applyBorder="1" applyAlignment="1" applyProtection="1">
      <alignment horizontal="center" vertical="center" wrapText="1"/>
      <protection hidden="1"/>
    </xf>
    <xf numFmtId="0" fontId="9" fillId="4" borderId="15" xfId="0" applyFont="1" applyFill="1" applyBorder="1" applyAlignment="1" applyProtection="1">
      <alignment horizontal="center" vertical="center" wrapText="1"/>
      <protection hidden="1"/>
    </xf>
    <xf numFmtId="0" fontId="9" fillId="4" borderId="11" xfId="0" applyFont="1" applyFill="1" applyBorder="1" applyAlignment="1" applyProtection="1">
      <alignment horizontal="left" vertical="center" wrapText="1" shrinkToFit="1"/>
      <protection hidden="1"/>
    </xf>
    <xf numFmtId="0" fontId="9" fillId="4" borderId="14" xfId="0" applyFont="1" applyFill="1" applyBorder="1" applyAlignment="1" applyProtection="1">
      <alignment horizontal="left" vertical="center" wrapText="1" shrinkToFit="1"/>
      <protection hidden="1"/>
    </xf>
    <xf numFmtId="0" fontId="9" fillId="4" borderId="15" xfId="0" applyFont="1" applyFill="1" applyBorder="1" applyAlignment="1" applyProtection="1">
      <alignment horizontal="left" vertical="center" wrapText="1" shrinkToFit="1"/>
      <protection hidden="1"/>
    </xf>
    <xf numFmtId="0" fontId="9" fillId="4" borderId="16" xfId="0" applyFont="1" applyFill="1" applyBorder="1" applyAlignment="1" applyProtection="1">
      <alignment horizontal="left" vertical="center" wrapText="1" shrinkToFit="1"/>
      <protection hidden="1"/>
    </xf>
    <xf numFmtId="0" fontId="9" fillId="4" borderId="0" xfId="0" applyFont="1" applyFill="1" applyBorder="1" applyAlignment="1" applyProtection="1">
      <alignment horizontal="left" vertical="center" wrapText="1" shrinkToFit="1"/>
      <protection hidden="1"/>
    </xf>
    <xf numFmtId="0" fontId="9" fillId="4" borderId="17" xfId="0" applyFont="1" applyFill="1" applyBorder="1" applyAlignment="1" applyProtection="1">
      <alignment horizontal="left" vertical="center" wrapText="1" shrinkToFit="1"/>
      <protection hidden="1"/>
    </xf>
    <xf numFmtId="0" fontId="9" fillId="4" borderId="25" xfId="0" applyFont="1" applyFill="1" applyBorder="1" applyAlignment="1" applyProtection="1">
      <alignment horizontal="left" vertical="center" wrapText="1" shrinkToFit="1"/>
      <protection hidden="1"/>
    </xf>
    <xf numFmtId="0" fontId="9" fillId="4" borderId="8" xfId="0" applyFont="1" applyFill="1" applyBorder="1" applyAlignment="1" applyProtection="1">
      <alignment horizontal="left" vertical="center" wrapText="1" shrinkToFit="1"/>
      <protection hidden="1"/>
    </xf>
    <xf numFmtId="0" fontId="9" fillId="4" borderId="34" xfId="0" applyFont="1" applyFill="1" applyBorder="1" applyAlignment="1" applyProtection="1">
      <alignment horizontal="left" vertical="center" wrapText="1" shrinkToFit="1"/>
      <protection hidden="1"/>
    </xf>
    <xf numFmtId="49" fontId="9" fillId="0" borderId="3" xfId="0" applyNumberFormat="1" applyFont="1" applyBorder="1" applyAlignment="1" applyProtection="1">
      <alignment horizontal="center" vertical="center"/>
      <protection locked="0"/>
    </xf>
    <xf numFmtId="49" fontId="9" fillId="0" borderId="6" xfId="0" applyNumberFormat="1" applyFont="1" applyBorder="1" applyAlignment="1" applyProtection="1">
      <alignment horizontal="center" vertical="center"/>
      <protection locked="0"/>
    </xf>
    <xf numFmtId="206" fontId="9" fillId="14" borderId="3" xfId="0" applyNumberFormat="1" applyFont="1" applyFill="1" applyBorder="1" applyAlignment="1" applyProtection="1">
      <alignment horizontal="center" vertical="center"/>
      <protection hidden="1"/>
    </xf>
    <xf numFmtId="206" fontId="9" fillId="14" borderId="4" xfId="0" applyNumberFormat="1" applyFont="1" applyFill="1" applyBorder="1" applyAlignment="1" applyProtection="1">
      <alignment horizontal="center" vertical="center"/>
      <protection hidden="1"/>
    </xf>
    <xf numFmtId="0" fontId="9" fillId="4" borderId="114" xfId="0" applyFont="1" applyFill="1" applyBorder="1" applyAlignment="1" applyProtection="1">
      <alignment horizontal="center" vertical="center" shrinkToFit="1"/>
      <protection hidden="1"/>
    </xf>
    <xf numFmtId="0" fontId="9" fillId="4" borderId="115" xfId="0" applyFont="1" applyFill="1" applyBorder="1" applyAlignment="1" applyProtection="1">
      <alignment horizontal="center" vertical="center" textRotation="255" wrapText="1"/>
      <protection hidden="1"/>
    </xf>
    <xf numFmtId="0" fontId="9" fillId="4" borderId="116" xfId="0" applyFont="1" applyFill="1" applyBorder="1" applyAlignment="1" applyProtection="1">
      <alignment horizontal="center" vertical="center" textRotation="255" wrapText="1"/>
      <protection hidden="1"/>
    </xf>
    <xf numFmtId="0" fontId="9" fillId="4" borderId="117" xfId="0" applyFont="1" applyFill="1" applyBorder="1" applyAlignment="1" applyProtection="1">
      <alignment horizontal="center" vertical="center"/>
      <protection hidden="1"/>
    </xf>
    <xf numFmtId="0" fontId="13" fillId="0" borderId="0" xfId="0" applyFont="1" applyBorder="1" applyAlignment="1" applyProtection="1">
      <alignment horizontal="center" vertical="center"/>
      <protection locked="0" hidden="1"/>
    </xf>
    <xf numFmtId="49" fontId="9" fillId="2" borderId="5" xfId="0" applyNumberFormat="1" applyFont="1" applyFill="1" applyBorder="1" applyAlignment="1" applyProtection="1">
      <alignment vertical="center"/>
      <protection locked="0" hidden="1"/>
    </xf>
    <xf numFmtId="49" fontId="9" fillId="2" borderId="3" xfId="0" applyNumberFormat="1" applyFont="1" applyFill="1" applyBorder="1" applyAlignment="1" applyProtection="1">
      <alignment vertical="center"/>
      <protection locked="0" hidden="1"/>
    </xf>
    <xf numFmtId="49" fontId="9" fillId="2" borderId="4" xfId="0" applyNumberFormat="1" applyFont="1" applyFill="1" applyBorder="1" applyAlignment="1" applyProtection="1">
      <alignment vertical="center"/>
      <protection locked="0" hidden="1"/>
    </xf>
    <xf numFmtId="0" fontId="9" fillId="2" borderId="5" xfId="0" applyFont="1" applyFill="1" applyBorder="1" applyAlignment="1" applyProtection="1">
      <alignment horizontal="center" vertical="center"/>
      <protection hidden="1"/>
    </xf>
    <xf numFmtId="0" fontId="9" fillId="2" borderId="3" xfId="0" applyFont="1" applyFill="1" applyBorder="1" applyAlignment="1" applyProtection="1">
      <alignment horizontal="center" vertical="center"/>
      <protection hidden="1"/>
    </xf>
    <xf numFmtId="0" fontId="9" fillId="2" borderId="4" xfId="0" applyFont="1" applyFill="1" applyBorder="1" applyAlignment="1" applyProtection="1">
      <alignment horizontal="center" vertical="center"/>
      <protection hidden="1"/>
    </xf>
    <xf numFmtId="0" fontId="9" fillId="4" borderId="1" xfId="0" applyFont="1" applyFill="1" applyBorder="1" applyAlignment="1" applyProtection="1">
      <alignment horizontal="center" vertical="center" wrapText="1"/>
      <protection hidden="1"/>
    </xf>
    <xf numFmtId="0" fontId="9" fillId="14" borderId="107" xfId="0" applyFont="1" applyFill="1" applyBorder="1" applyAlignment="1" applyProtection="1">
      <alignment vertical="center"/>
      <protection hidden="1"/>
    </xf>
    <xf numFmtId="0" fontId="9" fillId="14" borderId="108" xfId="0" applyFont="1" applyFill="1" applyBorder="1" applyAlignment="1" applyProtection="1">
      <alignment vertical="center"/>
      <protection hidden="1"/>
    </xf>
    <xf numFmtId="0" fontId="9" fillId="14" borderId="110" xfId="0" applyFont="1" applyFill="1" applyBorder="1" applyAlignment="1" applyProtection="1">
      <alignment vertical="center"/>
      <protection hidden="1"/>
    </xf>
    <xf numFmtId="49" fontId="9" fillId="14" borderId="111" xfId="0" applyNumberFormat="1" applyFont="1" applyFill="1" applyBorder="1" applyAlignment="1" applyProtection="1">
      <alignment vertical="top"/>
      <protection hidden="1"/>
    </xf>
    <xf numFmtId="49" fontId="9" fillId="14" borderId="112" xfId="0" applyNumberFormat="1" applyFont="1" applyFill="1" applyBorder="1" applyAlignment="1" applyProtection="1">
      <alignment vertical="top"/>
      <protection hidden="1"/>
    </xf>
    <xf numFmtId="49" fontId="9" fillId="14" borderId="9" xfId="0" applyNumberFormat="1" applyFont="1" applyFill="1" applyBorder="1" applyAlignment="1" applyProtection="1">
      <alignment vertical="center"/>
      <protection hidden="1"/>
    </xf>
    <xf numFmtId="49" fontId="9" fillId="14" borderId="113" xfId="0" applyNumberFormat="1" applyFont="1" applyFill="1" applyBorder="1" applyAlignment="1" applyProtection="1">
      <alignment vertical="center"/>
      <protection hidden="1"/>
    </xf>
    <xf numFmtId="0" fontId="9" fillId="0" borderId="5" xfId="0" applyFont="1" applyFill="1" applyBorder="1" applyAlignment="1" applyProtection="1">
      <alignment horizontal="center" vertical="center"/>
      <protection hidden="1"/>
    </xf>
    <xf numFmtId="0" fontId="9" fillId="0" borderId="3" xfId="0" applyFont="1" applyFill="1" applyBorder="1" applyAlignment="1" applyProtection="1">
      <alignment horizontal="center" vertical="center"/>
      <protection hidden="1"/>
    </xf>
    <xf numFmtId="0" fontId="9" fillId="0" borderId="6" xfId="0" applyFont="1" applyFill="1" applyBorder="1" applyAlignment="1" applyProtection="1">
      <alignment horizontal="center" vertical="center"/>
      <protection hidden="1"/>
    </xf>
    <xf numFmtId="0" fontId="8" fillId="0" borderId="0" xfId="0" applyFont="1" applyAlignment="1" applyProtection="1">
      <alignment horizontal="center" vertical="center" shrinkToFit="1"/>
      <protection hidden="1"/>
    </xf>
    <xf numFmtId="0" fontId="9" fillId="4" borderId="16" xfId="0" applyFont="1" applyFill="1" applyBorder="1" applyAlignment="1" applyProtection="1">
      <alignment horizontal="center" vertical="center"/>
      <protection hidden="1"/>
    </xf>
    <xf numFmtId="0" fontId="9" fillId="4" borderId="0" xfId="0" applyFont="1" applyFill="1" applyBorder="1" applyAlignment="1" applyProtection="1">
      <alignment horizontal="center" vertical="center"/>
      <protection hidden="1"/>
    </xf>
    <xf numFmtId="0" fontId="9" fillId="4" borderId="17" xfId="0" applyFont="1" applyFill="1" applyBorder="1" applyAlignment="1" applyProtection="1">
      <alignment horizontal="center" vertical="center"/>
      <protection hidden="1"/>
    </xf>
    <xf numFmtId="0" fontId="36" fillId="0" borderId="11" xfId="0" applyFont="1" applyBorder="1" applyAlignment="1" applyProtection="1">
      <alignment horizontal="center" vertical="center"/>
      <protection locked="0" hidden="1"/>
    </xf>
    <xf numFmtId="0" fontId="36" fillId="0" borderId="14" xfId="0" applyFont="1" applyBorder="1" applyAlignment="1" applyProtection="1">
      <alignment horizontal="center" vertical="center"/>
      <protection locked="0" hidden="1"/>
    </xf>
    <xf numFmtId="0" fontId="36" fillId="0" borderId="15" xfId="0" applyFont="1" applyBorder="1" applyAlignment="1" applyProtection="1">
      <alignment horizontal="center" vertical="center"/>
      <protection locked="0" hidden="1"/>
    </xf>
    <xf numFmtId="0" fontId="36" fillId="0" borderId="25" xfId="0" applyFont="1" applyBorder="1" applyAlignment="1" applyProtection="1">
      <alignment horizontal="center" vertical="center"/>
      <protection locked="0" hidden="1"/>
    </xf>
    <xf numFmtId="0" fontId="36" fillId="0" borderId="8" xfId="0" applyFont="1" applyBorder="1" applyAlignment="1" applyProtection="1">
      <alignment horizontal="center" vertical="center"/>
      <protection locked="0" hidden="1"/>
    </xf>
    <xf numFmtId="0" fontId="36" fillId="0" borderId="34" xfId="0" applyFont="1" applyBorder="1" applyAlignment="1" applyProtection="1">
      <alignment horizontal="center" vertical="center"/>
      <protection locked="0" hidden="1"/>
    </xf>
    <xf numFmtId="0" fontId="9" fillId="0" borderId="96" xfId="0" applyFont="1" applyBorder="1" applyAlignment="1" applyProtection="1">
      <alignment horizontal="center" vertical="center"/>
      <protection hidden="1"/>
    </xf>
    <xf numFmtId="0" fontId="9" fillId="0" borderId="97" xfId="0" applyFont="1" applyBorder="1" applyAlignment="1" applyProtection="1">
      <alignment horizontal="center" vertical="center"/>
      <protection hidden="1"/>
    </xf>
    <xf numFmtId="0" fontId="9" fillId="0" borderId="98" xfId="0" applyFont="1" applyBorder="1" applyAlignment="1" applyProtection="1">
      <alignment horizontal="center" vertical="center"/>
      <protection hidden="1"/>
    </xf>
    <xf numFmtId="0" fontId="9" fillId="0" borderId="99" xfId="0" applyFont="1" applyBorder="1" applyAlignment="1" applyProtection="1">
      <alignment horizontal="center" vertical="center"/>
      <protection hidden="1"/>
    </xf>
    <xf numFmtId="0" fontId="9" fillId="0" borderId="100" xfId="0" applyFont="1" applyBorder="1" applyAlignment="1" applyProtection="1">
      <alignment horizontal="center" vertical="center"/>
      <protection hidden="1"/>
    </xf>
    <xf numFmtId="0" fontId="9" fillId="0" borderId="101" xfId="0" applyFont="1" applyBorder="1" applyAlignment="1" applyProtection="1">
      <alignment horizontal="center" vertical="center"/>
      <protection hidden="1"/>
    </xf>
    <xf numFmtId="0" fontId="9" fillId="0" borderId="102" xfId="0" applyFont="1" applyBorder="1" applyAlignment="1" applyProtection="1">
      <alignment horizontal="center" vertical="center"/>
      <protection hidden="1"/>
    </xf>
    <xf numFmtId="0" fontId="9" fillId="0" borderId="103" xfId="0" applyFont="1" applyBorder="1" applyAlignment="1" applyProtection="1">
      <alignment horizontal="center" vertical="center"/>
      <protection hidden="1"/>
    </xf>
    <xf numFmtId="0" fontId="9" fillId="0" borderId="104" xfId="0" applyFont="1" applyBorder="1" applyAlignment="1" applyProtection="1">
      <alignment horizontal="center" vertical="center"/>
      <protection hidden="1"/>
    </xf>
    <xf numFmtId="0" fontId="9" fillId="4" borderId="25" xfId="0" applyFont="1" applyFill="1" applyBorder="1" applyAlignment="1" applyProtection="1">
      <alignment horizontal="center" vertical="center" wrapText="1"/>
      <protection hidden="1"/>
    </xf>
    <xf numFmtId="0" fontId="9" fillId="4" borderId="8" xfId="0" applyFont="1" applyFill="1" applyBorder="1" applyAlignment="1" applyProtection="1">
      <alignment horizontal="center" vertical="center" wrapText="1"/>
      <protection hidden="1"/>
    </xf>
    <xf numFmtId="0" fontId="9" fillId="4" borderId="34" xfId="0" applyFont="1" applyFill="1" applyBorder="1" applyAlignment="1" applyProtection="1">
      <alignment horizontal="center" vertical="center" wrapText="1"/>
      <protection hidden="1"/>
    </xf>
    <xf numFmtId="0" fontId="9" fillId="0" borderId="105" xfId="0" applyFont="1" applyBorder="1" applyAlignment="1" applyProtection="1">
      <alignment horizontal="center" vertical="center"/>
      <protection hidden="1"/>
    </xf>
    <xf numFmtId="0" fontId="9" fillId="0" borderId="106" xfId="0" applyFont="1" applyBorder="1" applyAlignment="1" applyProtection="1">
      <alignment horizontal="center" vertical="center"/>
      <protection hidden="1"/>
    </xf>
    <xf numFmtId="0" fontId="9" fillId="4" borderId="107" xfId="0" applyFont="1" applyFill="1" applyBorder="1" applyAlignment="1" applyProtection="1">
      <alignment horizontal="center" vertical="center" wrapText="1"/>
      <protection hidden="1"/>
    </xf>
    <xf numFmtId="0" fontId="9" fillId="4" borderId="108" xfId="0" applyFont="1" applyFill="1" applyBorder="1" applyAlignment="1" applyProtection="1">
      <alignment horizontal="center" vertical="center" wrapText="1"/>
      <protection hidden="1"/>
    </xf>
    <xf numFmtId="0" fontId="9" fillId="4" borderId="109" xfId="0" applyFont="1" applyFill="1" applyBorder="1" applyAlignment="1" applyProtection="1">
      <alignment horizontal="center" vertical="center" wrapText="1"/>
      <protection hidden="1"/>
    </xf>
    <xf numFmtId="0" fontId="9" fillId="0" borderId="23" xfId="0" applyFont="1" applyBorder="1" applyAlignment="1" applyProtection="1">
      <alignment horizontal="left" vertical="center"/>
      <protection locked="0"/>
    </xf>
    <xf numFmtId="0" fontId="9" fillId="0" borderId="24" xfId="0" applyFont="1" applyBorder="1" applyAlignment="1" applyProtection="1">
      <alignment horizontal="left" vertical="center"/>
      <protection locked="0"/>
    </xf>
    <xf numFmtId="0" fontId="9" fillId="0" borderId="91" xfId="0" applyFont="1" applyBorder="1" applyAlignment="1" applyProtection="1">
      <alignment horizontal="left" vertical="center"/>
      <protection locked="0"/>
    </xf>
    <xf numFmtId="49" fontId="9" fillId="2" borderId="5" xfId="0" applyNumberFormat="1" applyFont="1" applyFill="1" applyBorder="1" applyAlignment="1" applyProtection="1">
      <alignment vertical="center"/>
      <protection locked="0"/>
    </xf>
    <xf numFmtId="49" fontId="9" fillId="2" borderId="3" xfId="0" applyNumberFormat="1" applyFont="1" applyFill="1" applyBorder="1" applyAlignment="1" applyProtection="1">
      <alignment vertical="center"/>
      <protection locked="0"/>
    </xf>
    <xf numFmtId="49" fontId="9" fillId="2" borderId="4" xfId="0" applyNumberFormat="1" applyFont="1" applyFill="1" applyBorder="1" applyAlignment="1" applyProtection="1">
      <alignment vertical="center"/>
      <protection locked="0"/>
    </xf>
    <xf numFmtId="49" fontId="9" fillId="0" borderId="111" xfId="0" applyNumberFormat="1" applyFont="1" applyBorder="1" applyAlignment="1" applyProtection="1">
      <alignment horizontal="left" vertical="top"/>
      <protection locked="0"/>
    </xf>
    <xf numFmtId="49" fontId="9" fillId="0" borderId="112" xfId="0" applyNumberFormat="1" applyFont="1" applyBorder="1" applyAlignment="1" applyProtection="1">
      <alignment horizontal="left" vertical="top"/>
      <protection locked="0"/>
    </xf>
    <xf numFmtId="207" fontId="9" fillId="2" borderId="30" xfId="0" applyNumberFormat="1" applyFont="1" applyFill="1" applyBorder="1" applyAlignment="1" applyProtection="1">
      <alignment horizontal="center" vertical="center"/>
      <protection locked="0"/>
    </xf>
    <xf numFmtId="207" fontId="9" fillId="2" borderId="7" xfId="0" applyNumberFormat="1" applyFont="1" applyFill="1" applyBorder="1" applyAlignment="1" applyProtection="1">
      <alignment horizontal="center" vertical="center"/>
      <protection locked="0"/>
    </xf>
    <xf numFmtId="207" fontId="9" fillId="2" borderId="26" xfId="0" applyNumberFormat="1" applyFont="1" applyFill="1" applyBorder="1" applyAlignment="1" applyProtection="1">
      <alignment horizontal="center" vertical="center"/>
      <protection locked="0"/>
    </xf>
    <xf numFmtId="0" fontId="9" fillId="0" borderId="1" xfId="0" applyFont="1" applyBorder="1" applyAlignment="1" applyProtection="1">
      <alignment horizontal="left" vertical="center"/>
      <protection locked="0"/>
    </xf>
    <xf numFmtId="0" fontId="9" fillId="0" borderId="57" xfId="0" applyFont="1" applyBorder="1" applyAlignment="1" applyProtection="1">
      <alignment horizontal="left" vertical="center"/>
      <protection locked="0"/>
    </xf>
    <xf numFmtId="0" fontId="9" fillId="0" borderId="1" xfId="0" applyFont="1" applyFill="1" applyBorder="1" applyAlignment="1" applyProtection="1">
      <alignment horizontal="center" vertical="center"/>
      <protection hidden="1"/>
    </xf>
    <xf numFmtId="0" fontId="9" fillId="4" borderId="5" xfId="0" applyFont="1" applyFill="1" applyBorder="1" applyAlignment="1" applyProtection="1">
      <alignment horizontal="center" vertical="center" shrinkToFit="1"/>
      <protection hidden="1"/>
    </xf>
    <xf numFmtId="0" fontId="0" fillId="0" borderId="3" xfId="0" applyBorder="1" applyAlignment="1">
      <alignment horizontal="center" vertical="center" shrinkToFit="1"/>
    </xf>
    <xf numFmtId="0" fontId="0" fillId="0" borderId="4" xfId="0" applyBorder="1" applyAlignment="1">
      <alignment horizontal="center" vertical="center" shrinkToFit="1"/>
    </xf>
    <xf numFmtId="0" fontId="9" fillId="4" borderId="11" xfId="0" applyFont="1" applyFill="1" applyBorder="1" applyAlignment="1" applyProtection="1">
      <alignment horizontal="center" vertical="center"/>
      <protection hidden="1"/>
    </xf>
    <xf numFmtId="0" fontId="9" fillId="4" borderId="14" xfId="0" applyFont="1" applyFill="1" applyBorder="1" applyAlignment="1" applyProtection="1">
      <alignment horizontal="center" vertical="center"/>
      <protection hidden="1"/>
    </xf>
    <xf numFmtId="0" fontId="9" fillId="4" borderId="15" xfId="0" applyFont="1" applyFill="1" applyBorder="1" applyAlignment="1" applyProtection="1">
      <alignment horizontal="center" vertical="center"/>
      <protection hidden="1"/>
    </xf>
    <xf numFmtId="0" fontId="0" fillId="0" borderId="25" xfId="0" applyBorder="1" applyAlignment="1">
      <alignment horizontal="center" vertical="center"/>
    </xf>
    <xf numFmtId="0" fontId="0" fillId="0" borderId="8" xfId="0" applyBorder="1" applyAlignment="1">
      <alignment horizontal="center" vertical="center"/>
    </xf>
    <xf numFmtId="0" fontId="0" fillId="0" borderId="34" xfId="0" applyBorder="1" applyAlignment="1">
      <alignment horizontal="center" vertical="center"/>
    </xf>
    <xf numFmtId="0" fontId="9" fillId="0" borderId="57" xfId="0" applyFont="1" applyFill="1" applyBorder="1" applyAlignment="1" applyProtection="1">
      <alignment horizontal="center" vertical="center"/>
      <protection hidden="1"/>
    </xf>
    <xf numFmtId="0" fontId="9" fillId="0" borderId="128" xfId="0" applyFont="1" applyFill="1" applyBorder="1" applyAlignment="1" applyProtection="1">
      <alignment horizontal="center" vertical="center"/>
      <protection hidden="1"/>
    </xf>
    <xf numFmtId="0" fontId="0" fillId="0" borderId="129" xfId="0" applyFill="1" applyBorder="1" applyAlignment="1">
      <alignment horizontal="center" vertical="center"/>
    </xf>
    <xf numFmtId="0" fontId="0" fillId="0" borderId="130" xfId="0" applyFill="1" applyBorder="1" applyAlignment="1">
      <alignment horizontal="center" vertical="center"/>
    </xf>
    <xf numFmtId="0" fontId="13" fillId="0" borderId="1" xfId="0" applyFont="1" applyBorder="1" applyAlignment="1" applyProtection="1">
      <alignment horizontal="center" vertical="center"/>
      <protection locked="0" hidden="1"/>
    </xf>
    <xf numFmtId="0" fontId="13" fillId="0" borderId="57" xfId="0" applyFont="1" applyBorder="1" applyAlignment="1" applyProtection="1">
      <alignment horizontal="center" vertical="center"/>
      <protection locked="0" hidden="1"/>
    </xf>
    <xf numFmtId="0" fontId="9" fillId="4" borderId="126" xfId="0" applyFont="1" applyFill="1" applyBorder="1" applyAlignment="1" applyProtection="1">
      <alignment horizontal="center" vertical="center" textRotation="255"/>
      <protection hidden="1"/>
    </xf>
    <xf numFmtId="0" fontId="9" fillId="4" borderId="127" xfId="0" applyFont="1" applyFill="1" applyBorder="1" applyAlignment="1" applyProtection="1">
      <alignment horizontal="center" vertical="center" textRotation="255"/>
      <protection hidden="1"/>
    </xf>
    <xf numFmtId="0" fontId="9" fillId="0" borderId="16" xfId="0" applyFont="1" applyFill="1" applyBorder="1" applyAlignment="1" applyProtection="1">
      <alignment horizontal="center" vertical="center"/>
      <protection hidden="1"/>
    </xf>
    <xf numFmtId="0" fontId="9" fillId="0" borderId="0" xfId="0" applyFont="1" applyFill="1" applyBorder="1" applyAlignment="1" applyProtection="1">
      <alignment horizontal="center" vertical="center"/>
      <protection hidden="1"/>
    </xf>
    <xf numFmtId="0" fontId="9" fillId="0" borderId="51" xfId="0" applyFont="1" applyFill="1" applyBorder="1" applyAlignment="1" applyProtection="1">
      <alignment horizontal="center" vertical="center"/>
      <protection hidden="1"/>
    </xf>
    <xf numFmtId="0" fontId="9" fillId="0" borderId="25" xfId="0" applyFont="1" applyFill="1" applyBorder="1" applyAlignment="1" applyProtection="1">
      <alignment horizontal="center" vertical="center"/>
      <protection hidden="1"/>
    </xf>
    <xf numFmtId="0" fontId="9" fillId="0" borderId="8" xfId="0" applyFont="1" applyFill="1" applyBorder="1" applyAlignment="1" applyProtection="1">
      <alignment horizontal="center" vertical="center"/>
      <protection hidden="1"/>
    </xf>
    <xf numFmtId="0" fontId="9" fillId="0" borderId="19" xfId="0" applyFont="1" applyFill="1" applyBorder="1" applyAlignment="1" applyProtection="1">
      <alignment horizontal="center" vertical="center"/>
      <protection hidden="1"/>
    </xf>
    <xf numFmtId="0" fontId="9" fillId="4" borderId="127" xfId="0" applyFont="1" applyFill="1" applyBorder="1" applyAlignment="1" applyProtection="1">
      <alignment horizontal="center" vertical="center"/>
      <protection hidden="1"/>
    </xf>
    <xf numFmtId="0" fontId="9" fillId="0" borderId="30" xfId="0" applyFont="1" applyBorder="1" applyAlignment="1" applyProtection="1">
      <alignment horizontal="left" vertical="center"/>
      <protection locked="0"/>
    </xf>
    <xf numFmtId="0" fontId="9" fillId="0" borderId="7" xfId="0" applyFont="1" applyBorder="1" applyAlignment="1" applyProtection="1">
      <alignment horizontal="left" vertical="center"/>
      <protection locked="0"/>
    </xf>
    <xf numFmtId="0" fontId="9" fillId="0" borderId="27" xfId="0" applyFont="1" applyBorder="1" applyAlignment="1" applyProtection="1">
      <alignment horizontal="left" vertical="center"/>
      <protection locked="0"/>
    </xf>
    <xf numFmtId="0" fontId="9" fillId="4" borderId="8" xfId="0" applyFont="1" applyFill="1" applyBorder="1" applyAlignment="1" applyProtection="1">
      <alignment horizontal="center" vertical="center"/>
      <protection hidden="1"/>
    </xf>
    <xf numFmtId="0" fontId="9" fillId="4" borderId="34" xfId="0" applyFont="1" applyFill="1" applyBorder="1" applyAlignment="1" applyProtection="1">
      <alignment horizontal="center" vertical="center"/>
      <protection hidden="1"/>
    </xf>
    <xf numFmtId="0" fontId="9" fillId="0" borderId="5" xfId="0" applyFont="1" applyFill="1" applyBorder="1" applyAlignment="1" applyProtection="1">
      <alignment horizontal="center" vertical="center"/>
      <protection locked="0"/>
    </xf>
    <xf numFmtId="0" fontId="9" fillId="0" borderId="3" xfId="0" applyFont="1" applyFill="1" applyBorder="1" applyAlignment="1" applyProtection="1">
      <alignment horizontal="center" vertical="center"/>
      <protection locked="0"/>
    </xf>
    <xf numFmtId="0" fontId="9" fillId="0" borderId="5" xfId="0" applyFont="1" applyFill="1" applyBorder="1" applyAlignment="1" applyProtection="1">
      <alignment horizontal="center" vertical="center"/>
      <protection locked="0" hidden="1"/>
    </xf>
    <xf numFmtId="0" fontId="9" fillId="0" borderId="3" xfId="0" applyFont="1" applyFill="1" applyBorder="1" applyAlignment="1" applyProtection="1">
      <alignment horizontal="center" vertical="center"/>
      <protection locked="0" hidden="1"/>
    </xf>
    <xf numFmtId="0" fontId="9" fillId="0" borderId="1" xfId="0" applyFont="1" applyBorder="1" applyAlignment="1" applyProtection="1">
      <alignment horizontal="center" vertical="center" shrinkToFit="1"/>
      <protection locked="0"/>
    </xf>
    <xf numFmtId="0" fontId="9" fillId="2" borderId="1" xfId="0" applyFont="1" applyFill="1" applyBorder="1" applyAlignment="1" applyProtection="1">
      <alignment horizontal="center" vertical="center" shrinkToFit="1"/>
      <protection locked="0"/>
    </xf>
    <xf numFmtId="0" fontId="9" fillId="2" borderId="11" xfId="0" applyFont="1" applyFill="1" applyBorder="1" applyAlignment="1" applyProtection="1">
      <alignment horizontal="center" vertical="center" shrinkToFit="1"/>
      <protection hidden="1"/>
    </xf>
    <xf numFmtId="0" fontId="9" fillId="2" borderId="14" xfId="0" applyFont="1" applyFill="1" applyBorder="1" applyAlignment="1" applyProtection="1">
      <alignment horizontal="center" vertical="center" shrinkToFit="1"/>
      <protection hidden="1"/>
    </xf>
    <xf numFmtId="0" fontId="9" fillId="2" borderId="15" xfId="0" applyFont="1" applyFill="1" applyBorder="1" applyAlignment="1" applyProtection="1">
      <alignment horizontal="center" vertical="center" shrinkToFit="1"/>
      <protection hidden="1"/>
    </xf>
    <xf numFmtId="0" fontId="13" fillId="0" borderId="11" xfId="0" applyFont="1" applyFill="1" applyBorder="1" applyAlignment="1" applyProtection="1">
      <alignment horizontal="center" vertical="center"/>
      <protection locked="0" hidden="1"/>
    </xf>
    <xf numFmtId="0" fontId="13" fillId="0" borderId="14" xfId="0" applyFont="1" applyFill="1" applyBorder="1" applyAlignment="1" applyProtection="1">
      <alignment horizontal="center" vertical="center"/>
      <protection locked="0" hidden="1"/>
    </xf>
    <xf numFmtId="0" fontId="13" fillId="0" borderId="15" xfId="0" applyFont="1" applyFill="1" applyBorder="1" applyAlignment="1" applyProtection="1">
      <alignment horizontal="center" vertical="center"/>
      <protection locked="0" hidden="1"/>
    </xf>
    <xf numFmtId="0" fontId="9" fillId="0" borderId="3" xfId="0" applyFont="1" applyFill="1" applyBorder="1" applyAlignment="1" applyProtection="1">
      <alignment vertical="center"/>
      <protection hidden="1"/>
    </xf>
    <xf numFmtId="0" fontId="9" fillId="0" borderId="6" xfId="0" applyFont="1" applyFill="1" applyBorder="1" applyAlignment="1" applyProtection="1">
      <alignment vertical="center"/>
      <protection hidden="1"/>
    </xf>
    <xf numFmtId="0" fontId="9" fillId="0" borderId="4" xfId="0" applyFont="1" applyFill="1" applyBorder="1" applyAlignment="1" applyProtection="1">
      <alignment vertical="center"/>
      <protection hidden="1"/>
    </xf>
    <xf numFmtId="0" fontId="9" fillId="2" borderId="30" xfId="0" applyFont="1" applyFill="1" applyBorder="1" applyAlignment="1" applyProtection="1">
      <alignment horizontal="center" vertical="center" shrinkToFit="1"/>
      <protection hidden="1"/>
    </xf>
    <xf numFmtId="0" fontId="9" fillId="2" borderId="7" xfId="0" applyFont="1" applyFill="1" applyBorder="1" applyAlignment="1" applyProtection="1">
      <alignment horizontal="center" vertical="center" shrinkToFit="1"/>
      <protection hidden="1"/>
    </xf>
    <xf numFmtId="0" fontId="9" fillId="2" borderId="26" xfId="0" applyFont="1" applyFill="1" applyBorder="1" applyAlignment="1" applyProtection="1">
      <alignment horizontal="center" vertical="center" shrinkToFit="1"/>
      <protection hidden="1"/>
    </xf>
    <xf numFmtId="0" fontId="9" fillId="0" borderId="132" xfId="0" applyFont="1" applyBorder="1" applyAlignment="1" applyProtection="1">
      <alignment vertical="center"/>
      <protection hidden="1"/>
    </xf>
    <xf numFmtId="0" fontId="9" fillId="0" borderId="133" xfId="0" applyFont="1" applyBorder="1" applyAlignment="1" applyProtection="1">
      <alignment vertical="center"/>
      <protection hidden="1"/>
    </xf>
    <xf numFmtId="0" fontId="9" fillId="0" borderId="134" xfId="0" applyFont="1" applyBorder="1" applyAlignment="1" applyProtection="1">
      <alignment vertical="center"/>
      <protection hidden="1"/>
    </xf>
    <xf numFmtId="0" fontId="9" fillId="0" borderId="99" xfId="0" applyFont="1" applyBorder="1" applyAlignment="1" applyProtection="1">
      <alignment vertical="center"/>
      <protection hidden="1"/>
    </xf>
    <xf numFmtId="0" fontId="9" fillId="0" borderId="100" xfId="0" applyFont="1" applyBorder="1" applyAlignment="1" applyProtection="1">
      <alignment vertical="center"/>
      <protection hidden="1"/>
    </xf>
    <xf numFmtId="0" fontId="9" fillId="0" borderId="101" xfId="0" applyFont="1" applyBorder="1" applyAlignment="1" applyProtection="1">
      <alignment vertical="center"/>
      <protection hidden="1"/>
    </xf>
    <xf numFmtId="0" fontId="9" fillId="0" borderId="102" xfId="0" applyFont="1" applyBorder="1" applyAlignment="1" applyProtection="1">
      <alignment vertical="center"/>
      <protection hidden="1"/>
    </xf>
    <xf numFmtId="0" fontId="9" fillId="0" borderId="103" xfId="0" applyFont="1" applyBorder="1" applyAlignment="1" applyProtection="1">
      <alignment vertical="center"/>
      <protection hidden="1"/>
    </xf>
    <xf numFmtId="0" fontId="9" fillId="0" borderId="104" xfId="0" applyFont="1" applyBorder="1" applyAlignment="1" applyProtection="1">
      <alignment vertical="center"/>
      <protection hidden="1"/>
    </xf>
    <xf numFmtId="0" fontId="9" fillId="4" borderId="116" xfId="0" applyFont="1" applyFill="1" applyBorder="1" applyAlignment="1" applyProtection="1">
      <alignment horizontal="center" vertical="center" shrinkToFit="1"/>
      <protection hidden="1"/>
    </xf>
    <xf numFmtId="0" fontId="13" fillId="0" borderId="16" xfId="0" applyFont="1" applyFill="1" applyBorder="1" applyAlignment="1" applyProtection="1">
      <alignment horizontal="center" vertical="center"/>
      <protection locked="0"/>
    </xf>
    <xf numFmtId="0" fontId="13" fillId="0" borderId="0" xfId="0" applyFont="1" applyFill="1" applyBorder="1" applyAlignment="1" applyProtection="1">
      <alignment horizontal="center" vertical="center"/>
      <protection locked="0"/>
    </xf>
    <xf numFmtId="0" fontId="13" fillId="0" borderId="51" xfId="0" applyFont="1" applyFill="1" applyBorder="1" applyAlignment="1" applyProtection="1">
      <alignment horizontal="center" vertical="center"/>
      <protection locked="0"/>
    </xf>
    <xf numFmtId="0" fontId="13" fillId="0" borderId="22" xfId="0" applyFont="1" applyFill="1" applyBorder="1" applyAlignment="1" applyProtection="1">
      <alignment horizontal="center" vertical="center"/>
      <protection locked="0" hidden="1"/>
    </xf>
    <xf numFmtId="0" fontId="9" fillId="0" borderId="6" xfId="0" applyFont="1" applyFill="1" applyBorder="1" applyAlignment="1" applyProtection="1">
      <alignment horizontal="center" vertical="center"/>
      <protection locked="0"/>
    </xf>
    <xf numFmtId="0" fontId="22" fillId="2" borderId="30" xfId="0" applyFont="1" applyFill="1" applyBorder="1" applyAlignment="1" applyProtection="1">
      <alignment horizontal="center" vertical="center" wrapText="1"/>
      <protection hidden="1"/>
    </xf>
    <xf numFmtId="0" fontId="22" fillId="2" borderId="7" xfId="0" applyFont="1" applyFill="1" applyBorder="1" applyAlignment="1" applyProtection="1">
      <alignment horizontal="center" vertical="center" wrapText="1"/>
      <protection hidden="1"/>
    </xf>
    <xf numFmtId="0" fontId="13" fillId="0" borderId="5" xfId="0" applyFont="1" applyBorder="1" applyAlignment="1" applyProtection="1">
      <alignment horizontal="center" vertical="center"/>
      <protection locked="0" hidden="1"/>
    </xf>
    <xf numFmtId="0" fontId="13" fillId="0" borderId="3" xfId="0" applyFont="1" applyBorder="1" applyAlignment="1" applyProtection="1">
      <alignment horizontal="center" vertical="center"/>
      <protection locked="0" hidden="1"/>
    </xf>
    <xf numFmtId="0" fontId="13" fillId="0" borderId="6" xfId="0" applyFont="1" applyBorder="1" applyAlignment="1" applyProtection="1">
      <alignment horizontal="center" vertical="center"/>
      <protection locked="0" hidden="1"/>
    </xf>
    <xf numFmtId="207" fontId="9" fillId="2" borderId="1" xfId="0" applyNumberFormat="1" applyFont="1" applyFill="1" applyBorder="1" applyAlignment="1" applyProtection="1">
      <alignment vertical="center"/>
      <protection locked="0"/>
    </xf>
    <xf numFmtId="207" fontId="9" fillId="2" borderId="57" xfId="0" applyNumberFormat="1" applyFont="1" applyFill="1" applyBorder="1" applyAlignment="1" applyProtection="1">
      <alignment vertical="center"/>
      <protection locked="0"/>
    </xf>
    <xf numFmtId="0" fontId="9" fillId="4" borderId="3" xfId="0" applyFont="1" applyFill="1" applyBorder="1" applyAlignment="1" applyProtection="1">
      <alignment horizontal="center" vertical="center" shrinkToFit="1"/>
      <protection hidden="1"/>
    </xf>
    <xf numFmtId="0" fontId="9" fillId="4" borderId="4" xfId="0" applyFont="1" applyFill="1" applyBorder="1" applyAlignment="1" applyProtection="1">
      <alignment horizontal="center" vertical="center" shrinkToFit="1"/>
      <protection hidden="1"/>
    </xf>
    <xf numFmtId="0" fontId="9" fillId="0" borderId="5" xfId="0" applyFont="1" applyFill="1" applyBorder="1" applyAlignment="1" applyProtection="1">
      <alignment horizontal="center" vertical="center" shrinkToFit="1"/>
      <protection locked="0"/>
    </xf>
    <xf numFmtId="0" fontId="9" fillId="0" borderId="3" xfId="0" applyFont="1" applyFill="1" applyBorder="1" applyAlignment="1" applyProtection="1">
      <alignment horizontal="center" vertical="center" shrinkToFit="1"/>
      <protection locked="0"/>
    </xf>
    <xf numFmtId="0" fontId="9" fillId="2" borderId="5" xfId="0" applyFont="1" applyFill="1" applyBorder="1" applyAlignment="1" applyProtection="1">
      <alignment horizontal="center" vertical="center" shrinkToFit="1"/>
      <protection locked="0"/>
    </xf>
    <xf numFmtId="0" fontId="9" fillId="2" borderId="3" xfId="0" applyFont="1" applyFill="1" applyBorder="1" applyAlignment="1" applyProtection="1">
      <alignment horizontal="center" vertical="center" shrinkToFit="1"/>
      <protection locked="0"/>
    </xf>
    <xf numFmtId="0" fontId="13" fillId="0" borderId="5" xfId="0" applyFont="1" applyFill="1" applyBorder="1" applyAlignment="1" applyProtection="1">
      <alignment horizontal="center" vertical="center" shrinkToFit="1"/>
      <protection locked="0"/>
    </xf>
    <xf numFmtId="0" fontId="13" fillId="0" borderId="3" xfId="0" applyFont="1" applyFill="1" applyBorder="1" applyAlignment="1" applyProtection="1">
      <alignment horizontal="center" vertical="center" shrinkToFit="1"/>
      <protection locked="0"/>
    </xf>
    <xf numFmtId="0" fontId="13" fillId="0" borderId="4" xfId="0" applyFont="1" applyFill="1" applyBorder="1" applyAlignment="1" applyProtection="1">
      <alignment horizontal="center" vertical="center" shrinkToFit="1"/>
      <protection locked="0"/>
    </xf>
    <xf numFmtId="0" fontId="9" fillId="4" borderId="116" xfId="0" applyFont="1" applyFill="1" applyBorder="1" applyAlignment="1" applyProtection="1">
      <alignment horizontal="center" vertical="center" shrinkToFit="1"/>
      <protection locked="0" hidden="1"/>
    </xf>
    <xf numFmtId="0" fontId="9" fillId="4" borderId="33" xfId="0" applyFont="1" applyFill="1" applyBorder="1" applyAlignment="1" applyProtection="1">
      <alignment horizontal="center" vertical="center"/>
      <protection hidden="1"/>
    </xf>
    <xf numFmtId="0" fontId="9" fillId="4" borderId="35" xfId="0" applyFont="1" applyFill="1" applyBorder="1" applyAlignment="1" applyProtection="1">
      <alignment horizontal="center" vertical="center"/>
      <protection hidden="1"/>
    </xf>
    <xf numFmtId="0" fontId="9" fillId="4" borderId="33" xfId="0" applyFont="1" applyFill="1" applyBorder="1" applyAlignment="1" applyProtection="1">
      <alignment horizontal="center" vertical="center" textRotation="255"/>
      <protection hidden="1"/>
    </xf>
    <xf numFmtId="0" fontId="9" fillId="4" borderId="14" xfId="0" applyFont="1" applyFill="1" applyBorder="1" applyAlignment="1" applyProtection="1">
      <alignment horizontal="center" vertical="center" textRotation="255"/>
      <protection hidden="1"/>
    </xf>
    <xf numFmtId="0" fontId="9" fillId="4" borderId="18" xfId="0" applyFont="1" applyFill="1" applyBorder="1" applyAlignment="1" applyProtection="1">
      <alignment horizontal="center" vertical="center" textRotation="255"/>
      <protection hidden="1"/>
    </xf>
    <xf numFmtId="0" fontId="9" fillId="4" borderId="0" xfId="0" applyFont="1" applyFill="1" applyBorder="1" applyAlignment="1" applyProtection="1">
      <alignment horizontal="center" vertical="center" textRotation="255"/>
      <protection hidden="1"/>
    </xf>
    <xf numFmtId="0" fontId="9" fillId="4" borderId="35" xfId="0" applyFont="1" applyFill="1" applyBorder="1" applyAlignment="1" applyProtection="1">
      <alignment horizontal="center" vertical="center" textRotation="255"/>
      <protection hidden="1"/>
    </xf>
    <xf numFmtId="0" fontId="9" fillId="4" borderId="8" xfId="0" applyFont="1" applyFill="1" applyBorder="1" applyAlignment="1" applyProtection="1">
      <alignment horizontal="center" vertical="center" textRotation="255"/>
      <protection hidden="1"/>
    </xf>
    <xf numFmtId="0" fontId="9" fillId="2" borderId="33" xfId="0" applyFont="1" applyFill="1" applyBorder="1" applyAlignment="1" applyProtection="1">
      <alignment horizontal="center" vertical="center" textRotation="255" shrinkToFit="1"/>
      <protection hidden="1"/>
    </xf>
    <xf numFmtId="0" fontId="9" fillId="2" borderId="15" xfId="0" applyFont="1" applyFill="1" applyBorder="1" applyAlignment="1" applyProtection="1">
      <alignment horizontal="center" vertical="center" textRotation="255" shrinkToFit="1"/>
      <protection hidden="1"/>
    </xf>
    <xf numFmtId="0" fontId="9" fillId="2" borderId="18" xfId="0" applyFont="1" applyFill="1" applyBorder="1" applyAlignment="1" applyProtection="1">
      <alignment horizontal="center" vertical="center" textRotation="255" shrinkToFit="1"/>
      <protection hidden="1"/>
    </xf>
    <xf numFmtId="0" fontId="9" fillId="2" borderId="17" xfId="0" applyFont="1" applyFill="1" applyBorder="1" applyAlignment="1" applyProtection="1">
      <alignment horizontal="center" vertical="center" textRotation="255" shrinkToFit="1"/>
      <protection hidden="1"/>
    </xf>
    <xf numFmtId="0" fontId="9" fillId="2" borderId="20" xfId="0" applyFont="1" applyFill="1" applyBorder="1" applyAlignment="1" applyProtection="1">
      <alignment horizontal="center" vertical="center" textRotation="255" shrinkToFit="1"/>
      <protection hidden="1"/>
    </xf>
    <xf numFmtId="0" fontId="9" fillId="2" borderId="21" xfId="0" applyFont="1" applyFill="1" applyBorder="1" applyAlignment="1" applyProtection="1">
      <alignment horizontal="center" vertical="center" textRotation="255" shrinkToFit="1"/>
      <protection hidden="1"/>
    </xf>
    <xf numFmtId="0" fontId="9" fillId="4" borderId="60" xfId="0" applyFont="1" applyFill="1" applyBorder="1" applyAlignment="1" applyProtection="1">
      <alignment horizontal="center" vertical="center" shrinkToFit="1"/>
      <protection hidden="1"/>
    </xf>
    <xf numFmtId="0" fontId="13" fillId="0" borderId="30" xfId="0" applyFont="1" applyFill="1" applyBorder="1" applyAlignment="1" applyProtection="1">
      <alignment horizontal="center" vertical="center"/>
      <protection locked="0" hidden="1"/>
    </xf>
    <xf numFmtId="0" fontId="13" fillId="0" borderId="7" xfId="0" applyFont="1" applyFill="1" applyBorder="1" applyAlignment="1" applyProtection="1">
      <alignment horizontal="center" vertical="center"/>
      <protection locked="0" hidden="1"/>
    </xf>
    <xf numFmtId="0" fontId="22" fillId="2" borderId="5" xfId="0" applyFont="1" applyFill="1" applyBorder="1" applyAlignment="1" applyProtection="1">
      <alignment horizontal="center" vertical="center" wrapText="1"/>
      <protection hidden="1"/>
    </xf>
    <xf numFmtId="0" fontId="22" fillId="2" borderId="3" xfId="0" applyFont="1" applyFill="1" applyBorder="1" applyAlignment="1" applyProtection="1">
      <alignment horizontal="center" vertical="center"/>
      <protection hidden="1"/>
    </xf>
    <xf numFmtId="0" fontId="22" fillId="2" borderId="4" xfId="0" applyFont="1" applyFill="1" applyBorder="1" applyAlignment="1" applyProtection="1">
      <alignment horizontal="center" vertical="center"/>
      <protection hidden="1"/>
    </xf>
    <xf numFmtId="0" fontId="9" fillId="4" borderId="90" xfId="0" applyFont="1" applyFill="1" applyBorder="1" applyAlignment="1" applyProtection="1">
      <alignment horizontal="center" vertical="center" textRotation="255" wrapText="1"/>
      <protection hidden="1"/>
    </xf>
    <xf numFmtId="0" fontId="9" fillId="4" borderId="131" xfId="0" applyFont="1" applyFill="1" applyBorder="1" applyAlignment="1" applyProtection="1">
      <alignment horizontal="center" vertical="center" textRotation="255" wrapText="1"/>
      <protection hidden="1"/>
    </xf>
    <xf numFmtId="0" fontId="9" fillId="4" borderId="17" xfId="0" applyFont="1" applyFill="1" applyBorder="1" applyAlignment="1" applyProtection="1">
      <alignment horizontal="center" vertical="center" textRotation="255" wrapText="1"/>
      <protection hidden="1"/>
    </xf>
    <xf numFmtId="0" fontId="9" fillId="4" borderId="60" xfId="0" applyFont="1" applyFill="1" applyBorder="1" applyAlignment="1" applyProtection="1">
      <alignment horizontal="center" vertical="center" wrapText="1"/>
      <protection hidden="1"/>
    </xf>
    <xf numFmtId="0" fontId="33" fillId="2" borderId="5" xfId="0" applyFont="1" applyFill="1" applyBorder="1" applyAlignment="1" applyProtection="1">
      <alignment horizontal="center" vertical="center" wrapText="1"/>
      <protection hidden="1"/>
    </xf>
    <xf numFmtId="0" fontId="33" fillId="2" borderId="3" xfId="0" applyFont="1" applyFill="1" applyBorder="1" applyAlignment="1" applyProtection="1">
      <alignment horizontal="center" vertical="center"/>
      <protection hidden="1"/>
    </xf>
    <xf numFmtId="0" fontId="33" fillId="2" borderId="4" xfId="0" applyFont="1" applyFill="1" applyBorder="1" applyAlignment="1" applyProtection="1">
      <alignment horizontal="center" vertical="center"/>
      <protection hidden="1"/>
    </xf>
    <xf numFmtId="0" fontId="9" fillId="0" borderId="96" xfId="0" applyFont="1" applyBorder="1" applyAlignment="1" applyProtection="1">
      <alignment vertical="center"/>
      <protection hidden="1"/>
    </xf>
    <xf numFmtId="0" fontId="9" fillId="0" borderId="97" xfId="0" applyFont="1" applyBorder="1" applyAlignment="1" applyProtection="1">
      <alignment vertical="center"/>
      <protection hidden="1"/>
    </xf>
    <xf numFmtId="0" fontId="9" fillId="0" borderId="98" xfId="0" applyFont="1" applyBorder="1" applyAlignment="1" applyProtection="1">
      <alignment vertical="center"/>
      <protection hidden="1"/>
    </xf>
    <xf numFmtId="0" fontId="9" fillId="0" borderId="107" xfId="0" applyFont="1" applyBorder="1" applyAlignment="1" applyProtection="1">
      <alignment horizontal="left" vertical="center"/>
      <protection hidden="1"/>
    </xf>
    <xf numFmtId="0" fontId="9" fillId="0" borderId="108" xfId="0" applyFont="1" applyBorder="1" applyAlignment="1" applyProtection="1">
      <alignment horizontal="left" vertical="center"/>
      <protection hidden="1"/>
    </xf>
    <xf numFmtId="0" fontId="9" fillId="0" borderId="110" xfId="0" applyFont="1" applyBorder="1" applyAlignment="1" applyProtection="1">
      <alignment horizontal="left" vertical="center"/>
      <protection hidden="1"/>
    </xf>
    <xf numFmtId="49" fontId="9" fillId="0" borderId="111" xfId="0" applyNumberFormat="1" applyFont="1" applyBorder="1" applyAlignment="1" applyProtection="1">
      <alignment horizontal="left" vertical="top"/>
      <protection hidden="1"/>
    </xf>
    <xf numFmtId="49" fontId="9" fillId="0" borderId="112" xfId="0" applyNumberFormat="1" applyFont="1" applyBorder="1" applyAlignment="1" applyProtection="1">
      <alignment horizontal="left" vertical="top"/>
      <protection hidden="1"/>
    </xf>
    <xf numFmtId="0" fontId="9" fillId="4" borderId="1" xfId="0" applyFont="1" applyFill="1" applyBorder="1" applyAlignment="1" applyProtection="1">
      <alignment horizontal="center" vertical="center" shrinkToFit="1"/>
      <protection locked="0" hidden="1"/>
    </xf>
    <xf numFmtId="206" fontId="9" fillId="0" borderId="3" xfId="0" applyNumberFormat="1" applyFont="1" applyBorder="1" applyAlignment="1" applyProtection="1">
      <alignment horizontal="center" vertical="center"/>
      <protection hidden="1"/>
    </xf>
    <xf numFmtId="206" fontId="9" fillId="0" borderId="4" xfId="0" applyNumberFormat="1" applyFont="1" applyBorder="1" applyAlignment="1" applyProtection="1">
      <alignment horizontal="center" vertical="center"/>
      <protection hidden="1"/>
    </xf>
    <xf numFmtId="0" fontId="9" fillId="0" borderId="23" xfId="0" applyFont="1" applyBorder="1" applyAlignment="1" applyProtection="1">
      <alignment horizontal="left" vertical="center"/>
      <protection hidden="1"/>
    </xf>
    <xf numFmtId="0" fontId="9" fillId="0" borderId="24" xfId="0" applyFont="1" applyBorder="1" applyAlignment="1" applyProtection="1">
      <alignment horizontal="left" vertical="center"/>
      <protection hidden="1"/>
    </xf>
    <xf numFmtId="0" fontId="9" fillId="0" borderId="91" xfId="0" applyFont="1" applyBorder="1" applyAlignment="1" applyProtection="1">
      <alignment horizontal="left" vertical="center"/>
      <protection hidden="1"/>
    </xf>
    <xf numFmtId="0" fontId="9" fillId="4" borderId="33" xfId="0" applyFont="1" applyFill="1" applyBorder="1" applyAlignment="1" applyProtection="1">
      <alignment horizontal="center" vertical="center" textRotation="255" wrapText="1" shrinkToFit="1"/>
      <protection hidden="1"/>
    </xf>
    <xf numFmtId="0" fontId="9" fillId="4" borderId="15" xfId="0" applyFont="1" applyFill="1" applyBorder="1" applyAlignment="1" applyProtection="1">
      <alignment horizontal="center" vertical="center" textRotation="255" wrapText="1" shrinkToFit="1"/>
      <protection hidden="1"/>
    </xf>
    <xf numFmtId="0" fontId="9" fillId="4" borderId="18" xfId="0" applyFont="1" applyFill="1" applyBorder="1" applyAlignment="1" applyProtection="1">
      <alignment horizontal="center" vertical="center" textRotation="255" wrapText="1" shrinkToFit="1"/>
      <protection hidden="1"/>
    </xf>
    <xf numFmtId="0" fontId="9" fillId="4" borderId="17" xfId="0" applyFont="1" applyFill="1" applyBorder="1" applyAlignment="1" applyProtection="1">
      <alignment horizontal="center" vertical="center" textRotation="255" wrapText="1" shrinkToFit="1"/>
      <protection hidden="1"/>
    </xf>
    <xf numFmtId="0" fontId="9" fillId="4" borderId="35" xfId="0" applyFont="1" applyFill="1" applyBorder="1" applyAlignment="1" applyProtection="1">
      <alignment horizontal="center" vertical="center" textRotation="255" wrapText="1" shrinkToFit="1"/>
      <protection hidden="1"/>
    </xf>
    <xf numFmtId="0" fontId="9" fillId="4" borderId="34" xfId="0" applyFont="1" applyFill="1" applyBorder="1" applyAlignment="1" applyProtection="1">
      <alignment horizontal="center" vertical="center" textRotation="255" wrapText="1" shrinkToFit="1"/>
      <protection hidden="1"/>
    </xf>
    <xf numFmtId="49" fontId="9" fillId="0" borderId="9" xfId="0" applyNumberFormat="1" applyFont="1" applyBorder="1" applyAlignment="1" applyProtection="1">
      <alignment vertical="center"/>
      <protection hidden="1"/>
    </xf>
    <xf numFmtId="49" fontId="9" fillId="0" borderId="113" xfId="0" applyNumberFormat="1" applyFont="1" applyBorder="1" applyAlignment="1" applyProtection="1">
      <alignment vertical="center"/>
      <protection hidden="1"/>
    </xf>
    <xf numFmtId="0" fontId="9" fillId="2" borderId="5" xfId="0" applyFont="1" applyFill="1" applyBorder="1" applyAlignment="1" applyProtection="1">
      <alignment vertical="center"/>
      <protection locked="0"/>
    </xf>
    <xf numFmtId="0" fontId="9" fillId="2" borderId="3" xfId="0" applyFont="1" applyFill="1" applyBorder="1" applyAlignment="1" applyProtection="1">
      <alignment vertical="center"/>
      <protection locked="0"/>
    </xf>
    <xf numFmtId="0" fontId="9" fillId="2" borderId="4" xfId="0" applyFont="1" applyFill="1" applyBorder="1" applyAlignment="1" applyProtection="1">
      <alignment vertical="center"/>
      <protection locked="0"/>
    </xf>
    <xf numFmtId="0" fontId="9" fillId="4" borderId="23" xfId="0" applyFont="1" applyFill="1" applyBorder="1" applyAlignment="1" applyProtection="1">
      <alignment horizontal="right" shrinkToFit="1"/>
      <protection hidden="1"/>
    </xf>
    <xf numFmtId="0" fontId="9" fillId="4" borderId="24" xfId="0" applyFont="1" applyFill="1" applyBorder="1" applyAlignment="1" applyProtection="1">
      <alignment horizontal="right" shrinkToFit="1"/>
      <protection hidden="1"/>
    </xf>
    <xf numFmtId="0" fontId="9" fillId="4" borderId="131" xfId="0" applyFont="1" applyFill="1" applyBorder="1" applyAlignment="1" applyProtection="1">
      <alignment horizontal="right" shrinkToFit="1"/>
      <protection hidden="1"/>
    </xf>
    <xf numFmtId="0" fontId="9" fillId="4" borderId="20" xfId="0" applyFont="1" applyFill="1" applyBorder="1" applyAlignment="1" applyProtection="1">
      <alignment horizontal="center" vertical="center" textRotation="255" wrapText="1"/>
      <protection hidden="1"/>
    </xf>
    <xf numFmtId="0" fontId="9" fillId="4" borderId="21" xfId="0" applyFont="1" applyFill="1" applyBorder="1" applyAlignment="1" applyProtection="1">
      <alignment horizontal="center" vertical="center" textRotation="255" wrapText="1"/>
      <protection hidden="1"/>
    </xf>
    <xf numFmtId="0" fontId="9" fillId="2" borderId="24" xfId="0" applyFont="1" applyFill="1" applyBorder="1" applyAlignment="1" applyProtection="1">
      <alignment horizontal="center" vertical="center" shrinkToFit="1"/>
      <protection hidden="1"/>
    </xf>
    <xf numFmtId="0" fontId="13" fillId="0" borderId="30" xfId="0" applyFont="1" applyFill="1" applyBorder="1" applyAlignment="1" applyProtection="1">
      <alignment horizontal="center" vertical="center" shrinkToFit="1"/>
      <protection locked="0"/>
    </xf>
    <xf numFmtId="0" fontId="13" fillId="0" borderId="7" xfId="0" applyFont="1" applyFill="1" applyBorder="1" applyAlignment="1" applyProtection="1">
      <alignment horizontal="center" vertical="center" shrinkToFit="1"/>
      <protection locked="0"/>
    </xf>
    <xf numFmtId="0" fontId="13" fillId="0" borderId="26" xfId="0" applyFont="1" applyFill="1" applyBorder="1" applyAlignment="1" applyProtection="1">
      <alignment horizontal="center" vertical="center" shrinkToFit="1"/>
      <protection locked="0"/>
    </xf>
    <xf numFmtId="0" fontId="22" fillId="2" borderId="3" xfId="0" applyFont="1" applyFill="1" applyBorder="1" applyAlignment="1" applyProtection="1">
      <alignment horizontal="center" vertical="center" wrapText="1"/>
      <protection hidden="1"/>
    </xf>
    <xf numFmtId="0" fontId="22" fillId="2" borderId="4" xfId="0" applyFont="1" applyFill="1" applyBorder="1" applyAlignment="1" applyProtection="1">
      <alignment horizontal="center" vertical="center" wrapText="1"/>
      <protection hidden="1"/>
    </xf>
    <xf numFmtId="0" fontId="22" fillId="2" borderId="127" xfId="0" applyFont="1" applyFill="1" applyBorder="1" applyAlignment="1" applyProtection="1">
      <alignment horizontal="center" vertical="center" wrapText="1"/>
      <protection hidden="1"/>
    </xf>
    <xf numFmtId="0" fontId="22" fillId="2" borderId="127" xfId="0" applyFont="1" applyFill="1" applyBorder="1" applyAlignment="1" applyProtection="1">
      <alignment horizontal="center" vertical="center"/>
      <protection hidden="1"/>
    </xf>
    <xf numFmtId="0" fontId="13" fillId="0" borderId="11" xfId="0" applyFont="1" applyBorder="1" applyAlignment="1" applyProtection="1">
      <alignment horizontal="right" vertical="center"/>
      <protection locked="0"/>
    </xf>
    <xf numFmtId="0" fontId="13" fillId="0" borderId="14" xfId="0" applyFont="1" applyBorder="1" applyAlignment="1" applyProtection="1">
      <alignment horizontal="right" vertical="center"/>
      <protection locked="0"/>
    </xf>
    <xf numFmtId="0" fontId="13" fillId="0" borderId="15" xfId="0" applyFont="1" applyBorder="1" applyAlignment="1" applyProtection="1">
      <alignment horizontal="right" vertical="center"/>
      <protection locked="0"/>
    </xf>
    <xf numFmtId="0" fontId="9" fillId="0" borderId="30" xfId="0" applyFont="1" applyBorder="1" applyAlignment="1" applyProtection="1">
      <alignment horizontal="center" vertical="center"/>
      <protection locked="0"/>
    </xf>
    <xf numFmtId="0" fontId="0" fillId="0" borderId="7" xfId="0" applyBorder="1" applyAlignment="1" applyProtection="1">
      <alignment horizontal="center" vertical="center"/>
      <protection locked="0"/>
    </xf>
    <xf numFmtId="0" fontId="13" fillId="0" borderId="5" xfId="0" applyFont="1" applyFill="1" applyBorder="1" applyAlignment="1" applyProtection="1">
      <alignment horizontal="center" vertical="center"/>
      <protection locked="0" hidden="1"/>
    </xf>
    <xf numFmtId="0" fontId="13" fillId="0" borderId="3" xfId="0" applyFont="1" applyFill="1" applyBorder="1" applyAlignment="1" applyProtection="1">
      <alignment horizontal="center" vertical="center"/>
      <protection locked="0" hidden="1"/>
    </xf>
    <xf numFmtId="0" fontId="9" fillId="2" borderId="30" xfId="0" applyFont="1" applyFill="1" applyBorder="1" applyAlignment="1" applyProtection="1">
      <alignment horizontal="center" vertical="center"/>
      <protection hidden="1"/>
    </xf>
    <xf numFmtId="0" fontId="9" fillId="2" borderId="7" xfId="0" applyFont="1" applyFill="1" applyBorder="1" applyAlignment="1" applyProtection="1">
      <alignment horizontal="center" vertical="center"/>
      <protection hidden="1"/>
    </xf>
    <xf numFmtId="0" fontId="9" fillId="2" borderId="26" xfId="0" applyFont="1" applyFill="1" applyBorder="1" applyAlignment="1" applyProtection="1">
      <alignment horizontal="center" vertical="center"/>
      <protection hidden="1"/>
    </xf>
    <xf numFmtId="0" fontId="9" fillId="0" borderId="96" xfId="0" applyFont="1" applyFill="1" applyBorder="1" applyAlignment="1" applyProtection="1">
      <alignment horizontal="center" vertical="center"/>
      <protection locked="0" hidden="1"/>
    </xf>
    <xf numFmtId="0" fontId="9" fillId="0" borderId="97" xfId="0" applyFont="1" applyFill="1" applyBorder="1" applyAlignment="1" applyProtection="1">
      <alignment horizontal="center" vertical="center"/>
      <protection locked="0" hidden="1"/>
    </xf>
    <xf numFmtId="0" fontId="9" fillId="0" borderId="98" xfId="0" applyFont="1" applyFill="1" applyBorder="1" applyAlignment="1" applyProtection="1">
      <alignment horizontal="center" vertical="center"/>
      <protection locked="0" hidden="1"/>
    </xf>
    <xf numFmtId="0" fontId="13" fillId="0" borderId="5" xfId="0" applyFont="1" applyBorder="1" applyAlignment="1" applyProtection="1">
      <alignment horizontal="right" vertical="center"/>
      <protection locked="0"/>
    </xf>
    <xf numFmtId="0" fontId="13" fillId="0" borderId="3" xfId="0" applyFont="1" applyBorder="1" applyAlignment="1" applyProtection="1">
      <alignment horizontal="right" vertical="center"/>
      <protection locked="0"/>
    </xf>
    <xf numFmtId="0" fontId="13" fillId="0" borderId="6" xfId="0" applyFont="1" applyBorder="1" applyAlignment="1" applyProtection="1">
      <alignment horizontal="right" vertical="center"/>
      <protection locked="0"/>
    </xf>
    <xf numFmtId="211" fontId="9" fillId="0" borderId="5" xfId="0" applyNumberFormat="1" applyFont="1" applyFill="1" applyBorder="1" applyAlignment="1" applyProtection="1">
      <alignment horizontal="center" vertical="center"/>
      <protection locked="0"/>
    </xf>
    <xf numFmtId="211" fontId="9" fillId="0" borderId="3" xfId="0" applyNumberFormat="1" applyFont="1" applyFill="1" applyBorder="1" applyAlignment="1" applyProtection="1">
      <alignment horizontal="center" vertical="center"/>
      <protection locked="0"/>
    </xf>
    <xf numFmtId="211" fontId="9" fillId="0" borderId="6" xfId="0" applyNumberFormat="1" applyFont="1" applyFill="1" applyBorder="1" applyAlignment="1" applyProtection="1">
      <alignment horizontal="center" vertical="center"/>
      <protection locked="0"/>
    </xf>
    <xf numFmtId="0" fontId="9" fillId="2" borderId="5" xfId="0" applyFont="1" applyFill="1" applyBorder="1" applyAlignment="1" applyProtection="1">
      <alignment horizontal="center" vertical="center" shrinkToFit="1"/>
      <protection locked="0" hidden="1"/>
    </xf>
    <xf numFmtId="0" fontId="9" fillId="2" borderId="3" xfId="0" applyFont="1" applyFill="1" applyBorder="1" applyAlignment="1" applyProtection="1">
      <alignment horizontal="center" vertical="center" shrinkToFit="1"/>
      <protection locked="0" hidden="1"/>
    </xf>
    <xf numFmtId="0" fontId="9" fillId="2" borderId="4" xfId="0" applyFont="1" applyFill="1" applyBorder="1" applyAlignment="1" applyProtection="1">
      <alignment horizontal="center" vertical="center" shrinkToFit="1"/>
      <protection locked="0" hidden="1"/>
    </xf>
    <xf numFmtId="49" fontId="9" fillId="0" borderId="9" xfId="0" applyNumberFormat="1" applyFont="1" applyBorder="1" applyAlignment="1" applyProtection="1">
      <alignment horizontal="left" vertical="center"/>
      <protection locked="0" hidden="1"/>
    </xf>
    <xf numFmtId="49" fontId="9" fillId="0" borderId="113" xfId="0" applyNumberFormat="1" applyFont="1" applyBorder="1" applyAlignment="1" applyProtection="1">
      <alignment horizontal="left" vertical="center"/>
      <protection locked="0" hidden="1"/>
    </xf>
    <xf numFmtId="0" fontId="9" fillId="2" borderId="5" xfId="0" applyFont="1" applyFill="1" applyBorder="1" applyAlignment="1" applyProtection="1">
      <alignment horizontal="center" vertical="center"/>
      <protection locked="0" hidden="1"/>
    </xf>
    <xf numFmtId="0" fontId="9" fillId="2" borderId="3" xfId="0" applyFont="1" applyFill="1" applyBorder="1" applyAlignment="1" applyProtection="1">
      <alignment horizontal="center" vertical="center"/>
      <protection locked="0" hidden="1"/>
    </xf>
    <xf numFmtId="0" fontId="9" fillId="2" borderId="4" xfId="0" applyFont="1" applyFill="1" applyBorder="1" applyAlignment="1" applyProtection="1">
      <alignment horizontal="center" vertical="center"/>
      <protection locked="0" hidden="1"/>
    </xf>
    <xf numFmtId="0" fontId="9" fillId="0" borderId="107" xfId="0" applyFont="1" applyBorder="1" applyAlignment="1" applyProtection="1">
      <alignment horizontal="left" vertical="center"/>
      <protection locked="0" hidden="1"/>
    </xf>
    <xf numFmtId="0" fontId="9" fillId="0" borderId="108" xfId="0" applyFont="1" applyBorder="1" applyAlignment="1" applyProtection="1">
      <alignment horizontal="left" vertical="center"/>
      <protection locked="0" hidden="1"/>
    </xf>
    <xf numFmtId="0" fontId="9" fillId="0" borderId="110" xfId="0" applyFont="1" applyBorder="1" applyAlignment="1" applyProtection="1">
      <alignment horizontal="left" vertical="center"/>
      <protection locked="0" hidden="1"/>
    </xf>
    <xf numFmtId="49" fontId="9" fillId="0" borderId="111" xfId="0" applyNumberFormat="1" applyFont="1" applyBorder="1" applyAlignment="1" applyProtection="1">
      <alignment horizontal="left" vertical="top"/>
      <protection locked="0" hidden="1"/>
    </xf>
    <xf numFmtId="49" fontId="9" fillId="0" borderId="112" xfId="0" applyNumberFormat="1" applyFont="1" applyBorder="1" applyAlignment="1" applyProtection="1">
      <alignment horizontal="left" vertical="top"/>
      <protection locked="0" hidden="1"/>
    </xf>
    <xf numFmtId="206" fontId="9" fillId="0" borderId="3" xfId="0" applyNumberFormat="1" applyFont="1" applyBorder="1" applyAlignment="1" applyProtection="1">
      <alignment horizontal="center" vertical="center"/>
      <protection locked="0" hidden="1"/>
    </xf>
    <xf numFmtId="206" fontId="9" fillId="0" borderId="4" xfId="0" applyNumberFormat="1" applyFont="1" applyBorder="1" applyAlignment="1" applyProtection="1">
      <alignment horizontal="center" vertical="center"/>
      <protection locked="0" hidden="1"/>
    </xf>
    <xf numFmtId="0" fontId="9" fillId="0" borderId="23" xfId="0" applyFont="1" applyBorder="1" applyAlignment="1" applyProtection="1">
      <alignment horizontal="left" vertical="center"/>
      <protection locked="0" hidden="1"/>
    </xf>
    <xf numFmtId="0" fontId="9" fillId="0" borderId="24" xfId="0" applyFont="1" applyBorder="1" applyAlignment="1" applyProtection="1">
      <alignment horizontal="left" vertical="center"/>
      <protection locked="0" hidden="1"/>
    </xf>
    <xf numFmtId="0" fontId="9" fillId="0" borderId="91" xfId="0" applyFont="1" applyBorder="1" applyAlignment="1" applyProtection="1">
      <alignment horizontal="left" vertical="center"/>
      <protection locked="0" hidden="1"/>
    </xf>
    <xf numFmtId="0" fontId="22" fillId="4" borderId="114" xfId="0" applyFont="1" applyFill="1" applyBorder="1" applyAlignment="1" applyProtection="1">
      <alignment horizontal="center" vertical="center" textRotation="255" wrapText="1"/>
      <protection hidden="1"/>
    </xf>
    <xf numFmtId="0" fontId="22" fillId="4" borderId="1" xfId="0" applyFont="1" applyFill="1" applyBorder="1" applyAlignment="1" applyProtection="1">
      <alignment horizontal="center" vertical="center" textRotation="255" wrapText="1"/>
      <protection hidden="1"/>
    </xf>
    <xf numFmtId="0" fontId="18" fillId="4" borderId="33" xfId="0" applyFont="1" applyFill="1" applyBorder="1" applyAlignment="1" applyProtection="1">
      <alignment horizontal="center" vertical="center" textRotation="255" wrapText="1" shrinkToFit="1"/>
      <protection hidden="1"/>
    </xf>
    <xf numFmtId="0" fontId="18" fillId="4" borderId="15" xfId="0" applyFont="1" applyFill="1" applyBorder="1" applyAlignment="1" applyProtection="1">
      <alignment horizontal="center" vertical="center" textRotation="255" wrapText="1" shrinkToFit="1"/>
      <protection hidden="1"/>
    </xf>
    <xf numFmtId="0" fontId="18" fillId="4" borderId="18" xfId="0" applyFont="1" applyFill="1" applyBorder="1" applyAlignment="1" applyProtection="1">
      <alignment horizontal="center" vertical="center" textRotation="255" wrapText="1" shrinkToFit="1"/>
      <protection hidden="1"/>
    </xf>
    <xf numFmtId="0" fontId="18" fillId="4" borderId="17" xfId="0" applyFont="1" applyFill="1" applyBorder="1" applyAlignment="1" applyProtection="1">
      <alignment horizontal="center" vertical="center" textRotation="255" wrapText="1" shrinkToFit="1"/>
      <protection hidden="1"/>
    </xf>
    <xf numFmtId="0" fontId="18" fillId="4" borderId="35" xfId="0" applyFont="1" applyFill="1" applyBorder="1" applyAlignment="1" applyProtection="1">
      <alignment horizontal="center" vertical="center" textRotation="255" wrapText="1" shrinkToFit="1"/>
      <protection hidden="1"/>
    </xf>
    <xf numFmtId="0" fontId="18" fillId="4" borderId="34" xfId="0" applyFont="1" applyFill="1" applyBorder="1" applyAlignment="1" applyProtection="1">
      <alignment horizontal="center" vertical="center" textRotation="255" wrapText="1" shrinkToFit="1"/>
      <protection hidden="1"/>
    </xf>
    <xf numFmtId="0" fontId="13" fillId="0" borderId="5" xfId="0" applyFont="1" applyFill="1" applyBorder="1" applyAlignment="1" applyProtection="1">
      <alignment horizontal="right" vertical="center"/>
      <protection locked="0"/>
    </xf>
    <xf numFmtId="0" fontId="13" fillId="0" borderId="3" xfId="0" applyFont="1" applyFill="1" applyBorder="1" applyAlignment="1" applyProtection="1">
      <alignment horizontal="right" vertical="center"/>
      <protection locked="0"/>
    </xf>
    <xf numFmtId="0" fontId="13" fillId="0" borderId="4" xfId="0" applyFont="1" applyFill="1" applyBorder="1" applyAlignment="1" applyProtection="1">
      <alignment horizontal="right" vertical="center"/>
      <protection locked="0"/>
    </xf>
    <xf numFmtId="0" fontId="9" fillId="0" borderId="12" xfId="0" applyFont="1" applyBorder="1" applyAlignment="1" applyProtection="1">
      <alignment horizontal="center" vertical="center"/>
      <protection locked="0"/>
    </xf>
    <xf numFmtId="0" fontId="9" fillId="0" borderId="137" xfId="0" applyFont="1" applyBorder="1" applyAlignment="1" applyProtection="1">
      <alignment horizontal="center" vertical="center"/>
      <protection locked="0"/>
    </xf>
    <xf numFmtId="0" fontId="9" fillId="0" borderId="6" xfId="0" applyFont="1" applyFill="1" applyBorder="1" applyAlignment="1" applyProtection="1">
      <alignment horizontal="center" vertical="center"/>
      <protection locked="0" hidden="1"/>
    </xf>
    <xf numFmtId="0" fontId="9" fillId="0" borderId="118" xfId="0" applyFont="1" applyBorder="1" applyAlignment="1" applyProtection="1">
      <alignment horizontal="center" vertical="center"/>
      <protection locked="0"/>
    </xf>
    <xf numFmtId="0" fontId="9" fillId="0" borderId="135" xfId="0" applyFont="1" applyBorder="1" applyAlignment="1" applyProtection="1">
      <alignment horizontal="center" vertical="center"/>
      <protection locked="0"/>
    </xf>
    <xf numFmtId="0" fontId="22" fillId="2" borderId="5" xfId="0" applyFont="1" applyFill="1" applyBorder="1" applyAlignment="1" applyProtection="1">
      <alignment horizontal="center" vertical="center" wrapText="1"/>
      <protection locked="0" hidden="1"/>
    </xf>
    <xf numFmtId="0" fontId="22" fillId="2" borderId="3" xfId="0" applyFont="1" applyFill="1" applyBorder="1" applyAlignment="1" applyProtection="1">
      <alignment horizontal="center" vertical="center"/>
      <protection locked="0" hidden="1"/>
    </xf>
    <xf numFmtId="0" fontId="22" fillId="2" borderId="4" xfId="0" applyFont="1" applyFill="1" applyBorder="1" applyAlignment="1" applyProtection="1">
      <alignment horizontal="center" vertical="center"/>
      <protection locked="0" hidden="1"/>
    </xf>
    <xf numFmtId="0" fontId="9" fillId="2" borderId="11" xfId="0" applyFont="1" applyFill="1" applyBorder="1" applyAlignment="1" applyProtection="1">
      <alignment horizontal="center" vertical="center"/>
      <protection hidden="1"/>
    </xf>
    <xf numFmtId="0" fontId="9" fillId="2" borderId="14" xfId="0" applyFont="1" applyFill="1" applyBorder="1" applyAlignment="1" applyProtection="1">
      <alignment horizontal="center" vertical="center"/>
      <protection hidden="1"/>
    </xf>
    <xf numFmtId="0" fontId="9" fillId="0" borderId="132" xfId="0" applyFont="1" applyBorder="1" applyAlignment="1" applyProtection="1">
      <alignment vertical="center"/>
      <protection locked="0" hidden="1"/>
    </xf>
    <xf numFmtId="0" fontId="10" fillId="0" borderId="133" xfId="0" applyFont="1" applyBorder="1" applyAlignment="1" applyProtection="1">
      <alignment vertical="center"/>
      <protection locked="0" hidden="1"/>
    </xf>
    <xf numFmtId="0" fontId="10" fillId="0" borderId="134" xfId="0" applyFont="1" applyBorder="1" applyAlignment="1" applyProtection="1">
      <alignment vertical="center"/>
      <protection locked="0" hidden="1"/>
    </xf>
    <xf numFmtId="0" fontId="10" fillId="0" borderId="99" xfId="0" applyFont="1" applyBorder="1" applyAlignment="1" applyProtection="1">
      <alignment vertical="center"/>
      <protection locked="0" hidden="1"/>
    </xf>
    <xf numFmtId="0" fontId="10" fillId="0" borderId="100" xfId="0" applyFont="1" applyBorder="1" applyAlignment="1" applyProtection="1">
      <alignment vertical="center"/>
      <protection locked="0" hidden="1"/>
    </xf>
    <xf numFmtId="0" fontId="10" fillId="0" borderId="101" xfId="0" applyFont="1" applyBorder="1" applyAlignment="1" applyProtection="1">
      <alignment vertical="center"/>
      <protection locked="0" hidden="1"/>
    </xf>
    <xf numFmtId="0" fontId="10" fillId="0" borderId="102" xfId="0" applyFont="1" applyBorder="1" applyAlignment="1" applyProtection="1">
      <alignment vertical="center"/>
      <protection locked="0" hidden="1"/>
    </xf>
    <xf numFmtId="0" fontId="10" fillId="0" borderId="103" xfId="0" applyFont="1" applyBorder="1" applyAlignment="1" applyProtection="1">
      <alignment vertical="center"/>
      <protection locked="0" hidden="1"/>
    </xf>
    <xf numFmtId="0" fontId="10" fillId="0" borderId="104" xfId="0" applyFont="1" applyBorder="1" applyAlignment="1" applyProtection="1">
      <alignment vertical="center"/>
      <protection locked="0" hidden="1"/>
    </xf>
    <xf numFmtId="211" fontId="9" fillId="0" borderId="4" xfId="0" applyNumberFormat="1" applyFont="1" applyFill="1" applyBorder="1" applyAlignment="1" applyProtection="1">
      <alignment horizontal="center" vertical="center"/>
      <protection locked="0"/>
    </xf>
    <xf numFmtId="0" fontId="9" fillId="2" borderId="0" xfId="0" applyFont="1" applyFill="1" applyBorder="1" applyAlignment="1" applyProtection="1">
      <alignment horizontal="center" vertical="center" wrapText="1"/>
      <protection hidden="1"/>
    </xf>
    <xf numFmtId="0" fontId="9" fillId="2" borderId="0" xfId="0" applyFont="1" applyFill="1" applyBorder="1" applyAlignment="1" applyProtection="1">
      <alignment horizontal="center" vertical="center"/>
      <protection hidden="1"/>
    </xf>
    <xf numFmtId="0" fontId="9" fillId="0" borderId="111" xfId="0" applyFont="1" applyBorder="1" applyAlignment="1" applyProtection="1">
      <alignment horizontal="center" vertical="center"/>
      <protection locked="0"/>
    </xf>
    <xf numFmtId="0" fontId="9" fillId="0" borderId="1" xfId="0" applyFont="1" applyFill="1" applyBorder="1" applyAlignment="1" applyProtection="1">
      <alignment horizontal="center" vertical="center" wrapText="1"/>
      <protection locked="0"/>
    </xf>
    <xf numFmtId="0" fontId="13" fillId="0" borderId="5" xfId="0" applyFont="1" applyBorder="1" applyAlignment="1" applyProtection="1">
      <alignment horizontal="right" vertical="center"/>
      <protection locked="0" hidden="1"/>
    </xf>
    <xf numFmtId="0" fontId="13" fillId="0" borderId="3" xfId="0" applyFont="1" applyBorder="1" applyAlignment="1" applyProtection="1">
      <alignment horizontal="right" vertical="center"/>
      <protection locked="0" hidden="1"/>
    </xf>
    <xf numFmtId="0" fontId="13" fillId="0" borderId="6" xfId="0" applyFont="1" applyBorder="1" applyAlignment="1" applyProtection="1">
      <alignment horizontal="right" vertical="center"/>
      <protection locked="0" hidden="1"/>
    </xf>
    <xf numFmtId="0" fontId="13" fillId="0" borderId="128" xfId="0" applyFont="1" applyFill="1" applyBorder="1" applyAlignment="1" applyProtection="1">
      <alignment horizontal="right" vertical="center"/>
      <protection locked="0" hidden="1"/>
    </xf>
    <xf numFmtId="0" fontId="13" fillId="0" borderId="129" xfId="0" applyFont="1" applyFill="1" applyBorder="1" applyAlignment="1" applyProtection="1">
      <alignment horizontal="right" vertical="center"/>
      <protection locked="0" hidden="1"/>
    </xf>
    <xf numFmtId="0" fontId="13" fillId="0" borderId="136" xfId="0" applyFont="1" applyFill="1" applyBorder="1" applyAlignment="1" applyProtection="1">
      <alignment horizontal="right" vertical="center"/>
      <protection locked="0" hidden="1"/>
    </xf>
    <xf numFmtId="0" fontId="13" fillId="0" borderId="4" xfId="0" applyFont="1" applyBorder="1" applyAlignment="1" applyProtection="1">
      <alignment horizontal="right" vertical="center"/>
      <protection locked="0"/>
    </xf>
    <xf numFmtId="0" fontId="9" fillId="0" borderId="112" xfId="0" applyFont="1" applyBorder="1" applyAlignment="1" applyProtection="1">
      <alignment horizontal="center" vertical="center"/>
      <protection locked="0"/>
    </xf>
    <xf numFmtId="49" fontId="9" fillId="0" borderId="5" xfId="0" applyNumberFormat="1" applyFont="1" applyFill="1" applyBorder="1" applyAlignment="1" applyProtection="1">
      <alignment horizontal="center" vertical="center"/>
      <protection locked="0" hidden="1"/>
    </xf>
    <xf numFmtId="49" fontId="9" fillId="0" borderId="3" xfId="0" applyNumberFormat="1" applyFont="1" applyFill="1" applyBorder="1" applyAlignment="1" applyProtection="1">
      <alignment horizontal="center" vertical="center"/>
      <protection locked="0" hidden="1"/>
    </xf>
    <xf numFmtId="49" fontId="9" fillId="0" borderId="3" xfId="0" applyNumberFormat="1" applyFont="1" applyFill="1" applyBorder="1" applyAlignment="1" applyProtection="1">
      <alignment horizontal="center" vertical="center"/>
      <protection locked="0"/>
    </xf>
    <xf numFmtId="0" fontId="9" fillId="2" borderId="128" xfId="0" applyFont="1" applyFill="1" applyBorder="1" applyAlignment="1" applyProtection="1">
      <alignment horizontal="center" vertical="center"/>
      <protection locked="0" hidden="1"/>
    </xf>
    <xf numFmtId="0" fontId="9" fillId="2" borderId="129" xfId="0" applyFont="1" applyFill="1" applyBorder="1" applyAlignment="1" applyProtection="1">
      <alignment horizontal="center" vertical="center"/>
      <protection locked="0" hidden="1"/>
    </xf>
    <xf numFmtId="0" fontId="9" fillId="2" borderId="136" xfId="0" applyFont="1" applyFill="1" applyBorder="1" applyAlignment="1" applyProtection="1">
      <alignment horizontal="center" vertical="center"/>
      <protection locked="0" hidden="1"/>
    </xf>
    <xf numFmtId="0" fontId="9" fillId="0" borderId="96" xfId="0" applyFont="1" applyBorder="1" applyAlignment="1" applyProtection="1">
      <alignment vertical="center"/>
      <protection locked="0" hidden="1"/>
    </xf>
    <xf numFmtId="0" fontId="9" fillId="0" borderId="97" xfId="0" applyFont="1" applyBorder="1" applyAlignment="1" applyProtection="1">
      <alignment vertical="center"/>
      <protection locked="0" hidden="1"/>
    </xf>
    <xf numFmtId="0" fontId="9" fillId="0" borderId="98" xfId="0" applyFont="1" applyBorder="1" applyAlignment="1" applyProtection="1">
      <alignment vertical="center"/>
      <protection locked="0" hidden="1"/>
    </xf>
    <xf numFmtId="0" fontId="9" fillId="0" borderId="99" xfId="0" applyFont="1" applyBorder="1" applyAlignment="1" applyProtection="1">
      <alignment vertical="center"/>
      <protection locked="0" hidden="1"/>
    </xf>
    <xf numFmtId="0" fontId="9" fillId="0" borderId="100" xfId="0" applyFont="1" applyBorder="1" applyAlignment="1" applyProtection="1">
      <alignment vertical="center"/>
      <protection locked="0" hidden="1"/>
    </xf>
    <xf numFmtId="0" fontId="9" fillId="0" borderId="101" xfId="0" applyFont="1" applyBorder="1" applyAlignment="1" applyProtection="1">
      <alignment vertical="center"/>
      <protection locked="0" hidden="1"/>
    </xf>
    <xf numFmtId="0" fontId="9" fillId="0" borderId="102" xfId="0" applyFont="1" applyBorder="1" applyAlignment="1" applyProtection="1">
      <alignment vertical="center"/>
      <protection locked="0" hidden="1"/>
    </xf>
    <xf numFmtId="0" fontId="9" fillId="0" borderId="103" xfId="0" applyFont="1" applyBorder="1" applyAlignment="1" applyProtection="1">
      <alignment vertical="center"/>
      <protection locked="0" hidden="1"/>
    </xf>
    <xf numFmtId="0" fontId="9" fillId="0" borderId="104" xfId="0" applyFont="1" applyBorder="1" applyAlignment="1" applyProtection="1">
      <alignment vertical="center"/>
      <protection locked="0" hidden="1"/>
    </xf>
    <xf numFmtId="0" fontId="10" fillId="0" borderId="97" xfId="0" applyFont="1" applyBorder="1" applyAlignment="1" applyProtection="1">
      <alignment vertical="center"/>
      <protection locked="0" hidden="1"/>
    </xf>
    <xf numFmtId="0" fontId="10" fillId="0" borderId="98" xfId="0" applyFont="1" applyBorder="1" applyAlignment="1" applyProtection="1">
      <alignment vertical="center"/>
      <protection locked="0" hidden="1"/>
    </xf>
    <xf numFmtId="0" fontId="9" fillId="4" borderId="1" xfId="0" applyFont="1" applyFill="1" applyBorder="1" applyAlignment="1" applyProtection="1">
      <alignment horizontal="center" vertical="center" shrinkToFit="1"/>
      <protection locked="0"/>
    </xf>
    <xf numFmtId="0" fontId="13" fillId="0" borderId="5" xfId="0" applyFont="1" applyFill="1" applyBorder="1" applyAlignment="1" applyProtection="1">
      <alignment vertical="center"/>
      <protection locked="0" hidden="1"/>
    </xf>
    <xf numFmtId="0" fontId="13" fillId="0" borderId="3" xfId="0" applyFont="1" applyFill="1" applyBorder="1" applyAlignment="1" applyProtection="1">
      <alignment vertical="center"/>
      <protection locked="0" hidden="1"/>
    </xf>
    <xf numFmtId="0" fontId="13" fillId="0" borderId="6" xfId="0" applyFont="1" applyFill="1" applyBorder="1" applyAlignment="1" applyProtection="1">
      <alignment vertical="center"/>
      <protection locked="0" hidden="1"/>
    </xf>
    <xf numFmtId="0" fontId="9" fillId="0" borderId="3" xfId="0" applyFont="1" applyFill="1" applyBorder="1" applyAlignment="1" applyProtection="1">
      <alignment vertical="center"/>
      <protection locked="0" hidden="1"/>
    </xf>
    <xf numFmtId="0" fontId="9" fillId="0" borderId="4" xfId="0" applyFont="1" applyFill="1" applyBorder="1" applyAlignment="1" applyProtection="1">
      <alignment vertical="center"/>
      <protection locked="0" hidden="1"/>
    </xf>
    <xf numFmtId="0" fontId="9" fillId="0" borderId="6" xfId="0" applyFont="1" applyFill="1" applyBorder="1" applyAlignment="1" applyProtection="1">
      <alignment vertical="center"/>
      <protection locked="0" hidden="1"/>
    </xf>
    <xf numFmtId="0" fontId="9" fillId="0" borderId="128" xfId="0" applyFont="1" applyFill="1" applyBorder="1" applyAlignment="1" applyProtection="1">
      <alignment vertical="center"/>
      <protection locked="0" hidden="1"/>
    </xf>
    <xf numFmtId="0" fontId="9" fillId="0" borderId="129" xfId="0" applyFont="1" applyFill="1" applyBorder="1" applyAlignment="1" applyProtection="1">
      <alignment vertical="center"/>
      <protection locked="0" hidden="1"/>
    </xf>
    <xf numFmtId="0" fontId="9" fillId="0" borderId="130" xfId="0" applyFont="1" applyFill="1" applyBorder="1" applyAlignment="1" applyProtection="1">
      <alignment vertical="center"/>
      <protection locked="0" hidden="1"/>
    </xf>
    <xf numFmtId="0" fontId="9" fillId="0" borderId="16" xfId="0" applyFont="1" applyFill="1" applyBorder="1" applyAlignment="1" applyProtection="1">
      <alignment horizontal="center" vertical="center"/>
      <protection locked="0" hidden="1"/>
    </xf>
    <xf numFmtId="0" fontId="9" fillId="0" borderId="0" xfId="0" applyFont="1" applyFill="1" applyBorder="1" applyAlignment="1" applyProtection="1">
      <alignment horizontal="center" vertical="center"/>
      <protection locked="0" hidden="1"/>
    </xf>
    <xf numFmtId="0" fontId="9" fillId="0" borderId="51" xfId="0" applyFont="1" applyFill="1" applyBorder="1" applyAlignment="1" applyProtection="1">
      <alignment horizontal="center" vertical="center"/>
      <protection locked="0" hidden="1"/>
    </xf>
    <xf numFmtId="0" fontId="9" fillId="2" borderId="1" xfId="0" applyFont="1" applyFill="1" applyBorder="1" applyAlignment="1" applyProtection="1">
      <alignment horizontal="center" vertical="center"/>
      <protection locked="0" hidden="1"/>
    </xf>
    <xf numFmtId="0" fontId="9" fillId="0" borderId="5" xfId="0" applyFont="1" applyBorder="1" applyAlignment="1" applyProtection="1">
      <alignment vertical="center"/>
      <protection locked="0" hidden="1"/>
    </xf>
    <xf numFmtId="0" fontId="9" fillId="0" borderId="3" xfId="0" applyFont="1" applyBorder="1" applyAlignment="1" applyProtection="1">
      <alignment vertical="center"/>
      <protection locked="0" hidden="1"/>
    </xf>
    <xf numFmtId="0" fontId="9" fillId="0" borderId="6" xfId="0" applyFont="1" applyBorder="1" applyAlignment="1" applyProtection="1">
      <alignment vertical="center"/>
      <protection locked="0" hidden="1"/>
    </xf>
    <xf numFmtId="0" fontId="13" fillId="0" borderId="1" xfId="0" applyFont="1" applyBorder="1" applyAlignment="1" applyProtection="1">
      <alignment vertical="center"/>
      <protection locked="0" hidden="1"/>
    </xf>
    <xf numFmtId="0" fontId="13" fillId="0" borderId="57" xfId="0" applyFont="1" applyBorder="1" applyAlignment="1" applyProtection="1">
      <alignment vertical="center"/>
      <protection locked="0" hidden="1"/>
    </xf>
    <xf numFmtId="0" fontId="9" fillId="0" borderId="25" xfId="0" applyFont="1" applyFill="1" applyBorder="1" applyAlignment="1" applyProtection="1">
      <alignment horizontal="center" vertical="center"/>
      <protection locked="0" hidden="1"/>
    </xf>
    <xf numFmtId="0" fontId="9" fillId="0" borderId="8" xfId="0" applyFont="1" applyFill="1" applyBorder="1" applyAlignment="1" applyProtection="1">
      <alignment horizontal="center" vertical="center"/>
      <protection locked="0" hidden="1"/>
    </xf>
    <xf numFmtId="0" fontId="9" fillId="0" borderId="19" xfId="0" applyFont="1" applyFill="1" applyBorder="1" applyAlignment="1" applyProtection="1">
      <alignment horizontal="center" vertical="center"/>
      <protection locked="0" hidden="1"/>
    </xf>
    <xf numFmtId="0" fontId="9" fillId="2" borderId="1" xfId="0" applyFont="1" applyFill="1" applyBorder="1" applyAlignment="1" applyProtection="1">
      <alignment vertical="center"/>
      <protection locked="0"/>
    </xf>
    <xf numFmtId="0" fontId="9" fillId="0" borderId="1" xfId="0" applyFont="1" applyFill="1" applyBorder="1" applyAlignment="1" applyProtection="1">
      <alignment horizontal="center" vertical="center"/>
      <protection locked="0" hidden="1"/>
    </xf>
    <xf numFmtId="0" fontId="9" fillId="0" borderId="57" xfId="0" applyFont="1" applyFill="1" applyBorder="1" applyAlignment="1" applyProtection="1">
      <alignment horizontal="center" vertical="center"/>
      <protection locked="0" hidden="1"/>
    </xf>
    <xf numFmtId="0" fontId="9" fillId="4" borderId="1" xfId="0" applyFont="1" applyFill="1" applyBorder="1" applyAlignment="1" applyProtection="1">
      <alignment horizontal="center" vertical="center"/>
      <protection locked="0" hidden="1"/>
    </xf>
    <xf numFmtId="0" fontId="9" fillId="4" borderId="15" xfId="0" applyFont="1" applyFill="1" applyBorder="1" applyAlignment="1" applyProtection="1">
      <alignment horizontal="center" vertical="center" textRotation="255"/>
      <protection hidden="1"/>
    </xf>
    <xf numFmtId="0" fontId="9" fillId="4" borderId="17" xfId="0" applyFont="1" applyFill="1" applyBorder="1" applyAlignment="1" applyProtection="1">
      <alignment horizontal="center" vertical="center" textRotation="255"/>
      <protection hidden="1"/>
    </xf>
    <xf numFmtId="0" fontId="9" fillId="4" borderId="34" xfId="0" applyFont="1" applyFill="1" applyBorder="1" applyAlignment="1" applyProtection="1">
      <alignment horizontal="center" vertical="center" textRotation="255"/>
      <protection hidden="1"/>
    </xf>
    <xf numFmtId="0" fontId="9" fillId="4" borderId="11" xfId="0" applyFont="1" applyFill="1" applyBorder="1" applyAlignment="1" applyProtection="1">
      <alignment horizontal="center" vertical="center" textRotation="255"/>
      <protection hidden="1"/>
    </xf>
    <xf numFmtId="0" fontId="9" fillId="4" borderId="16" xfId="0" applyFont="1" applyFill="1" applyBorder="1" applyAlignment="1" applyProtection="1">
      <alignment horizontal="center" vertical="center" textRotation="255"/>
      <protection hidden="1"/>
    </xf>
    <xf numFmtId="0" fontId="9" fillId="4" borderId="25" xfId="0" applyFont="1" applyFill="1" applyBorder="1" applyAlignment="1" applyProtection="1">
      <alignment horizontal="center" vertical="center" textRotation="255"/>
      <protection hidden="1"/>
    </xf>
    <xf numFmtId="0" fontId="9" fillId="0" borderId="34" xfId="0" applyFont="1" applyFill="1" applyBorder="1" applyAlignment="1" applyProtection="1">
      <alignment horizontal="center" vertical="center"/>
      <protection locked="0" hidden="1"/>
    </xf>
    <xf numFmtId="0" fontId="9" fillId="2" borderId="33" xfId="0" applyFont="1" applyFill="1" applyBorder="1" applyAlignment="1" applyProtection="1">
      <alignment horizontal="center" vertical="center" textRotation="255"/>
      <protection hidden="1"/>
    </xf>
    <xf numFmtId="0" fontId="9" fillId="2" borderId="15" xfId="0" applyFont="1" applyFill="1" applyBorder="1" applyAlignment="1" applyProtection="1">
      <alignment horizontal="center" vertical="center" textRotation="255"/>
      <protection hidden="1"/>
    </xf>
    <xf numFmtId="0" fontId="9" fillId="2" borderId="18" xfId="0" applyFont="1" applyFill="1" applyBorder="1" applyAlignment="1" applyProtection="1">
      <alignment horizontal="center" vertical="center" textRotation="255"/>
      <protection hidden="1"/>
    </xf>
    <xf numFmtId="0" fontId="9" fillId="2" borderId="17" xfId="0" applyFont="1" applyFill="1" applyBorder="1" applyAlignment="1" applyProtection="1">
      <alignment horizontal="center" vertical="center" textRotation="255"/>
      <protection hidden="1"/>
    </xf>
    <xf numFmtId="0" fontId="9" fillId="2" borderId="20" xfId="0" applyFont="1" applyFill="1" applyBorder="1" applyAlignment="1" applyProtection="1">
      <alignment horizontal="center" vertical="center" textRotation="255"/>
      <protection hidden="1"/>
    </xf>
    <xf numFmtId="0" fontId="9" fillId="2" borderId="21" xfId="0" applyFont="1" applyFill="1" applyBorder="1" applyAlignment="1" applyProtection="1">
      <alignment horizontal="center" vertical="center" textRotation="255"/>
      <protection locked="0" hidden="1"/>
    </xf>
    <xf numFmtId="0" fontId="9" fillId="2" borderId="30" xfId="0" applyFont="1" applyFill="1" applyBorder="1" applyAlignment="1" applyProtection="1">
      <alignment horizontal="center" vertical="center" shrinkToFit="1"/>
      <protection locked="0" hidden="1"/>
    </xf>
    <xf numFmtId="0" fontId="9" fillId="2" borderId="7" xfId="0" applyFont="1" applyFill="1" applyBorder="1" applyAlignment="1" applyProtection="1">
      <alignment horizontal="center" vertical="center" shrinkToFit="1"/>
      <protection locked="0" hidden="1"/>
    </xf>
    <xf numFmtId="0" fontId="9" fillId="2" borderId="26" xfId="0" applyFont="1" applyFill="1" applyBorder="1" applyAlignment="1" applyProtection="1">
      <alignment horizontal="center" vertical="center" shrinkToFit="1"/>
      <protection locked="0" hidden="1"/>
    </xf>
    <xf numFmtId="0" fontId="13" fillId="0" borderId="125" xfId="0" applyFont="1" applyFill="1" applyBorder="1" applyAlignment="1" applyProtection="1">
      <alignment horizontal="center" vertical="center" shrinkToFit="1"/>
      <protection locked="0"/>
    </xf>
    <xf numFmtId="0" fontId="13" fillId="0" borderId="10" xfId="0" applyFont="1" applyFill="1" applyBorder="1" applyAlignment="1" applyProtection="1">
      <alignment horizontal="center" vertical="center" shrinkToFit="1"/>
      <protection locked="0"/>
    </xf>
    <xf numFmtId="0" fontId="13" fillId="0" borderId="21" xfId="0" applyFont="1" applyFill="1" applyBorder="1" applyAlignment="1" applyProtection="1">
      <alignment horizontal="center" vertical="center" shrinkToFit="1"/>
      <protection locked="0"/>
    </xf>
    <xf numFmtId="0" fontId="10" fillId="0" borderId="97" xfId="0" applyFont="1" applyBorder="1" applyAlignment="1" applyProtection="1">
      <alignment vertical="center"/>
      <protection hidden="1"/>
    </xf>
    <xf numFmtId="0" fontId="10" fillId="0" borderId="98" xfId="0" applyFont="1" applyBorder="1" applyAlignment="1" applyProtection="1">
      <alignment vertical="center"/>
      <protection hidden="1"/>
    </xf>
    <xf numFmtId="0" fontId="10" fillId="0" borderId="99" xfId="0" applyFont="1" applyBorder="1" applyAlignment="1" applyProtection="1">
      <alignment vertical="center"/>
      <protection hidden="1"/>
    </xf>
    <xf numFmtId="0" fontId="10" fillId="0" borderId="100" xfId="0" applyFont="1" applyBorder="1" applyAlignment="1" applyProtection="1">
      <alignment vertical="center"/>
      <protection hidden="1"/>
    </xf>
    <xf numFmtId="0" fontId="10" fillId="0" borderId="101" xfId="0" applyFont="1" applyBorder="1" applyAlignment="1" applyProtection="1">
      <alignment vertical="center"/>
      <protection hidden="1"/>
    </xf>
    <xf numFmtId="0" fontId="10" fillId="0" borderId="102" xfId="0" applyFont="1" applyBorder="1" applyAlignment="1" applyProtection="1">
      <alignment vertical="center"/>
      <protection hidden="1"/>
    </xf>
    <xf numFmtId="0" fontId="10" fillId="0" borderId="103" xfId="0" applyFont="1" applyBorder="1" applyAlignment="1" applyProtection="1">
      <alignment vertical="center"/>
      <protection hidden="1"/>
    </xf>
    <xf numFmtId="0" fontId="10" fillId="0" borderId="104" xfId="0" applyFont="1" applyBorder="1" applyAlignment="1" applyProtection="1">
      <alignment vertical="center"/>
      <protection hidden="1"/>
    </xf>
    <xf numFmtId="0" fontId="9" fillId="4" borderId="15" xfId="0" applyFont="1" applyFill="1" applyBorder="1" applyAlignment="1" applyProtection="1">
      <alignment horizontal="center" vertical="center" textRotation="255" wrapText="1"/>
      <protection hidden="1"/>
    </xf>
    <xf numFmtId="0" fontId="9" fillId="4" borderId="34" xfId="0" applyFont="1" applyFill="1" applyBorder="1" applyAlignment="1" applyProtection="1">
      <alignment horizontal="center" vertical="center" textRotation="255" wrapText="1"/>
      <protection hidden="1"/>
    </xf>
    <xf numFmtId="49" fontId="9" fillId="0" borderId="48" xfId="0" applyNumberFormat="1" applyFont="1" applyBorder="1" applyAlignment="1" applyProtection="1">
      <alignment horizontal="left" vertical="center"/>
      <protection locked="0"/>
    </xf>
    <xf numFmtId="49" fontId="9" fillId="0" borderId="49" xfId="0" applyNumberFormat="1" applyFont="1" applyBorder="1" applyAlignment="1" applyProtection="1">
      <alignment horizontal="left" vertical="center"/>
      <protection locked="0"/>
    </xf>
    <xf numFmtId="49" fontId="9" fillId="0" borderId="50" xfId="0" applyNumberFormat="1" applyFont="1" applyBorder="1" applyAlignment="1" applyProtection="1">
      <alignment horizontal="left" vertical="center"/>
      <protection locked="0"/>
    </xf>
    <xf numFmtId="0" fontId="9" fillId="0" borderId="30" xfId="0" applyFont="1" applyFill="1" applyBorder="1" applyAlignment="1" applyProtection="1">
      <alignment horizontal="center" vertical="center" shrinkToFit="1"/>
      <protection locked="0"/>
    </xf>
    <xf numFmtId="0" fontId="9" fillId="0" borderId="7" xfId="0" applyFont="1" applyFill="1" applyBorder="1" applyAlignment="1" applyProtection="1">
      <alignment horizontal="center" vertical="center" shrinkToFit="1"/>
      <protection locked="0"/>
    </xf>
    <xf numFmtId="0" fontId="9" fillId="0" borderId="7" xfId="0" applyFont="1" applyFill="1" applyBorder="1" applyAlignment="1" applyProtection="1">
      <alignment vertical="center"/>
      <protection hidden="1"/>
    </xf>
    <xf numFmtId="0" fontId="9" fillId="0" borderId="27" xfId="0" applyFont="1" applyFill="1" applyBorder="1" applyAlignment="1" applyProtection="1">
      <alignment vertical="center"/>
      <protection hidden="1"/>
    </xf>
    <xf numFmtId="0" fontId="9" fillId="4" borderId="44" xfId="0" applyFont="1" applyFill="1" applyBorder="1" applyAlignment="1" applyProtection="1">
      <alignment horizontal="center" vertical="center" shrinkToFit="1"/>
      <protection hidden="1"/>
    </xf>
    <xf numFmtId="0" fontId="9" fillId="4" borderId="7" xfId="0" applyFont="1" applyFill="1" applyBorder="1" applyAlignment="1" applyProtection="1">
      <alignment horizontal="center" vertical="center" shrinkToFit="1"/>
      <protection hidden="1"/>
    </xf>
    <xf numFmtId="0" fontId="9" fillId="4" borderId="26" xfId="0" applyFont="1" applyFill="1" applyBorder="1" applyAlignment="1" applyProtection="1">
      <alignment horizontal="center" vertical="center" shrinkToFit="1"/>
      <protection hidden="1"/>
    </xf>
    <xf numFmtId="207" fontId="9" fillId="2" borderId="12" xfId="0" applyNumberFormat="1" applyFont="1" applyFill="1" applyBorder="1" applyAlignment="1" applyProtection="1">
      <alignment vertical="center"/>
      <protection locked="0"/>
    </xf>
    <xf numFmtId="207" fontId="9" fillId="2" borderId="137" xfId="0" applyNumberFormat="1" applyFont="1" applyFill="1" applyBorder="1" applyAlignment="1" applyProtection="1">
      <alignment vertical="center"/>
      <protection locked="0"/>
    </xf>
    <xf numFmtId="0" fontId="9" fillId="0" borderId="11" xfId="0" applyFont="1" applyFill="1" applyBorder="1" applyAlignment="1" applyProtection="1">
      <alignment horizontal="center" vertical="center" shrinkToFit="1"/>
      <protection locked="0"/>
    </xf>
    <xf numFmtId="0" fontId="9" fillId="0" borderId="14" xfId="0" applyFont="1" applyFill="1" applyBorder="1" applyAlignment="1" applyProtection="1">
      <alignment horizontal="center" vertical="center" shrinkToFit="1"/>
      <protection locked="0"/>
    </xf>
    <xf numFmtId="0" fontId="9" fillId="0" borderId="14" xfId="0" applyFont="1" applyFill="1" applyBorder="1" applyAlignment="1" applyProtection="1">
      <alignment vertical="center"/>
      <protection hidden="1"/>
    </xf>
    <xf numFmtId="0" fontId="9" fillId="0" borderId="15" xfId="0" applyFont="1" applyFill="1" applyBorder="1" applyAlignment="1" applyProtection="1">
      <alignment vertical="center"/>
      <protection hidden="1"/>
    </xf>
    <xf numFmtId="0" fontId="13" fillId="0" borderId="124" xfId="0" applyFont="1" applyFill="1" applyBorder="1" applyAlignment="1" applyProtection="1">
      <alignment horizontal="center" vertical="center" shrinkToFit="1"/>
      <protection locked="0" hidden="1"/>
    </xf>
    <xf numFmtId="0" fontId="9" fillId="0" borderId="142" xfId="0" applyFont="1" applyFill="1" applyBorder="1" applyAlignment="1" applyProtection="1">
      <alignment horizontal="center" vertical="center" shrinkToFit="1"/>
      <protection hidden="1"/>
    </xf>
    <xf numFmtId="0" fontId="9" fillId="0" borderId="143" xfId="0" applyFont="1" applyFill="1" applyBorder="1" applyAlignment="1" applyProtection="1">
      <alignment horizontal="center" vertical="center" shrinkToFit="1"/>
      <protection hidden="1"/>
    </xf>
    <xf numFmtId="0" fontId="9" fillId="2" borderId="9" xfId="0" applyFont="1" applyFill="1" applyBorder="1" applyAlignment="1" applyProtection="1">
      <alignment horizontal="center" vertical="center" shrinkToFit="1"/>
      <protection hidden="1"/>
    </xf>
    <xf numFmtId="0" fontId="13" fillId="0" borderId="9" xfId="0" applyFont="1" applyFill="1" applyBorder="1" applyAlignment="1" applyProtection="1">
      <alignment horizontal="center" vertical="center" shrinkToFit="1"/>
      <protection locked="0" hidden="1"/>
    </xf>
    <xf numFmtId="0" fontId="9" fillId="0" borderId="140" xfId="0" applyFont="1" applyFill="1" applyBorder="1" applyAlignment="1" applyProtection="1">
      <alignment horizontal="center" vertical="center" shrinkToFit="1"/>
      <protection hidden="1"/>
    </xf>
    <xf numFmtId="0" fontId="9" fillId="0" borderId="141" xfId="0" applyFont="1" applyFill="1" applyBorder="1" applyAlignment="1" applyProtection="1">
      <alignment horizontal="center" vertical="center" shrinkToFit="1"/>
      <protection hidden="1"/>
    </xf>
    <xf numFmtId="0" fontId="9" fillId="0" borderId="138" xfId="0" applyFont="1" applyFill="1" applyBorder="1" applyAlignment="1" applyProtection="1">
      <alignment horizontal="center" vertical="center" shrinkToFit="1"/>
      <protection hidden="1"/>
    </xf>
    <xf numFmtId="0" fontId="9" fillId="0" borderId="139" xfId="0" applyFont="1" applyFill="1" applyBorder="1" applyAlignment="1" applyProtection="1">
      <alignment horizontal="center" vertical="center" shrinkToFit="1"/>
      <protection hidden="1"/>
    </xf>
    <xf numFmtId="0" fontId="9" fillId="4" borderId="116" xfId="0" applyFont="1" applyFill="1" applyBorder="1" applyAlignment="1" applyProtection="1">
      <alignment horizontal="center" vertical="center" shrinkToFit="1"/>
      <protection locked="0"/>
    </xf>
    <xf numFmtId="0" fontId="10" fillId="0" borderId="133" xfId="0" applyFont="1" applyBorder="1" applyAlignment="1" applyProtection="1">
      <alignment vertical="center"/>
      <protection hidden="1"/>
    </xf>
    <xf numFmtId="0" fontId="10" fillId="0" borderId="134" xfId="0" applyFont="1" applyBorder="1" applyAlignment="1" applyProtection="1">
      <alignment vertical="center"/>
      <protection hidden="1"/>
    </xf>
    <xf numFmtId="0" fontId="9" fillId="4" borderId="90" xfId="0" applyFont="1" applyFill="1" applyBorder="1" applyAlignment="1" applyProtection="1">
      <alignment horizontal="center" textRotation="255" wrapText="1"/>
      <protection hidden="1"/>
    </xf>
    <xf numFmtId="0" fontId="9" fillId="4" borderId="131" xfId="0" applyFont="1" applyFill="1" applyBorder="1" applyAlignment="1" applyProtection="1">
      <alignment horizontal="center" textRotation="255" wrapText="1"/>
      <protection hidden="1"/>
    </xf>
    <xf numFmtId="0" fontId="9" fillId="4" borderId="18" xfId="0" applyFont="1" applyFill="1" applyBorder="1" applyAlignment="1" applyProtection="1">
      <alignment horizontal="center" textRotation="255" wrapText="1"/>
      <protection hidden="1"/>
    </xf>
    <xf numFmtId="0" fontId="9" fillId="4" borderId="17" xfId="0" applyFont="1" applyFill="1" applyBorder="1" applyAlignment="1" applyProtection="1">
      <alignment horizontal="center" textRotation="255" wrapText="1"/>
      <protection hidden="1"/>
    </xf>
    <xf numFmtId="0" fontId="10" fillId="4" borderId="18" xfId="0" quotePrefix="1" applyFont="1" applyFill="1" applyBorder="1" applyAlignment="1">
      <alignment horizontal="center" vertical="top"/>
    </xf>
    <xf numFmtId="0" fontId="10" fillId="4" borderId="17" xfId="0" applyFont="1" applyFill="1" applyBorder="1" applyAlignment="1">
      <alignment horizontal="center" vertical="top"/>
    </xf>
    <xf numFmtId="0" fontId="10" fillId="4" borderId="18" xfId="0" applyFont="1" applyFill="1" applyBorder="1" applyAlignment="1">
      <alignment horizontal="center" vertical="top"/>
    </xf>
    <xf numFmtId="0" fontId="13" fillId="0" borderId="1" xfId="0" applyFont="1" applyFill="1" applyBorder="1" applyAlignment="1" applyProtection="1">
      <alignment horizontal="center" vertical="center" shrinkToFit="1"/>
      <protection locked="0" hidden="1"/>
    </xf>
    <xf numFmtId="0" fontId="9" fillId="2" borderId="11" xfId="0" applyFont="1" applyFill="1" applyBorder="1" applyAlignment="1" applyProtection="1">
      <alignment horizontal="center" vertical="center"/>
    </xf>
    <xf numFmtId="0" fontId="9" fillId="2" borderId="14" xfId="0" applyFont="1" applyFill="1" applyBorder="1" applyAlignment="1" applyProtection="1">
      <alignment horizontal="center" vertical="center"/>
    </xf>
    <xf numFmtId="0" fontId="9" fillId="2" borderId="15" xfId="0" applyFont="1" applyFill="1" applyBorder="1" applyAlignment="1" applyProtection="1">
      <alignment horizontal="center" vertical="center"/>
    </xf>
    <xf numFmtId="49" fontId="9" fillId="0" borderId="48" xfId="0" applyNumberFormat="1" applyFont="1" applyBorder="1" applyAlignment="1" applyProtection="1">
      <alignment horizontal="left" vertical="center"/>
      <protection hidden="1"/>
    </xf>
    <xf numFmtId="49" fontId="9" fillId="0" borderId="49" xfId="0" applyNumberFormat="1" applyFont="1" applyBorder="1" applyAlignment="1" applyProtection="1">
      <alignment horizontal="left" vertical="center"/>
      <protection hidden="1"/>
    </xf>
    <xf numFmtId="49" fontId="9" fillId="0" borderId="50" xfId="0" applyNumberFormat="1" applyFont="1" applyBorder="1" applyAlignment="1" applyProtection="1">
      <alignment horizontal="left" vertical="center"/>
      <protection hidden="1"/>
    </xf>
    <xf numFmtId="0" fontId="9" fillId="0" borderId="1" xfId="0" applyFont="1" applyBorder="1" applyAlignment="1" applyProtection="1">
      <alignment vertical="center"/>
      <protection locked="0"/>
    </xf>
    <xf numFmtId="0" fontId="9" fillId="0" borderId="57" xfId="0" applyFont="1" applyBorder="1" applyAlignment="1" applyProtection="1">
      <alignment vertical="center"/>
      <protection locked="0"/>
    </xf>
    <xf numFmtId="49" fontId="9" fillId="0" borderId="9" xfId="0" applyNumberFormat="1" applyFont="1" applyBorder="1" applyAlignment="1" applyProtection="1">
      <alignment horizontal="left" vertical="center"/>
      <protection hidden="1"/>
    </xf>
    <xf numFmtId="49" fontId="9" fillId="0" borderId="113" xfId="0" applyNumberFormat="1" applyFont="1" applyBorder="1" applyAlignment="1" applyProtection="1">
      <alignment horizontal="left" vertical="center"/>
      <protection hidden="1"/>
    </xf>
    <xf numFmtId="0" fontId="13" fillId="0" borderId="12" xfId="0" applyFont="1" applyFill="1" applyBorder="1" applyAlignment="1" applyProtection="1">
      <alignment horizontal="center" vertical="center" textRotation="255"/>
      <protection locked="0" hidden="1"/>
    </xf>
    <xf numFmtId="0" fontId="13" fillId="0" borderId="137" xfId="0" applyFont="1" applyFill="1" applyBorder="1" applyAlignment="1" applyProtection="1">
      <alignment horizontal="center" vertical="center" textRotation="255"/>
      <protection locked="0" hidden="1"/>
    </xf>
    <xf numFmtId="0" fontId="9" fillId="0" borderId="129" xfId="0" applyFont="1" applyFill="1" applyBorder="1" applyAlignment="1" applyProtection="1">
      <alignment horizontal="center" vertical="center"/>
      <protection hidden="1"/>
    </xf>
    <xf numFmtId="0" fontId="9" fillId="0" borderId="130" xfId="0" applyFont="1" applyFill="1" applyBorder="1" applyAlignment="1" applyProtection="1">
      <alignment horizontal="center" vertical="center"/>
      <protection hidden="1"/>
    </xf>
    <xf numFmtId="0" fontId="9" fillId="2" borderId="33" xfId="0" applyFont="1" applyFill="1" applyBorder="1" applyAlignment="1" applyProtection="1">
      <alignment horizontal="center" vertical="center" shrinkToFit="1"/>
      <protection hidden="1"/>
    </xf>
    <xf numFmtId="0" fontId="9" fillId="2" borderId="20" xfId="0" applyFont="1" applyFill="1" applyBorder="1" applyAlignment="1" applyProtection="1">
      <alignment horizontal="center" vertical="center" shrinkToFit="1"/>
      <protection hidden="1"/>
    </xf>
    <xf numFmtId="0" fontId="9" fillId="2" borderId="21" xfId="0" applyFont="1" applyFill="1" applyBorder="1" applyAlignment="1" applyProtection="1">
      <alignment horizontal="center" vertical="center" shrinkToFit="1"/>
      <protection hidden="1"/>
    </xf>
    <xf numFmtId="0" fontId="22" fillId="2" borderId="30" xfId="0" applyFont="1" applyFill="1" applyBorder="1" applyAlignment="1" applyProtection="1">
      <alignment horizontal="center" vertical="center" wrapText="1"/>
    </xf>
    <xf numFmtId="0" fontId="22" fillId="2" borderId="7" xfId="0" applyFont="1" applyFill="1" applyBorder="1" applyAlignment="1" applyProtection="1">
      <alignment horizontal="center" vertical="center" wrapText="1"/>
    </xf>
    <xf numFmtId="0" fontId="22" fillId="2" borderId="26" xfId="0" applyFont="1" applyFill="1" applyBorder="1" applyAlignment="1" applyProtection="1">
      <alignment horizontal="center" vertical="center" wrapText="1"/>
    </xf>
    <xf numFmtId="0" fontId="13" fillId="0" borderId="4" xfId="0" applyFont="1" applyFill="1" applyBorder="1" applyAlignment="1" applyProtection="1">
      <alignment horizontal="center" vertical="center"/>
      <protection locked="0" hidden="1"/>
    </xf>
    <xf numFmtId="0" fontId="9" fillId="2" borderId="15" xfId="0" applyFont="1" applyFill="1" applyBorder="1" applyAlignment="1" applyProtection="1">
      <alignment horizontal="center" vertical="center"/>
      <protection hidden="1"/>
    </xf>
    <xf numFmtId="0" fontId="9" fillId="4" borderId="33" xfId="13" applyFont="1" applyFill="1" applyBorder="1" applyAlignment="1" applyProtection="1">
      <alignment horizontal="center" vertical="center" textRotation="255" wrapText="1"/>
      <protection hidden="1"/>
    </xf>
    <xf numFmtId="0" fontId="9" fillId="4" borderId="15" xfId="13" applyFont="1" applyFill="1" applyBorder="1" applyAlignment="1" applyProtection="1">
      <alignment horizontal="center" vertical="center" textRotation="255" wrapText="1"/>
      <protection hidden="1"/>
    </xf>
    <xf numFmtId="0" fontId="9" fillId="4" borderId="18" xfId="13" applyFont="1" applyFill="1" applyBorder="1" applyAlignment="1" applyProtection="1">
      <alignment horizontal="center" vertical="center" textRotation="255" wrapText="1"/>
      <protection hidden="1"/>
    </xf>
    <xf numFmtId="0" fontId="9" fillId="4" borderId="17" xfId="13" applyFont="1" applyFill="1" applyBorder="1" applyAlignment="1" applyProtection="1">
      <alignment horizontal="center" vertical="center" textRotation="255" wrapText="1"/>
      <protection hidden="1"/>
    </xf>
    <xf numFmtId="0" fontId="9" fillId="4" borderId="35" xfId="13" applyFont="1" applyFill="1" applyBorder="1" applyAlignment="1" applyProtection="1">
      <alignment horizontal="center" vertical="center" textRotation="255" wrapText="1"/>
      <protection hidden="1"/>
    </xf>
    <xf numFmtId="0" fontId="9" fillId="4" borderId="34" xfId="13" applyFont="1" applyFill="1" applyBorder="1" applyAlignment="1" applyProtection="1">
      <alignment horizontal="center" vertical="center" textRotation="255" wrapText="1"/>
      <protection hidden="1"/>
    </xf>
    <xf numFmtId="0" fontId="9" fillId="2" borderId="1" xfId="13" applyFont="1" applyFill="1" applyBorder="1" applyAlignment="1" applyProtection="1">
      <alignment horizontal="center" vertical="center" shrinkToFit="1"/>
      <protection locked="0"/>
    </xf>
    <xf numFmtId="0" fontId="9" fillId="0" borderId="1" xfId="13" applyFont="1" applyBorder="1" applyAlignment="1" applyProtection="1">
      <alignment horizontal="center" vertical="center" shrinkToFit="1"/>
      <protection locked="0"/>
    </xf>
    <xf numFmtId="0" fontId="9" fillId="4" borderId="1" xfId="13" applyFont="1" applyFill="1" applyBorder="1" applyAlignment="1" applyProtection="1">
      <alignment horizontal="center" vertical="center" shrinkToFit="1"/>
      <protection hidden="1"/>
    </xf>
    <xf numFmtId="0" fontId="9" fillId="0" borderId="96" xfId="13" applyFont="1" applyBorder="1" applyAlignment="1" applyProtection="1">
      <alignment vertical="center"/>
      <protection hidden="1"/>
    </xf>
    <xf numFmtId="0" fontId="10" fillId="0" borderId="97" xfId="13" applyFont="1" applyBorder="1" applyAlignment="1" applyProtection="1">
      <alignment vertical="center"/>
      <protection hidden="1"/>
    </xf>
    <xf numFmtId="0" fontId="10" fillId="0" borderId="98" xfId="13" applyFont="1" applyBorder="1" applyAlignment="1" applyProtection="1">
      <alignment vertical="center"/>
      <protection hidden="1"/>
    </xf>
    <xf numFmtId="0" fontId="10" fillId="0" borderId="99" xfId="13" applyFont="1" applyBorder="1" applyAlignment="1" applyProtection="1">
      <alignment vertical="center"/>
      <protection hidden="1"/>
    </xf>
    <xf numFmtId="0" fontId="10" fillId="0" borderId="100" xfId="13" applyFont="1" applyBorder="1" applyAlignment="1" applyProtection="1">
      <alignment vertical="center"/>
      <protection hidden="1"/>
    </xf>
    <xf numFmtId="0" fontId="10" fillId="0" borderId="101" xfId="13" applyFont="1" applyBorder="1" applyAlignment="1" applyProtection="1">
      <alignment vertical="center"/>
      <protection hidden="1"/>
    </xf>
    <xf numFmtId="0" fontId="10" fillId="0" borderId="102" xfId="13" applyFont="1" applyBorder="1" applyAlignment="1" applyProtection="1">
      <alignment vertical="center"/>
      <protection hidden="1"/>
    </xf>
    <xf numFmtId="0" fontId="10" fillId="0" borderId="103" xfId="13" applyFont="1" applyBorder="1" applyAlignment="1" applyProtection="1">
      <alignment vertical="center"/>
      <protection hidden="1"/>
    </xf>
    <xf numFmtId="0" fontId="10" fillId="0" borderId="104" xfId="13" applyFont="1" applyBorder="1" applyAlignment="1" applyProtection="1">
      <alignment vertical="center"/>
      <protection hidden="1"/>
    </xf>
    <xf numFmtId="0" fontId="9" fillId="0" borderId="5" xfId="13" applyFont="1" applyBorder="1" applyAlignment="1" applyProtection="1">
      <alignment horizontal="center" vertical="center" shrinkToFit="1"/>
      <protection locked="0"/>
    </xf>
    <xf numFmtId="0" fontId="9" fillId="0" borderId="3" xfId="13" applyFont="1" applyBorder="1" applyAlignment="1" applyProtection="1">
      <alignment horizontal="center" vertical="center" shrinkToFit="1"/>
      <protection locked="0"/>
    </xf>
    <xf numFmtId="0" fontId="9" fillId="0" borderId="4" xfId="13" applyFont="1" applyBorder="1" applyAlignment="1" applyProtection="1">
      <alignment horizontal="center" vertical="center" shrinkToFit="1"/>
      <protection locked="0"/>
    </xf>
    <xf numFmtId="0" fontId="9" fillId="4" borderId="117" xfId="13" applyFont="1" applyFill="1" applyBorder="1" applyAlignment="1" applyProtection="1">
      <alignment horizontal="center" vertical="center"/>
      <protection hidden="1"/>
    </xf>
    <xf numFmtId="0" fontId="9" fillId="4" borderId="1" xfId="13" applyFont="1" applyFill="1" applyBorder="1" applyAlignment="1" applyProtection="1">
      <alignment horizontal="center" vertical="center" shrinkToFit="1"/>
      <protection locked="0"/>
    </xf>
    <xf numFmtId="0" fontId="18" fillId="4" borderId="5" xfId="13" applyFont="1" applyFill="1" applyBorder="1" applyAlignment="1" applyProtection="1">
      <alignment vertical="center"/>
      <protection hidden="1"/>
    </xf>
    <xf numFmtId="0" fontId="18" fillId="4" borderId="3" xfId="13" applyFont="1" applyFill="1" applyBorder="1" applyAlignment="1" applyProtection="1">
      <alignment vertical="center"/>
      <protection hidden="1"/>
    </xf>
    <xf numFmtId="0" fontId="18" fillId="4" borderId="6" xfId="13" applyFont="1" applyFill="1" applyBorder="1" applyAlignment="1" applyProtection="1">
      <alignment vertical="center"/>
      <protection hidden="1"/>
    </xf>
    <xf numFmtId="0" fontId="9" fillId="4" borderId="11" xfId="13" applyFont="1" applyFill="1" applyBorder="1" applyAlignment="1" applyProtection="1">
      <alignment horizontal="right" shrinkToFit="1"/>
      <protection hidden="1"/>
    </xf>
    <xf numFmtId="0" fontId="9" fillId="4" borderId="14" xfId="13" applyFont="1" applyFill="1" applyBorder="1" applyAlignment="1" applyProtection="1">
      <alignment horizontal="right" shrinkToFit="1"/>
      <protection hidden="1"/>
    </xf>
    <xf numFmtId="0" fontId="9" fillId="4" borderId="15" xfId="13" applyFont="1" applyFill="1" applyBorder="1" applyAlignment="1" applyProtection="1">
      <alignment horizontal="right" shrinkToFit="1"/>
      <protection hidden="1"/>
    </xf>
    <xf numFmtId="0" fontId="9" fillId="4" borderId="25" xfId="13" applyFont="1" applyFill="1" applyBorder="1" applyAlignment="1" applyProtection="1">
      <alignment horizontal="right" shrinkToFit="1"/>
      <protection hidden="1"/>
    </xf>
    <xf numFmtId="0" fontId="9" fillId="4" borderId="8" xfId="13" applyFont="1" applyFill="1" applyBorder="1" applyAlignment="1" applyProtection="1">
      <alignment horizontal="right" shrinkToFit="1"/>
      <protection hidden="1"/>
    </xf>
    <xf numFmtId="0" fontId="9" fillId="4" borderId="34" xfId="13" applyFont="1" applyFill="1" applyBorder="1" applyAlignment="1" applyProtection="1">
      <alignment horizontal="right" shrinkToFit="1"/>
      <protection hidden="1"/>
    </xf>
    <xf numFmtId="0" fontId="9" fillId="4" borderId="118" xfId="13" applyFont="1" applyFill="1" applyBorder="1" applyAlignment="1" applyProtection="1">
      <alignment horizontal="center" vertical="center"/>
      <protection hidden="1"/>
    </xf>
    <xf numFmtId="0" fontId="9" fillId="4" borderId="1" xfId="13" applyFont="1" applyFill="1" applyBorder="1" applyAlignment="1" applyProtection="1">
      <alignment horizontal="center" vertical="center"/>
      <protection hidden="1"/>
    </xf>
    <xf numFmtId="0" fontId="9" fillId="0" borderId="30" xfId="13" applyFont="1" applyFill="1" applyBorder="1" applyAlignment="1" applyProtection="1">
      <alignment horizontal="center" vertical="center" shrinkToFit="1"/>
      <protection locked="0"/>
    </xf>
    <xf numFmtId="0" fontId="9" fillId="0" borderId="7" xfId="13" applyFont="1" applyFill="1" applyBorder="1" applyAlignment="1" applyProtection="1">
      <alignment horizontal="center" vertical="center" shrinkToFit="1"/>
      <protection locked="0"/>
    </xf>
    <xf numFmtId="0" fontId="9" fillId="0" borderId="7" xfId="13" applyFont="1" applyFill="1" applyBorder="1" applyAlignment="1" applyProtection="1">
      <alignment vertical="center"/>
      <protection hidden="1"/>
    </xf>
    <xf numFmtId="0" fontId="9" fillId="0" borderId="27" xfId="13" applyFont="1" applyFill="1" applyBorder="1" applyAlignment="1" applyProtection="1">
      <alignment vertical="center"/>
      <protection hidden="1"/>
    </xf>
    <xf numFmtId="0" fontId="9" fillId="4" borderId="44" xfId="13" applyFont="1" applyFill="1" applyBorder="1" applyAlignment="1" applyProtection="1">
      <alignment horizontal="center" vertical="center" shrinkToFit="1"/>
      <protection hidden="1"/>
    </xf>
    <xf numFmtId="0" fontId="9" fillId="4" borderId="7" xfId="13" applyFont="1" applyFill="1" applyBorder="1" applyAlignment="1" applyProtection="1">
      <alignment horizontal="center" vertical="center" shrinkToFit="1"/>
      <protection hidden="1"/>
    </xf>
    <xf numFmtId="0" fontId="9" fillId="4" borderId="26" xfId="13" applyFont="1" applyFill="1" applyBorder="1" applyAlignment="1" applyProtection="1">
      <alignment horizontal="center" vertical="center" shrinkToFit="1"/>
      <protection hidden="1"/>
    </xf>
    <xf numFmtId="49" fontId="9" fillId="0" borderId="9" xfId="13" applyNumberFormat="1" applyFont="1" applyBorder="1" applyAlignment="1" applyProtection="1">
      <alignment horizontal="left" vertical="center"/>
      <protection locked="0"/>
    </xf>
    <xf numFmtId="49" fontId="9" fillId="0" borderId="113" xfId="13" applyNumberFormat="1" applyFont="1" applyBorder="1" applyAlignment="1" applyProtection="1">
      <alignment horizontal="left" vertical="center"/>
      <protection locked="0"/>
    </xf>
    <xf numFmtId="49" fontId="9" fillId="0" borderId="1" xfId="13" applyNumberFormat="1" applyFont="1" applyBorder="1" applyAlignment="1" applyProtection="1">
      <alignment horizontal="center" vertical="center"/>
      <protection locked="0"/>
    </xf>
    <xf numFmtId="49" fontId="9" fillId="0" borderId="5" xfId="13" applyNumberFormat="1" applyFont="1" applyBorder="1" applyAlignment="1" applyProtection="1">
      <alignment horizontal="center" vertical="center"/>
      <protection locked="0"/>
    </xf>
    <xf numFmtId="49" fontId="9" fillId="0" borderId="3" xfId="13" applyNumberFormat="1" applyFont="1" applyBorder="1" applyAlignment="1" applyProtection="1">
      <alignment horizontal="center" vertical="center"/>
      <protection locked="0"/>
    </xf>
    <xf numFmtId="49" fontId="9" fillId="0" borderId="6" xfId="13" applyNumberFormat="1" applyFont="1" applyBorder="1" applyAlignment="1" applyProtection="1">
      <alignment horizontal="center" vertical="center"/>
      <protection locked="0"/>
    </xf>
    <xf numFmtId="0" fontId="9" fillId="4" borderId="115" xfId="13" applyFont="1" applyFill="1" applyBorder="1" applyAlignment="1" applyProtection="1">
      <alignment horizontal="center" vertical="center" textRotation="255" wrapText="1"/>
      <protection hidden="1"/>
    </xf>
    <xf numFmtId="0" fontId="9" fillId="4" borderId="116" xfId="13" applyFont="1" applyFill="1" applyBorder="1" applyAlignment="1" applyProtection="1">
      <alignment horizontal="center" vertical="center" textRotation="255" wrapText="1"/>
      <protection hidden="1"/>
    </xf>
    <xf numFmtId="0" fontId="9" fillId="4" borderId="114" xfId="13" applyFont="1" applyFill="1" applyBorder="1" applyAlignment="1" applyProtection="1">
      <alignment horizontal="center" vertical="center" textRotation="255" wrapText="1"/>
      <protection hidden="1"/>
    </xf>
    <xf numFmtId="0" fontId="9" fillId="4" borderId="1" xfId="13" applyFont="1" applyFill="1" applyBorder="1" applyAlignment="1" applyProtection="1">
      <alignment horizontal="center" vertical="center" textRotation="255" wrapText="1"/>
      <protection hidden="1"/>
    </xf>
    <xf numFmtId="49" fontId="9" fillId="2" borderId="5" xfId="13" applyNumberFormat="1" applyFont="1" applyFill="1" applyBorder="1" applyAlignment="1" applyProtection="1">
      <alignment vertical="center"/>
      <protection locked="0"/>
    </xf>
    <xf numFmtId="49" fontId="9" fillId="2" borderId="3" xfId="13" applyNumberFormat="1" applyFont="1" applyFill="1" applyBorder="1" applyAlignment="1" applyProtection="1">
      <alignment vertical="center"/>
      <protection locked="0"/>
    </xf>
    <xf numFmtId="49" fontId="9" fillId="2" borderId="4" xfId="13" applyNumberFormat="1" applyFont="1" applyFill="1" applyBorder="1" applyAlignment="1" applyProtection="1">
      <alignment vertical="center"/>
      <protection locked="0"/>
    </xf>
    <xf numFmtId="0" fontId="9" fillId="2" borderId="5" xfId="13" applyFont="1" applyFill="1" applyBorder="1" applyAlignment="1" applyProtection="1">
      <alignment horizontal="center" vertical="center"/>
      <protection hidden="1"/>
    </xf>
    <xf numFmtId="0" fontId="9" fillId="2" borderId="3" xfId="13" applyFont="1" applyFill="1" applyBorder="1" applyAlignment="1" applyProtection="1">
      <alignment horizontal="center" vertical="center"/>
      <protection hidden="1"/>
    </xf>
    <xf numFmtId="0" fontId="9" fillId="2" borderId="4" xfId="13" applyFont="1" applyFill="1" applyBorder="1" applyAlignment="1" applyProtection="1">
      <alignment horizontal="center" vertical="center"/>
      <protection hidden="1"/>
    </xf>
    <xf numFmtId="0" fontId="9" fillId="0" borderId="107" xfId="13" applyFont="1" applyBorder="1" applyAlignment="1" applyProtection="1">
      <alignment horizontal="left" vertical="center"/>
      <protection locked="0"/>
    </xf>
    <xf numFmtId="0" fontId="9" fillId="0" borderId="108" xfId="13" applyFont="1" applyBorder="1" applyAlignment="1" applyProtection="1">
      <alignment horizontal="left" vertical="center"/>
      <protection locked="0"/>
    </xf>
    <xf numFmtId="0" fontId="9" fillId="0" borderId="110" xfId="13" applyFont="1" applyBorder="1" applyAlignment="1" applyProtection="1">
      <alignment horizontal="left" vertical="center"/>
      <protection locked="0"/>
    </xf>
    <xf numFmtId="49" fontId="9" fillId="0" borderId="48" xfId="13" applyNumberFormat="1" applyFont="1" applyBorder="1" applyAlignment="1" applyProtection="1">
      <alignment horizontal="left" vertical="center"/>
      <protection locked="0"/>
    </xf>
    <xf numFmtId="49" fontId="9" fillId="0" borderId="49" xfId="13" applyNumberFormat="1" applyFont="1" applyBorder="1" applyAlignment="1" applyProtection="1">
      <alignment horizontal="left" vertical="center"/>
      <protection locked="0"/>
    </xf>
    <xf numFmtId="49" fontId="9" fillId="0" borderId="50" xfId="13" applyNumberFormat="1" applyFont="1" applyBorder="1" applyAlignment="1" applyProtection="1">
      <alignment horizontal="left" vertical="center"/>
      <protection locked="0"/>
    </xf>
    <xf numFmtId="0" fontId="9" fillId="4" borderId="5" xfId="13" applyFont="1" applyFill="1" applyBorder="1" applyAlignment="1" applyProtection="1">
      <alignment horizontal="center" vertical="top"/>
      <protection hidden="1"/>
    </xf>
    <xf numFmtId="0" fontId="9" fillId="4" borderId="3" xfId="13" applyFont="1" applyFill="1" applyBorder="1" applyAlignment="1" applyProtection="1">
      <alignment horizontal="center" vertical="top"/>
      <protection hidden="1"/>
    </xf>
    <xf numFmtId="206" fontId="9" fillId="0" borderId="3" xfId="13" applyNumberFormat="1" applyFont="1" applyBorder="1" applyAlignment="1" applyProtection="1">
      <alignment horizontal="center" vertical="center"/>
      <protection locked="0"/>
    </xf>
    <xf numFmtId="206" fontId="9" fillId="0" borderId="4" xfId="13" applyNumberFormat="1" applyFont="1" applyBorder="1" applyAlignment="1" applyProtection="1">
      <alignment horizontal="center" vertical="center"/>
      <protection locked="0"/>
    </xf>
    <xf numFmtId="0" fontId="9" fillId="0" borderId="23" xfId="13" applyFont="1" applyBorder="1" applyAlignment="1" applyProtection="1">
      <alignment horizontal="left" vertical="center"/>
      <protection locked="0"/>
    </xf>
    <xf numFmtId="0" fontId="9" fillId="0" borderId="24" xfId="13" applyFont="1" applyBorder="1" applyAlignment="1" applyProtection="1">
      <alignment horizontal="left" vertical="center"/>
      <protection locked="0"/>
    </xf>
    <xf numFmtId="0" fontId="9" fillId="0" borderId="91" xfId="13" applyFont="1" applyBorder="1" applyAlignment="1" applyProtection="1">
      <alignment horizontal="left" vertical="center"/>
      <protection locked="0"/>
    </xf>
    <xf numFmtId="0" fontId="9" fillId="2" borderId="1" xfId="13" applyFont="1" applyFill="1" applyBorder="1" applyAlignment="1" applyProtection="1">
      <alignment horizontal="center" vertical="center" shrinkToFit="1"/>
      <protection hidden="1"/>
    </xf>
    <xf numFmtId="0" fontId="13" fillId="0" borderId="5" xfId="0" applyFont="1" applyFill="1" applyBorder="1" applyAlignment="1" applyProtection="1">
      <alignment vertical="center" shrinkToFit="1"/>
      <protection locked="0"/>
    </xf>
    <xf numFmtId="0" fontId="13" fillId="0" borderId="3" xfId="0" applyFont="1" applyFill="1" applyBorder="1" applyAlignment="1" applyProtection="1">
      <alignment vertical="center" shrinkToFit="1"/>
      <protection locked="0"/>
    </xf>
    <xf numFmtId="0" fontId="13" fillId="0" borderId="6" xfId="0" applyFont="1" applyFill="1" applyBorder="1" applyAlignment="1" applyProtection="1">
      <alignment vertical="center" shrinkToFit="1"/>
      <protection locked="0"/>
    </xf>
    <xf numFmtId="0" fontId="9" fillId="2" borderId="12" xfId="0" applyFont="1" applyFill="1" applyBorder="1" applyAlignment="1" applyProtection="1">
      <alignment vertical="center"/>
      <protection hidden="1"/>
    </xf>
    <xf numFmtId="0" fontId="9" fillId="2" borderId="11" xfId="0" applyFont="1" applyFill="1" applyBorder="1" applyAlignment="1" applyProtection="1">
      <alignment vertical="center"/>
      <protection hidden="1"/>
    </xf>
    <xf numFmtId="0" fontId="13" fillId="0" borderId="11" xfId="0" applyFont="1" applyFill="1" applyBorder="1" applyAlignment="1" applyProtection="1">
      <alignment horizontal="center" vertical="center" shrinkToFit="1"/>
      <protection locked="0"/>
    </xf>
    <xf numFmtId="0" fontId="13" fillId="0" borderId="14" xfId="0" applyFont="1" applyFill="1" applyBorder="1" applyAlignment="1" applyProtection="1">
      <alignment horizontal="center" vertical="center" shrinkToFit="1"/>
      <protection locked="0"/>
    </xf>
    <xf numFmtId="0" fontId="13" fillId="0" borderId="15" xfId="0" applyFont="1" applyFill="1" applyBorder="1" applyAlignment="1" applyProtection="1">
      <alignment horizontal="center" vertical="center" shrinkToFit="1"/>
      <protection locked="0"/>
    </xf>
    <xf numFmtId="0" fontId="13" fillId="0" borderId="11" xfId="0" applyFont="1" applyBorder="1" applyAlignment="1" applyProtection="1">
      <alignment horizontal="center" vertical="center"/>
      <protection locked="0"/>
    </xf>
    <xf numFmtId="0" fontId="13" fillId="0" borderId="14" xfId="0" applyFont="1" applyBorder="1" applyAlignment="1" applyProtection="1">
      <alignment horizontal="center" vertical="center"/>
      <protection locked="0"/>
    </xf>
    <xf numFmtId="0" fontId="13" fillId="0" borderId="96" xfId="0" applyFont="1" applyBorder="1" applyAlignment="1" applyProtection="1">
      <alignment horizontal="center" vertical="center"/>
      <protection hidden="1"/>
    </xf>
    <xf numFmtId="0" fontId="13" fillId="0" borderId="97" xfId="0" applyFont="1" applyBorder="1" applyAlignment="1" applyProtection="1">
      <alignment horizontal="center" vertical="center"/>
      <protection hidden="1"/>
    </xf>
    <xf numFmtId="0" fontId="13" fillId="0" borderId="98" xfId="0" applyFont="1" applyBorder="1" applyAlignment="1" applyProtection="1">
      <alignment horizontal="center" vertical="center"/>
      <protection hidden="1"/>
    </xf>
    <xf numFmtId="0" fontId="9" fillId="4" borderId="9" xfId="0" applyFont="1" applyFill="1" applyBorder="1" applyAlignment="1" applyProtection="1">
      <alignment horizontal="center" vertical="center"/>
      <protection hidden="1"/>
    </xf>
    <xf numFmtId="0" fontId="9" fillId="4" borderId="16" xfId="0" applyFont="1" applyFill="1" applyBorder="1" applyAlignment="1" applyProtection="1">
      <alignment horizontal="right" shrinkToFit="1"/>
      <protection hidden="1"/>
    </xf>
    <xf numFmtId="0" fontId="9" fillId="4" borderId="0" xfId="0" applyFont="1" applyFill="1" applyBorder="1" applyAlignment="1" applyProtection="1">
      <alignment horizontal="right" shrinkToFit="1"/>
      <protection hidden="1"/>
    </xf>
    <xf numFmtId="0" fontId="9" fillId="4" borderId="17" xfId="0" applyFont="1" applyFill="1" applyBorder="1" applyAlignment="1" applyProtection="1">
      <alignment horizontal="right" shrinkToFit="1"/>
      <protection hidden="1"/>
    </xf>
    <xf numFmtId="0" fontId="9" fillId="4" borderId="25" xfId="0" applyFont="1" applyFill="1" applyBorder="1" applyAlignment="1" applyProtection="1">
      <alignment horizontal="center" vertical="center" shrinkToFit="1"/>
      <protection hidden="1"/>
    </xf>
    <xf numFmtId="0" fontId="9" fillId="4" borderId="8" xfId="0" applyFont="1" applyFill="1" applyBorder="1" applyAlignment="1" applyProtection="1">
      <alignment horizontal="center" vertical="center" shrinkToFit="1"/>
      <protection hidden="1"/>
    </xf>
    <xf numFmtId="0" fontId="9" fillId="4" borderId="34" xfId="0" applyFont="1" applyFill="1" applyBorder="1" applyAlignment="1" applyProtection="1">
      <alignment horizontal="center" vertical="center" shrinkToFit="1"/>
      <protection hidden="1"/>
    </xf>
    <xf numFmtId="0" fontId="22" fillId="4" borderId="11" xfId="0" applyFont="1" applyFill="1" applyBorder="1" applyAlignment="1" applyProtection="1">
      <alignment horizontal="center" vertical="center" wrapText="1" shrinkToFit="1"/>
      <protection hidden="1"/>
    </xf>
    <xf numFmtId="0" fontId="22" fillId="4" borderId="14" xfId="0" applyFont="1" applyFill="1" applyBorder="1" applyAlignment="1" applyProtection="1">
      <alignment horizontal="center" vertical="center" shrinkToFit="1"/>
      <protection hidden="1"/>
    </xf>
    <xf numFmtId="0" fontId="22" fillId="4" borderId="15" xfId="0" applyFont="1" applyFill="1" applyBorder="1" applyAlignment="1" applyProtection="1">
      <alignment horizontal="center" vertical="center" shrinkToFit="1"/>
      <protection hidden="1"/>
    </xf>
    <xf numFmtId="0" fontId="22" fillId="4" borderId="25" xfId="0" applyFont="1" applyFill="1" applyBorder="1" applyAlignment="1" applyProtection="1">
      <alignment horizontal="center" vertical="center" shrinkToFit="1"/>
      <protection hidden="1"/>
    </xf>
    <xf numFmtId="0" fontId="22" fillId="4" borderId="8" xfId="0" applyFont="1" applyFill="1" applyBorder="1" applyAlignment="1" applyProtection="1">
      <alignment horizontal="center" vertical="center" shrinkToFit="1"/>
      <protection hidden="1"/>
    </xf>
    <xf numFmtId="0" fontId="22" fillId="4" borderId="34" xfId="0" applyFont="1" applyFill="1" applyBorder="1" applyAlignment="1" applyProtection="1">
      <alignment horizontal="center" vertical="center" shrinkToFit="1"/>
      <protection hidden="1"/>
    </xf>
    <xf numFmtId="0" fontId="9" fillId="0" borderId="1" xfId="0" applyFont="1" applyFill="1" applyBorder="1" applyAlignment="1" applyProtection="1">
      <alignment horizontal="center" vertical="center"/>
      <protection locked="0"/>
    </xf>
    <xf numFmtId="0" fontId="13" fillId="0" borderId="5" xfId="0" applyFont="1" applyBorder="1" applyAlignment="1" applyProtection="1">
      <alignment horizontal="left" vertical="center"/>
      <protection locked="0" hidden="1"/>
    </xf>
    <xf numFmtId="0" fontId="13" fillId="0" borderId="3" xfId="0" applyFont="1" applyBorder="1" applyAlignment="1" applyProtection="1">
      <alignment horizontal="left" vertical="center"/>
      <protection locked="0" hidden="1"/>
    </xf>
    <xf numFmtId="0" fontId="13" fillId="0" borderId="6" xfId="0" applyFont="1" applyBorder="1" applyAlignment="1" applyProtection="1">
      <alignment horizontal="left" vertical="center"/>
      <protection locked="0" hidden="1"/>
    </xf>
    <xf numFmtId="0" fontId="18" fillId="4" borderId="33" xfId="0" applyFont="1" applyFill="1" applyBorder="1" applyAlignment="1" applyProtection="1">
      <alignment horizontal="center" vertical="center" wrapText="1" shrinkToFit="1"/>
      <protection hidden="1"/>
    </xf>
    <xf numFmtId="0" fontId="18" fillId="4" borderId="14" xfId="0" applyFont="1" applyFill="1" applyBorder="1" applyAlignment="1" applyProtection="1">
      <alignment horizontal="center" vertical="center" wrapText="1" shrinkToFit="1"/>
      <protection hidden="1"/>
    </xf>
    <xf numFmtId="0" fontId="18" fillId="4" borderId="15" xfId="0" applyFont="1" applyFill="1" applyBorder="1" applyAlignment="1" applyProtection="1">
      <alignment horizontal="center" vertical="center" wrapText="1" shrinkToFit="1"/>
      <protection hidden="1"/>
    </xf>
    <xf numFmtId="0" fontId="9" fillId="0" borderId="5" xfId="0" applyFont="1" applyBorder="1" applyAlignment="1" applyProtection="1">
      <alignment horizontal="center" vertical="center"/>
      <protection locked="0" hidden="1"/>
    </xf>
    <xf numFmtId="0" fontId="9" fillId="0" borderId="3" xfId="0" applyFont="1" applyBorder="1" applyAlignment="1" applyProtection="1">
      <alignment horizontal="center" vertical="center"/>
      <protection locked="0" hidden="1"/>
    </xf>
    <xf numFmtId="0" fontId="9" fillId="0" borderId="6" xfId="0" applyFont="1" applyBorder="1" applyAlignment="1" applyProtection="1">
      <alignment horizontal="center" vertical="center"/>
      <protection locked="0" hidden="1"/>
    </xf>
    <xf numFmtId="0" fontId="9" fillId="0" borderId="3" xfId="0" applyFont="1" applyFill="1" applyBorder="1" applyAlignment="1" applyProtection="1">
      <alignment horizontal="center" vertical="top"/>
      <protection locked="0"/>
    </xf>
    <xf numFmtId="0" fontId="18" fillId="4" borderId="18" xfId="0" applyFont="1" applyFill="1" applyBorder="1" applyAlignment="1" applyProtection="1">
      <alignment horizontal="center" vertical="center" wrapText="1" shrinkToFit="1"/>
      <protection hidden="1"/>
    </xf>
    <xf numFmtId="0" fontId="18" fillId="4" borderId="0" xfId="0" applyFont="1" applyFill="1" applyBorder="1" applyAlignment="1" applyProtection="1">
      <alignment horizontal="center" vertical="center" wrapText="1" shrinkToFit="1"/>
      <protection hidden="1"/>
    </xf>
    <xf numFmtId="0" fontId="18" fillId="4" borderId="17" xfId="0" applyFont="1" applyFill="1" applyBorder="1" applyAlignment="1" applyProtection="1">
      <alignment horizontal="center" vertical="center" wrapText="1" shrinkToFit="1"/>
      <protection hidden="1"/>
    </xf>
    <xf numFmtId="0" fontId="18" fillId="4" borderId="35" xfId="0" applyFont="1" applyFill="1" applyBorder="1" applyAlignment="1" applyProtection="1">
      <alignment horizontal="center" vertical="center" wrapText="1" shrinkToFit="1"/>
      <protection hidden="1"/>
    </xf>
    <xf numFmtId="0" fontId="18" fillId="4" borderId="8" xfId="0" applyFont="1" applyFill="1" applyBorder="1" applyAlignment="1" applyProtection="1">
      <alignment horizontal="center" vertical="center" wrapText="1" shrinkToFit="1"/>
      <protection hidden="1"/>
    </xf>
    <xf numFmtId="0" fontId="18" fillId="4" borderId="34" xfId="0" applyFont="1" applyFill="1" applyBorder="1" applyAlignment="1" applyProtection="1">
      <alignment horizontal="center" vertical="center" wrapText="1" shrinkToFit="1"/>
      <protection hidden="1"/>
    </xf>
    <xf numFmtId="0" fontId="9" fillId="0" borderId="3" xfId="0" applyFont="1" applyFill="1" applyBorder="1" applyAlignment="1" applyProtection="1">
      <alignment vertical="top"/>
      <protection hidden="1"/>
    </xf>
    <xf numFmtId="0" fontId="9" fillId="0" borderId="6" xfId="0" applyFont="1" applyFill="1" applyBorder="1" applyAlignment="1" applyProtection="1">
      <alignment vertical="top"/>
      <protection hidden="1"/>
    </xf>
    <xf numFmtId="0" fontId="9" fillId="4" borderId="5" xfId="0" applyFont="1" applyFill="1" applyBorder="1" applyAlignment="1" applyProtection="1">
      <alignment horizontal="center" vertical="top" shrinkToFit="1"/>
      <protection hidden="1"/>
    </xf>
    <xf numFmtId="0" fontId="9" fillId="4" borderId="3" xfId="0" applyFont="1" applyFill="1" applyBorder="1" applyAlignment="1" applyProtection="1">
      <alignment horizontal="center" vertical="top" shrinkToFit="1"/>
      <protection hidden="1"/>
    </xf>
    <xf numFmtId="0" fontId="9" fillId="4" borderId="4" xfId="0" applyFont="1" applyFill="1" applyBorder="1" applyAlignment="1" applyProtection="1">
      <alignment horizontal="center" vertical="top" shrinkToFit="1"/>
      <protection hidden="1"/>
    </xf>
    <xf numFmtId="0" fontId="9" fillId="0" borderId="49" xfId="0" applyFont="1" applyFill="1" applyBorder="1" applyAlignment="1" applyProtection="1">
      <alignment vertical="top"/>
      <protection hidden="1"/>
    </xf>
    <xf numFmtId="0" fontId="9" fillId="0" borderId="50" xfId="0" applyFont="1" applyFill="1" applyBorder="1" applyAlignment="1" applyProtection="1">
      <alignment vertical="top"/>
      <protection hidden="1"/>
    </xf>
    <xf numFmtId="0" fontId="9" fillId="4" borderId="57" xfId="0" applyFont="1" applyFill="1" applyBorder="1" applyAlignment="1" applyProtection="1">
      <alignment horizontal="center" vertical="center" shrinkToFit="1"/>
      <protection hidden="1"/>
    </xf>
    <xf numFmtId="0" fontId="9" fillId="4" borderId="22" xfId="0" applyFont="1" applyFill="1" applyBorder="1" applyAlignment="1" applyProtection="1">
      <alignment horizontal="center" vertical="center" shrinkToFit="1"/>
      <protection hidden="1"/>
    </xf>
    <xf numFmtId="0" fontId="9" fillId="4" borderId="19" xfId="0" applyFont="1" applyFill="1" applyBorder="1" applyAlignment="1" applyProtection="1">
      <alignment horizontal="center" vertical="center" shrinkToFit="1"/>
      <protection hidden="1"/>
    </xf>
    <xf numFmtId="0" fontId="9" fillId="2" borderId="57" xfId="0" applyFont="1" applyFill="1" applyBorder="1" applyAlignment="1" applyProtection="1">
      <alignment horizontal="center" vertical="center" shrinkToFit="1"/>
      <protection locked="0"/>
    </xf>
    <xf numFmtId="0" fontId="9" fillId="0" borderId="57" xfId="0" applyFont="1" applyBorder="1" applyAlignment="1" applyProtection="1">
      <alignment horizontal="center" vertical="center" shrinkToFit="1"/>
      <protection locked="0"/>
    </xf>
    <xf numFmtId="0" fontId="9" fillId="4" borderId="11" xfId="0" applyFont="1" applyFill="1" applyBorder="1" applyAlignment="1" applyProtection="1">
      <alignment horizontal="center" vertical="center" shrinkToFit="1"/>
      <protection locked="0"/>
    </xf>
    <xf numFmtId="0" fontId="9" fillId="4" borderId="14" xfId="0" applyFont="1" applyFill="1" applyBorder="1" applyAlignment="1" applyProtection="1">
      <alignment horizontal="center" vertical="center" shrinkToFit="1"/>
      <protection locked="0"/>
    </xf>
    <xf numFmtId="0" fontId="9" fillId="4" borderId="22" xfId="0" applyFont="1" applyFill="1" applyBorder="1" applyAlignment="1" applyProtection="1">
      <alignment horizontal="center" vertical="center" shrinkToFit="1"/>
      <protection locked="0"/>
    </xf>
    <xf numFmtId="0" fontId="9" fillId="4" borderId="25" xfId="0" applyFont="1" applyFill="1" applyBorder="1" applyAlignment="1" applyProtection="1">
      <alignment horizontal="center" vertical="center" shrinkToFit="1"/>
      <protection locked="0"/>
    </xf>
    <xf numFmtId="0" fontId="9" fillId="4" borderId="8" xfId="0" applyFont="1" applyFill="1" applyBorder="1" applyAlignment="1" applyProtection="1">
      <alignment horizontal="center" vertical="center" shrinkToFit="1"/>
      <protection locked="0"/>
    </xf>
    <xf numFmtId="0" fontId="9" fillId="4" borderId="19" xfId="0" applyFont="1" applyFill="1" applyBorder="1" applyAlignment="1" applyProtection="1">
      <alignment horizontal="center" vertical="center" shrinkToFit="1"/>
      <protection locked="0"/>
    </xf>
    <xf numFmtId="0" fontId="22" fillId="4" borderId="14" xfId="0" applyFont="1" applyFill="1" applyBorder="1" applyAlignment="1" applyProtection="1">
      <alignment horizontal="center" vertical="center" wrapText="1" shrinkToFit="1"/>
      <protection hidden="1"/>
    </xf>
    <xf numFmtId="0" fontId="22" fillId="4" borderId="15" xfId="0" applyFont="1" applyFill="1" applyBorder="1" applyAlignment="1" applyProtection="1">
      <alignment horizontal="center" vertical="center" wrapText="1" shrinkToFit="1"/>
      <protection hidden="1"/>
    </xf>
    <xf numFmtId="0" fontId="22" fillId="4" borderId="25" xfId="0" applyFont="1" applyFill="1" applyBorder="1" applyAlignment="1" applyProtection="1">
      <alignment horizontal="center" vertical="center" wrapText="1" shrinkToFit="1"/>
      <protection hidden="1"/>
    </xf>
    <xf numFmtId="0" fontId="22" fillId="4" borderId="8" xfId="0" applyFont="1" applyFill="1" applyBorder="1" applyAlignment="1" applyProtection="1">
      <alignment horizontal="center" vertical="center" wrapText="1" shrinkToFit="1"/>
      <protection hidden="1"/>
    </xf>
    <xf numFmtId="0" fontId="22" fillId="4" borderId="34" xfId="0" applyFont="1" applyFill="1" applyBorder="1" applyAlignment="1" applyProtection="1">
      <alignment horizontal="center" vertical="center" wrapText="1" shrinkToFit="1"/>
      <protection hidden="1"/>
    </xf>
    <xf numFmtId="0" fontId="9" fillId="0" borderId="144" xfId="0" applyFont="1" applyBorder="1" applyAlignment="1" applyProtection="1">
      <alignment horizontal="center" vertical="center"/>
      <protection locked="0"/>
    </xf>
    <xf numFmtId="0" fontId="9" fillId="0" borderId="145" xfId="0" applyFont="1" applyBorder="1" applyAlignment="1" applyProtection="1">
      <alignment horizontal="center" vertical="center"/>
      <protection locked="0"/>
    </xf>
    <xf numFmtId="0" fontId="9" fillId="0" borderId="14" xfId="0" applyFont="1" applyFill="1" applyBorder="1" applyAlignment="1" applyProtection="1">
      <alignment vertical="top"/>
      <protection hidden="1"/>
    </xf>
    <xf numFmtId="0" fontId="9" fillId="0" borderId="22" xfId="0" applyFont="1" applyFill="1" applyBorder="1" applyAlignment="1" applyProtection="1">
      <alignment vertical="top"/>
      <protection hidden="1"/>
    </xf>
    <xf numFmtId="0" fontId="18" fillId="0" borderId="3" xfId="0" applyFont="1" applyFill="1" applyBorder="1" applyAlignment="1" applyProtection="1">
      <alignment vertical="center"/>
      <protection hidden="1"/>
    </xf>
    <xf numFmtId="0" fontId="18" fillId="0" borderId="6" xfId="0" applyFont="1" applyFill="1" applyBorder="1" applyAlignment="1" applyProtection="1">
      <alignment vertical="center"/>
      <protection hidden="1"/>
    </xf>
    <xf numFmtId="0" fontId="9" fillId="0" borderId="3" xfId="0" applyFont="1" applyFill="1" applyBorder="1" applyAlignment="1" applyProtection="1">
      <alignment horizontal="left" vertical="top"/>
      <protection locked="0"/>
    </xf>
    <xf numFmtId="0" fontId="9" fillId="0" borderId="6" xfId="0" applyFont="1" applyFill="1" applyBorder="1" applyAlignment="1" applyProtection="1">
      <alignment horizontal="left" vertical="top"/>
      <protection locked="0"/>
    </xf>
    <xf numFmtId="0" fontId="22" fillId="2" borderId="5" xfId="0" applyFont="1" applyFill="1" applyBorder="1" applyAlignment="1" applyProtection="1">
      <alignment horizontal="center" vertical="center" wrapText="1" shrinkToFit="1"/>
    </xf>
    <xf numFmtId="0" fontId="22" fillId="2" borderId="3" xfId="0" applyFont="1" applyFill="1" applyBorder="1" applyAlignment="1" applyProtection="1">
      <alignment horizontal="center" vertical="center" shrinkToFit="1"/>
    </xf>
    <xf numFmtId="0" fontId="22" fillId="2" borderId="4" xfId="0" applyFont="1" applyFill="1" applyBorder="1" applyAlignment="1" applyProtection="1">
      <alignment horizontal="center" vertical="center" shrinkToFit="1"/>
    </xf>
    <xf numFmtId="0" fontId="13" fillId="0" borderId="45" xfId="0" applyFont="1" applyFill="1" applyBorder="1" applyAlignment="1" applyProtection="1">
      <alignment horizontal="center" vertical="center" shrinkToFit="1"/>
    </xf>
    <xf numFmtId="0" fontId="13" fillId="0" borderId="46" xfId="0" applyFont="1" applyFill="1" applyBorder="1" applyAlignment="1" applyProtection="1">
      <alignment horizontal="center" vertical="center" shrinkToFit="1"/>
    </xf>
    <xf numFmtId="0" fontId="13" fillId="0" borderId="47" xfId="0" applyFont="1" applyFill="1" applyBorder="1" applyAlignment="1" applyProtection="1">
      <alignment horizontal="center" vertical="center" shrinkToFit="1"/>
    </xf>
    <xf numFmtId="0" fontId="13" fillId="0" borderId="105" xfId="0" applyFont="1" applyBorder="1" applyAlignment="1" applyProtection="1">
      <alignment horizontal="center" vertical="center"/>
      <protection hidden="1"/>
    </xf>
    <xf numFmtId="0" fontId="33" fillId="2" borderId="30" xfId="0" applyFont="1" applyFill="1" applyBorder="1" applyAlignment="1" applyProtection="1">
      <alignment horizontal="center" vertical="center" wrapText="1" shrinkToFit="1"/>
      <protection hidden="1"/>
    </xf>
    <xf numFmtId="0" fontId="33" fillId="2" borderId="7" xfId="0" applyFont="1" applyFill="1" applyBorder="1" applyAlignment="1" applyProtection="1">
      <alignment horizontal="center" vertical="center" wrapText="1" shrinkToFit="1"/>
      <protection hidden="1"/>
    </xf>
    <xf numFmtId="0" fontId="13" fillId="9" borderId="96" xfId="0" applyFont="1" applyFill="1" applyBorder="1" applyAlignment="1" applyProtection="1">
      <alignment horizontal="center" vertical="center" shrinkToFit="1"/>
      <protection locked="0"/>
    </xf>
    <xf numFmtId="0" fontId="13" fillId="9" borderId="97" xfId="0" applyFont="1" applyFill="1" applyBorder="1" applyAlignment="1" applyProtection="1">
      <alignment horizontal="center" vertical="center" shrinkToFit="1"/>
      <protection locked="0"/>
    </xf>
    <xf numFmtId="0" fontId="13" fillId="9" borderId="98" xfId="0" applyFont="1" applyFill="1" applyBorder="1" applyAlignment="1" applyProtection="1">
      <alignment horizontal="center" vertical="center" shrinkToFit="1"/>
      <protection locked="0"/>
    </xf>
    <xf numFmtId="0" fontId="9" fillId="0" borderId="12" xfId="0" applyFont="1" applyFill="1" applyBorder="1" applyAlignment="1" applyProtection="1">
      <alignment horizontal="center" vertical="center"/>
      <protection locked="0"/>
    </xf>
    <xf numFmtId="0" fontId="9" fillId="2" borderId="14" xfId="0" applyFont="1" applyFill="1" applyBorder="1" applyAlignment="1" applyProtection="1">
      <alignment horizontal="center" vertical="center" textRotation="255" shrinkToFit="1"/>
      <protection hidden="1"/>
    </xf>
    <xf numFmtId="0" fontId="9" fillId="2" borderId="10" xfId="0" applyFont="1" applyFill="1" applyBorder="1" applyAlignment="1" applyProtection="1">
      <alignment horizontal="center" vertical="center" textRotation="255" shrinkToFit="1"/>
      <protection hidden="1"/>
    </xf>
    <xf numFmtId="0" fontId="18" fillId="2" borderId="30" xfId="0" applyFont="1" applyFill="1" applyBorder="1" applyAlignment="1" applyProtection="1">
      <alignment horizontal="center" vertical="center"/>
      <protection hidden="1"/>
    </xf>
    <xf numFmtId="0" fontId="18" fillId="2" borderId="7" xfId="0" applyFont="1" applyFill="1" applyBorder="1" applyAlignment="1" applyProtection="1">
      <alignment horizontal="center" vertical="center"/>
      <protection hidden="1"/>
    </xf>
    <xf numFmtId="49" fontId="9" fillId="0" borderId="1" xfId="0" applyNumberFormat="1" applyFont="1" applyFill="1" applyBorder="1" applyAlignment="1" applyProtection="1">
      <alignment horizontal="center" vertical="center"/>
      <protection locked="0"/>
    </xf>
    <xf numFmtId="49" fontId="9" fillId="0" borderId="57" xfId="0" applyNumberFormat="1" applyFont="1" applyFill="1" applyBorder="1" applyAlignment="1" applyProtection="1">
      <alignment horizontal="center" vertical="center"/>
      <protection locked="0"/>
    </xf>
    <xf numFmtId="0" fontId="9" fillId="0" borderId="12" xfId="0" applyFont="1" applyFill="1" applyBorder="1" applyAlignment="1" applyProtection="1">
      <alignment horizontal="center" vertical="center" wrapText="1"/>
      <protection locked="0"/>
    </xf>
    <xf numFmtId="0" fontId="13" fillId="0" borderId="26" xfId="0" applyFont="1" applyFill="1" applyBorder="1" applyAlignment="1" applyProtection="1">
      <alignment horizontal="center" vertical="center"/>
      <protection locked="0" hidden="1"/>
    </xf>
    <xf numFmtId="0" fontId="22" fillId="2" borderId="7" xfId="0" applyFont="1" applyFill="1" applyBorder="1" applyAlignment="1" applyProtection="1">
      <alignment horizontal="center" vertical="center"/>
      <protection locked="0"/>
    </xf>
    <xf numFmtId="0" fontId="22" fillId="2" borderId="26" xfId="0" applyFont="1" applyFill="1" applyBorder="1" applyAlignment="1" applyProtection="1">
      <alignment horizontal="center" vertical="center"/>
      <protection locked="0"/>
    </xf>
    <xf numFmtId="0" fontId="18" fillId="4" borderId="5" xfId="0" applyFont="1" applyFill="1" applyBorder="1" applyAlignment="1" applyProtection="1">
      <alignment horizontal="center" vertical="center" wrapText="1"/>
      <protection hidden="1"/>
    </xf>
    <xf numFmtId="0" fontId="18" fillId="4" borderId="3" xfId="0" applyFont="1" applyFill="1" applyBorder="1" applyAlignment="1" applyProtection="1">
      <alignment horizontal="center" vertical="center" wrapText="1"/>
      <protection hidden="1"/>
    </xf>
    <xf numFmtId="0" fontId="18" fillId="4" borderId="4" xfId="0" applyFont="1" applyFill="1" applyBorder="1" applyAlignment="1" applyProtection="1">
      <alignment horizontal="center" vertical="center" wrapText="1"/>
      <protection hidden="1"/>
    </xf>
    <xf numFmtId="207" fontId="9" fillId="2" borderId="116" xfId="0" applyNumberFormat="1" applyFont="1" applyFill="1" applyBorder="1" applyAlignment="1" applyProtection="1">
      <alignment vertical="center"/>
      <protection locked="0"/>
    </xf>
    <xf numFmtId="207" fontId="9" fillId="2" borderId="146" xfId="0" applyNumberFormat="1" applyFont="1" applyFill="1" applyBorder="1" applyAlignment="1" applyProtection="1">
      <alignment vertical="center"/>
      <protection locked="0"/>
    </xf>
    <xf numFmtId="0" fontId="18" fillId="0" borderId="127" xfId="0" applyFont="1" applyBorder="1" applyAlignment="1" applyProtection="1">
      <alignment horizontal="center" vertical="center" shrinkToFit="1"/>
      <protection locked="0"/>
    </xf>
    <xf numFmtId="0" fontId="18" fillId="0" borderId="127" xfId="0" applyFont="1" applyBorder="1" applyAlignment="1" applyProtection="1">
      <alignment horizontal="center" vertical="center" shrinkToFit="1"/>
      <protection locked="0" hidden="1"/>
    </xf>
    <xf numFmtId="0" fontId="9" fillId="2" borderId="128" xfId="0" applyFont="1" applyFill="1" applyBorder="1" applyAlignment="1" applyProtection="1">
      <alignment horizontal="center" vertical="center" shrinkToFit="1"/>
      <protection hidden="1"/>
    </xf>
    <xf numFmtId="0" fontId="9" fillId="2" borderId="129" xfId="0" applyFont="1" applyFill="1" applyBorder="1" applyAlignment="1" applyProtection="1">
      <alignment horizontal="center" vertical="center" shrinkToFit="1"/>
      <protection hidden="1"/>
    </xf>
    <xf numFmtId="0" fontId="9" fillId="2" borderId="136" xfId="0" applyFont="1" applyFill="1" applyBorder="1" applyAlignment="1" applyProtection="1">
      <alignment horizontal="center" vertical="center" shrinkToFit="1"/>
      <protection hidden="1"/>
    </xf>
    <xf numFmtId="0" fontId="9" fillId="4" borderId="5" xfId="0" applyFont="1" applyFill="1" applyBorder="1" applyAlignment="1" applyProtection="1">
      <alignment vertical="center"/>
      <protection hidden="1"/>
    </xf>
    <xf numFmtId="0" fontId="9" fillId="4" borderId="3" xfId="0" applyFont="1" applyFill="1" applyBorder="1" applyAlignment="1" applyProtection="1">
      <alignment vertical="center"/>
      <protection hidden="1"/>
    </xf>
    <xf numFmtId="0" fontId="9" fillId="4" borderId="4" xfId="0" applyFont="1" applyFill="1" applyBorder="1" applyAlignment="1" applyProtection="1">
      <alignment vertical="center"/>
      <protection hidden="1"/>
    </xf>
    <xf numFmtId="0" fontId="0" fillId="2" borderId="102" xfId="0" applyFill="1" applyBorder="1" applyAlignment="1" applyProtection="1">
      <alignment horizontal="center"/>
      <protection locked="0"/>
    </xf>
    <xf numFmtId="0" fontId="0" fillId="2" borderId="103" xfId="0" applyFill="1" applyBorder="1" applyAlignment="1" applyProtection="1">
      <alignment horizontal="center"/>
      <protection locked="0"/>
    </xf>
    <xf numFmtId="0" fontId="0" fillId="2" borderId="106" xfId="0" applyFill="1" applyBorder="1" applyAlignment="1" applyProtection="1">
      <alignment horizontal="center"/>
      <protection locked="0"/>
    </xf>
    <xf numFmtId="0" fontId="13" fillId="0" borderId="128" xfId="0" applyFont="1" applyBorder="1" applyAlignment="1" applyProtection="1">
      <alignment horizontal="center" vertical="center"/>
      <protection locked="0" hidden="1"/>
    </xf>
    <xf numFmtId="0" fontId="13" fillId="0" borderId="129" xfId="0" applyFont="1" applyBorder="1" applyAlignment="1" applyProtection="1">
      <alignment horizontal="center" vertical="center"/>
      <protection locked="0" hidden="1"/>
    </xf>
    <xf numFmtId="0" fontId="13" fillId="0" borderId="136" xfId="0" applyFont="1" applyBorder="1" applyAlignment="1" applyProtection="1">
      <alignment horizontal="center" vertical="center"/>
      <protection locked="0" hidden="1"/>
    </xf>
    <xf numFmtId="0" fontId="9" fillId="4" borderId="11" xfId="0" applyFont="1" applyFill="1" applyBorder="1" applyAlignment="1" applyProtection="1">
      <alignment vertical="center"/>
      <protection hidden="1"/>
    </xf>
    <xf numFmtId="0" fontId="9" fillId="4" borderId="14" xfId="0" applyFont="1" applyFill="1" applyBorder="1" applyAlignment="1" applyProtection="1">
      <alignment vertical="center"/>
      <protection hidden="1"/>
    </xf>
    <xf numFmtId="0" fontId="9" fillId="4" borderId="15" xfId="0" applyFont="1" applyFill="1" applyBorder="1" applyAlignment="1" applyProtection="1">
      <alignment vertical="center"/>
      <protection hidden="1"/>
    </xf>
    <xf numFmtId="0" fontId="9" fillId="0" borderId="3" xfId="0" applyFont="1" applyBorder="1" applyAlignment="1" applyProtection="1">
      <alignment horizontal="center" vertical="center"/>
      <protection locked="0"/>
    </xf>
    <xf numFmtId="0" fontId="9" fillId="0" borderId="5" xfId="0" applyFont="1" applyFill="1" applyBorder="1" applyAlignment="1" applyProtection="1">
      <alignment horizontal="left" vertical="center"/>
      <protection locked="0"/>
    </xf>
    <xf numFmtId="0" fontId="9" fillId="0" borderId="3" xfId="0" applyFont="1" applyFill="1" applyBorder="1" applyAlignment="1" applyProtection="1">
      <alignment horizontal="left" vertical="center"/>
      <protection locked="0"/>
    </xf>
    <xf numFmtId="0" fontId="9" fillId="0" borderId="6" xfId="0" applyFont="1" applyFill="1" applyBorder="1" applyAlignment="1" applyProtection="1">
      <alignment horizontal="left" vertical="center"/>
      <protection locked="0"/>
    </xf>
    <xf numFmtId="0" fontId="9" fillId="0" borderId="4" xfId="0" applyFont="1" applyBorder="1" applyAlignment="1" applyProtection="1">
      <alignment vertical="center"/>
      <protection hidden="1"/>
    </xf>
    <xf numFmtId="0" fontId="10" fillId="4" borderId="18" xfId="0" quotePrefix="1" applyFont="1" applyFill="1" applyBorder="1" applyAlignment="1" applyProtection="1">
      <alignment horizontal="center"/>
    </xf>
    <xf numFmtId="0" fontId="10" fillId="4" borderId="17" xfId="0" applyFont="1" applyFill="1" applyBorder="1" applyAlignment="1" applyProtection="1">
      <alignment horizontal="center"/>
    </xf>
    <xf numFmtId="0" fontId="22" fillId="2" borderId="5" xfId="0" applyFont="1" applyFill="1" applyBorder="1" applyAlignment="1" applyProtection="1">
      <alignment horizontal="center" vertical="center" wrapText="1" shrinkToFit="1"/>
      <protection hidden="1"/>
    </xf>
    <xf numFmtId="0" fontId="22" fillId="2" borderId="3" xfId="0" applyFont="1" applyFill="1" applyBorder="1" applyAlignment="1" applyProtection="1">
      <alignment horizontal="center" vertical="center" shrinkToFit="1"/>
      <protection hidden="1"/>
    </xf>
    <xf numFmtId="0" fontId="22" fillId="2" borderId="4" xfId="0" applyFont="1" applyFill="1" applyBorder="1" applyAlignment="1" applyProtection="1">
      <alignment horizontal="center" vertical="center" shrinkToFit="1"/>
      <protection hidden="1"/>
    </xf>
    <xf numFmtId="0" fontId="9" fillId="4" borderId="5" xfId="0" applyFont="1" applyFill="1" applyBorder="1" applyAlignment="1" applyProtection="1">
      <alignment vertical="center" shrinkToFit="1"/>
      <protection hidden="1"/>
    </xf>
    <xf numFmtId="0" fontId="9" fillId="4" borderId="3" xfId="0" applyFont="1" applyFill="1" applyBorder="1" applyAlignment="1" applyProtection="1">
      <alignment vertical="center" shrinkToFit="1"/>
      <protection hidden="1"/>
    </xf>
    <xf numFmtId="0" fontId="9" fillId="4" borderId="4" xfId="0" applyFont="1" applyFill="1" applyBorder="1" applyAlignment="1" applyProtection="1">
      <alignment vertical="center" shrinkToFit="1"/>
      <protection hidden="1"/>
    </xf>
    <xf numFmtId="0" fontId="9" fillId="2" borderId="43" xfId="0" applyFont="1" applyFill="1" applyBorder="1" applyAlignment="1" applyProtection="1">
      <alignment horizontal="center" vertical="center" textRotation="255" shrinkToFit="1"/>
      <protection hidden="1"/>
    </xf>
    <xf numFmtId="0" fontId="9" fillId="2" borderId="124" xfId="0" applyFont="1" applyFill="1" applyBorder="1" applyAlignment="1" applyProtection="1">
      <alignment horizontal="center" vertical="center" textRotation="255" shrinkToFit="1"/>
      <protection hidden="1"/>
    </xf>
    <xf numFmtId="0" fontId="9" fillId="2" borderId="25" xfId="0" applyFont="1" applyFill="1" applyBorder="1" applyAlignment="1" applyProtection="1">
      <alignment vertical="center" shrinkToFit="1"/>
      <protection hidden="1"/>
    </xf>
    <xf numFmtId="0" fontId="9" fillId="2" borderId="8" xfId="0" applyFont="1" applyFill="1" applyBorder="1" applyAlignment="1" applyProtection="1">
      <alignment vertical="center" shrinkToFit="1"/>
      <protection hidden="1"/>
    </xf>
    <xf numFmtId="0" fontId="9" fillId="2" borderId="34" xfId="0" applyFont="1" applyFill="1" applyBorder="1" applyAlignment="1" applyProtection="1">
      <alignment vertical="center" shrinkToFit="1"/>
      <protection hidden="1"/>
    </xf>
    <xf numFmtId="0" fontId="9" fillId="0" borderId="102" xfId="0" applyFont="1" applyFill="1" applyBorder="1" applyAlignment="1" applyProtection="1">
      <alignment horizontal="center" vertical="center" shrinkToFit="1"/>
      <protection locked="0" hidden="1"/>
    </xf>
    <xf numFmtId="0" fontId="9" fillId="0" borderId="103" xfId="0" applyFont="1" applyFill="1" applyBorder="1" applyAlignment="1" applyProtection="1">
      <alignment horizontal="center" vertical="center" shrinkToFit="1"/>
      <protection locked="0" hidden="1"/>
    </xf>
    <xf numFmtId="0" fontId="9" fillId="0" borderId="104" xfId="0" applyFont="1" applyFill="1" applyBorder="1" applyAlignment="1" applyProtection="1">
      <alignment horizontal="center" vertical="center" shrinkToFit="1"/>
      <protection locked="0" hidden="1"/>
    </xf>
    <xf numFmtId="0" fontId="9" fillId="2" borderId="5" xfId="0" applyFont="1" applyFill="1" applyBorder="1" applyAlignment="1" applyProtection="1">
      <alignment vertical="center" shrinkToFit="1"/>
      <protection hidden="1"/>
    </xf>
    <xf numFmtId="0" fontId="9" fillId="2" borderId="3" xfId="0" applyFont="1" applyFill="1" applyBorder="1" applyAlignment="1" applyProtection="1">
      <alignment vertical="center" shrinkToFit="1"/>
      <protection hidden="1"/>
    </xf>
    <xf numFmtId="0" fontId="9" fillId="2" borderId="4" xfId="0" applyFont="1" applyFill="1" applyBorder="1" applyAlignment="1" applyProtection="1">
      <alignment vertical="center" shrinkToFit="1"/>
      <protection hidden="1"/>
    </xf>
    <xf numFmtId="0" fontId="9" fillId="0" borderId="128" xfId="0" applyFont="1" applyFill="1" applyBorder="1" applyAlignment="1" applyProtection="1">
      <alignment horizontal="center" vertical="center" shrinkToFit="1"/>
      <protection locked="0" hidden="1"/>
    </xf>
    <xf numFmtId="0" fontId="9" fillId="0" borderId="129" xfId="0" applyFont="1" applyFill="1" applyBorder="1" applyAlignment="1" applyProtection="1">
      <alignment horizontal="center" vertical="center" shrinkToFit="1"/>
      <protection locked="0" hidden="1"/>
    </xf>
    <xf numFmtId="0" fontId="9" fillId="0" borderId="130" xfId="0" applyFont="1" applyFill="1" applyBorder="1" applyAlignment="1" applyProtection="1">
      <alignment horizontal="center" vertical="center" shrinkToFit="1"/>
      <protection locked="0" hidden="1"/>
    </xf>
    <xf numFmtId="0" fontId="9" fillId="2" borderId="30" xfId="0" applyFont="1" applyFill="1" applyBorder="1" applyAlignment="1" applyProtection="1">
      <alignment vertical="center" shrinkToFit="1"/>
      <protection hidden="1"/>
    </xf>
    <xf numFmtId="0" fontId="9" fillId="2" borderId="7" xfId="0" applyFont="1" applyFill="1" applyBorder="1" applyAlignment="1" applyProtection="1">
      <alignment vertical="center" shrinkToFit="1"/>
      <protection hidden="1"/>
    </xf>
    <xf numFmtId="0" fontId="9" fillId="2" borderId="26" xfId="0" applyFont="1" applyFill="1" applyBorder="1" applyAlignment="1" applyProtection="1">
      <alignment vertical="center" shrinkToFit="1"/>
      <protection hidden="1"/>
    </xf>
    <xf numFmtId="0" fontId="9" fillId="0" borderId="45" xfId="0" applyFont="1" applyFill="1" applyBorder="1" applyAlignment="1" applyProtection="1">
      <alignment horizontal="center" vertical="center"/>
      <protection locked="0" hidden="1"/>
    </xf>
    <xf numFmtId="0" fontId="9" fillId="0" borderId="46" xfId="0" applyFont="1" applyFill="1" applyBorder="1" applyAlignment="1" applyProtection="1">
      <alignment horizontal="center" vertical="center"/>
      <protection locked="0" hidden="1"/>
    </xf>
    <xf numFmtId="0" fontId="9" fillId="0" borderId="47" xfId="0" applyFont="1" applyFill="1" applyBorder="1" applyAlignment="1" applyProtection="1">
      <alignment horizontal="center" vertical="center"/>
      <protection locked="0" hidden="1"/>
    </xf>
    <xf numFmtId="0" fontId="13" fillId="0" borderId="30" xfId="0" applyFont="1" applyFill="1" applyBorder="1" applyAlignment="1" applyProtection="1">
      <alignment horizontal="left" vertical="center"/>
      <protection locked="0"/>
    </xf>
    <xf numFmtId="0" fontId="13" fillId="0" borderId="7" xfId="0" applyFont="1" applyFill="1" applyBorder="1" applyAlignment="1" applyProtection="1">
      <alignment horizontal="left" vertical="center"/>
      <protection locked="0"/>
    </xf>
    <xf numFmtId="0" fontId="13" fillId="0" borderId="26" xfId="0" applyFont="1" applyFill="1" applyBorder="1" applyAlignment="1" applyProtection="1">
      <alignment horizontal="left" vertical="center"/>
      <protection locked="0"/>
    </xf>
    <xf numFmtId="0" fontId="18" fillId="2" borderId="5" xfId="0" applyFont="1" applyFill="1" applyBorder="1" applyAlignment="1" applyProtection="1">
      <alignment horizontal="left" vertical="center" shrinkToFit="1"/>
      <protection hidden="1"/>
    </xf>
    <xf numFmtId="0" fontId="18" fillId="2" borderId="3" xfId="0" applyFont="1" applyFill="1" applyBorder="1" applyAlignment="1" applyProtection="1">
      <alignment horizontal="left" vertical="center" shrinkToFit="1"/>
      <protection hidden="1"/>
    </xf>
    <xf numFmtId="0" fontId="9" fillId="0" borderId="128" xfId="0" applyFont="1" applyBorder="1" applyAlignment="1" applyProtection="1">
      <alignment horizontal="center" vertical="center"/>
      <protection locked="0" hidden="1"/>
    </xf>
    <xf numFmtId="0" fontId="9" fillId="0" borderId="129" xfId="0" applyFont="1" applyBorder="1" applyAlignment="1" applyProtection="1">
      <alignment horizontal="center" vertical="center"/>
      <protection locked="0" hidden="1"/>
    </xf>
    <xf numFmtId="0" fontId="9" fillId="0" borderId="130" xfId="0" applyFont="1" applyBorder="1" applyAlignment="1" applyProtection="1">
      <alignment horizontal="center" vertical="center"/>
      <protection locked="0" hidden="1"/>
    </xf>
    <xf numFmtId="0" fontId="9" fillId="4" borderId="11" xfId="0" applyFont="1" applyFill="1" applyBorder="1" applyAlignment="1" applyProtection="1">
      <alignment vertical="center" wrapText="1"/>
      <protection hidden="1"/>
    </xf>
    <xf numFmtId="0" fontId="9" fillId="4" borderId="25" xfId="0" applyFont="1" applyFill="1" applyBorder="1" applyAlignment="1" applyProtection="1">
      <alignment vertical="center"/>
      <protection hidden="1"/>
    </xf>
    <xf numFmtId="0" fontId="9" fillId="4" borderId="8" xfId="0" applyFont="1" applyFill="1" applyBorder="1" applyAlignment="1" applyProtection="1">
      <alignment vertical="center"/>
      <protection hidden="1"/>
    </xf>
    <xf numFmtId="0" fontId="9" fillId="4" borderId="34" xfId="0" applyFont="1" applyFill="1" applyBorder="1" applyAlignment="1" applyProtection="1">
      <alignment vertical="center"/>
      <protection hidden="1"/>
    </xf>
    <xf numFmtId="0" fontId="9" fillId="0" borderId="63" xfId="0" applyFont="1" applyBorder="1" applyAlignment="1" applyProtection="1">
      <alignment horizontal="left" vertical="center"/>
      <protection locked="0"/>
    </xf>
    <xf numFmtId="0" fontId="9" fillId="0" borderId="64" xfId="0" applyFont="1" applyBorder="1" applyAlignment="1" applyProtection="1">
      <alignment horizontal="left" vertical="center"/>
      <protection locked="0"/>
    </xf>
    <xf numFmtId="0" fontId="9" fillId="0" borderId="66" xfId="0" applyFont="1" applyBorder="1" applyAlignment="1" applyProtection="1">
      <alignment horizontal="left" vertical="center"/>
      <protection locked="0"/>
    </xf>
    <xf numFmtId="0" fontId="9" fillId="2" borderId="116" xfId="0" applyFont="1" applyFill="1" applyBorder="1" applyAlignment="1" applyProtection="1">
      <alignment horizontal="center" vertical="center"/>
      <protection hidden="1"/>
    </xf>
    <xf numFmtId="0" fontId="9" fillId="0" borderId="25" xfId="0" applyFont="1" applyBorder="1" applyAlignment="1" applyProtection="1">
      <alignment horizontal="left" vertical="center"/>
      <protection locked="0"/>
    </xf>
    <xf numFmtId="0" fontId="9" fillId="0" borderId="8" xfId="0" applyFont="1" applyBorder="1" applyAlignment="1" applyProtection="1">
      <alignment horizontal="left" vertical="center"/>
      <protection locked="0"/>
    </xf>
    <xf numFmtId="0" fontId="9" fillId="0" borderId="19" xfId="0" applyFont="1" applyBorder="1" applyAlignment="1" applyProtection="1">
      <alignment horizontal="left" vertical="center"/>
      <protection locked="0"/>
    </xf>
    <xf numFmtId="0" fontId="9" fillId="0" borderId="99" xfId="0" applyFont="1" applyFill="1" applyBorder="1" applyAlignment="1" applyProtection="1">
      <alignment horizontal="center" vertical="center" shrinkToFit="1"/>
      <protection locked="0" hidden="1"/>
    </xf>
    <xf numFmtId="0" fontId="9" fillId="0" borderId="100" xfId="0" applyFont="1" applyFill="1" applyBorder="1" applyAlignment="1" applyProtection="1">
      <alignment horizontal="center" vertical="center" shrinkToFit="1"/>
      <protection locked="0" hidden="1"/>
    </xf>
    <xf numFmtId="0" fontId="9" fillId="0" borderId="101" xfId="0" applyFont="1" applyFill="1" applyBorder="1" applyAlignment="1" applyProtection="1">
      <alignment horizontal="center" vertical="center" shrinkToFit="1"/>
      <protection locked="0" hidden="1"/>
    </xf>
    <xf numFmtId="0" fontId="13" fillId="0" borderId="102" xfId="0" applyFont="1" applyBorder="1" applyAlignment="1" applyProtection="1">
      <alignment horizontal="center" vertical="center"/>
      <protection locked="0" hidden="1"/>
    </xf>
    <xf numFmtId="0" fontId="13" fillId="0" borderId="103" xfId="0" applyFont="1" applyBorder="1" applyAlignment="1" applyProtection="1">
      <alignment horizontal="center" vertical="center"/>
      <protection locked="0" hidden="1"/>
    </xf>
    <xf numFmtId="0" fontId="13" fillId="0" borderId="106" xfId="0" applyFont="1" applyBorder="1" applyAlignment="1" applyProtection="1">
      <alignment horizontal="center" vertical="center"/>
      <protection locked="0" hidden="1"/>
    </xf>
    <xf numFmtId="0" fontId="13" fillId="0" borderId="25" xfId="0" applyFont="1" applyFill="1" applyBorder="1" applyAlignment="1" applyProtection="1">
      <alignment horizontal="center" vertical="center"/>
      <protection locked="0"/>
    </xf>
    <xf numFmtId="0" fontId="13" fillId="0" borderId="8" xfId="0" applyFont="1" applyFill="1" applyBorder="1" applyAlignment="1" applyProtection="1">
      <alignment horizontal="center" vertical="center"/>
      <protection locked="0"/>
    </xf>
    <xf numFmtId="0" fontId="0" fillId="0" borderId="3" xfId="0" applyBorder="1" applyProtection="1">
      <protection locked="0"/>
    </xf>
    <xf numFmtId="0" fontId="0" fillId="0" borderId="6" xfId="0" applyBorder="1" applyProtection="1">
      <protection locked="0"/>
    </xf>
    <xf numFmtId="0" fontId="9" fillId="0" borderId="0" xfId="0" applyFont="1" applyAlignment="1" applyProtection="1">
      <alignment horizontal="right" vertical="center"/>
      <protection locked="0" hidden="1"/>
    </xf>
    <xf numFmtId="0" fontId="9" fillId="4" borderId="5" xfId="0" applyFont="1" applyFill="1" applyBorder="1" applyAlignment="1" applyProtection="1">
      <alignment horizontal="center" vertical="center"/>
      <protection locked="0" hidden="1"/>
    </xf>
    <xf numFmtId="0" fontId="9" fillId="4" borderId="3" xfId="0" applyFont="1" applyFill="1" applyBorder="1" applyAlignment="1" applyProtection="1">
      <alignment horizontal="center" vertical="center"/>
      <protection locked="0" hidden="1"/>
    </xf>
    <xf numFmtId="0" fontId="9" fillId="4" borderId="4" xfId="0" applyFont="1" applyFill="1" applyBorder="1" applyAlignment="1" applyProtection="1">
      <alignment horizontal="center" vertical="center"/>
      <protection locked="0" hidden="1"/>
    </xf>
    <xf numFmtId="0" fontId="9" fillId="2" borderId="116" xfId="0" applyFont="1" applyFill="1" applyBorder="1" applyAlignment="1" applyProtection="1">
      <alignment horizontal="center" vertical="center"/>
      <protection locked="0" hidden="1"/>
    </xf>
    <xf numFmtId="0" fontId="18" fillId="0" borderId="30" xfId="0" applyFont="1" applyBorder="1" applyAlignment="1" applyProtection="1">
      <alignment horizontal="center" vertical="center" shrinkToFit="1"/>
      <protection locked="0" hidden="1"/>
    </xf>
    <xf numFmtId="0" fontId="18" fillId="0" borderId="7" xfId="0" applyFont="1" applyBorder="1" applyAlignment="1" applyProtection="1">
      <alignment horizontal="center" vertical="center" shrinkToFit="1"/>
      <protection locked="0" hidden="1"/>
    </xf>
    <xf numFmtId="0" fontId="18" fillId="0" borderId="26" xfId="0" applyFont="1" applyBorder="1" applyAlignment="1" applyProtection="1">
      <alignment horizontal="center" vertical="center" shrinkToFit="1"/>
      <protection locked="0" hidden="1"/>
    </xf>
    <xf numFmtId="0" fontId="9" fillId="0" borderId="5" xfId="0" applyFont="1" applyFill="1" applyBorder="1" applyAlignment="1" applyProtection="1">
      <alignment vertical="center"/>
      <protection locked="0"/>
    </xf>
    <xf numFmtId="0" fontId="9" fillId="0" borderId="3" xfId="0" applyFont="1" applyFill="1" applyBorder="1" applyAlignment="1" applyProtection="1">
      <alignment vertical="center"/>
      <protection locked="0"/>
    </xf>
    <xf numFmtId="0" fontId="9" fillId="0" borderId="6" xfId="0" applyFont="1" applyFill="1" applyBorder="1" applyAlignment="1" applyProtection="1">
      <alignment vertical="center"/>
      <protection locked="0"/>
    </xf>
    <xf numFmtId="0" fontId="18" fillId="0" borderId="127" xfId="0" applyFont="1" applyBorder="1" applyAlignment="1" applyProtection="1">
      <alignment vertical="center" shrinkToFit="1"/>
      <protection locked="0"/>
    </xf>
    <xf numFmtId="0" fontId="9" fillId="4" borderId="3" xfId="0" applyFont="1" applyFill="1" applyBorder="1" applyAlignment="1" applyProtection="1">
      <alignment vertical="center"/>
      <protection locked="0" hidden="1"/>
    </xf>
    <xf numFmtId="0" fontId="9" fillId="0" borderId="45" xfId="0" applyFont="1" applyFill="1" applyBorder="1" applyAlignment="1" applyProtection="1">
      <alignment horizontal="center" vertical="center"/>
      <protection locked="0"/>
    </xf>
    <xf numFmtId="0" fontId="9" fillId="0" borderId="46" xfId="0" applyFont="1" applyFill="1" applyBorder="1" applyAlignment="1" applyProtection="1">
      <alignment horizontal="center" vertical="center"/>
      <protection locked="0"/>
    </xf>
    <xf numFmtId="0" fontId="9" fillId="0" borderId="47" xfId="0" applyFont="1" applyFill="1" applyBorder="1" applyAlignment="1" applyProtection="1">
      <alignment horizontal="center" vertical="center"/>
      <protection locked="0"/>
    </xf>
    <xf numFmtId="0" fontId="9" fillId="0" borderId="102" xfId="0" applyFont="1" applyFill="1" applyBorder="1" applyAlignment="1" applyProtection="1">
      <alignment horizontal="center" vertical="center" shrinkToFit="1"/>
      <protection locked="0"/>
    </xf>
    <xf numFmtId="0" fontId="9" fillId="0" borderId="103" xfId="0" applyFont="1" applyFill="1" applyBorder="1" applyAlignment="1" applyProtection="1">
      <alignment horizontal="center" vertical="center" shrinkToFit="1"/>
      <protection locked="0"/>
    </xf>
    <xf numFmtId="0" fontId="9" fillId="0" borderId="104" xfId="0" applyFont="1" applyFill="1" applyBorder="1" applyAlignment="1" applyProtection="1">
      <alignment horizontal="center" vertical="center" shrinkToFit="1"/>
      <protection locked="0"/>
    </xf>
    <xf numFmtId="49" fontId="9" fillId="0" borderId="107" xfId="0" applyNumberFormat="1" applyFont="1" applyBorder="1" applyAlignment="1" applyProtection="1">
      <alignment horizontal="left" vertical="center"/>
      <protection locked="0"/>
    </xf>
    <xf numFmtId="49" fontId="9" fillId="0" borderId="108" xfId="0" applyNumberFormat="1" applyFont="1" applyBorder="1" applyAlignment="1" applyProtection="1">
      <alignment horizontal="left" vertical="center"/>
      <protection locked="0"/>
    </xf>
    <xf numFmtId="49" fontId="9" fillId="0" borderId="110" xfId="0" applyNumberFormat="1" applyFont="1" applyBorder="1" applyAlignment="1" applyProtection="1">
      <alignment horizontal="left" vertical="center"/>
      <protection locked="0"/>
    </xf>
    <xf numFmtId="0" fontId="9" fillId="2" borderId="24" xfId="0" applyFont="1" applyFill="1" applyBorder="1" applyAlignment="1" applyProtection="1">
      <alignment horizontal="center" vertical="center" shrinkToFit="1"/>
      <protection locked="0" hidden="1"/>
    </xf>
    <xf numFmtId="0" fontId="9" fillId="4" borderId="33" xfId="0" applyFont="1" applyFill="1" applyBorder="1" applyAlignment="1" applyProtection="1">
      <alignment horizontal="center" vertical="center" wrapText="1"/>
      <protection hidden="1"/>
    </xf>
    <xf numFmtId="0" fontId="9" fillId="4" borderId="18" xfId="0" applyFont="1" applyFill="1" applyBorder="1" applyAlignment="1" applyProtection="1">
      <alignment horizontal="center" vertical="center"/>
      <protection hidden="1"/>
    </xf>
    <xf numFmtId="0" fontId="18" fillId="4" borderId="11" xfId="0" applyFont="1" applyFill="1" applyBorder="1" applyAlignment="1" applyProtection="1">
      <alignment horizontal="center" vertical="center" wrapText="1"/>
      <protection hidden="1"/>
    </xf>
    <xf numFmtId="0" fontId="18" fillId="4" borderId="14" xfId="0" applyFont="1" applyFill="1" applyBorder="1" applyAlignment="1" applyProtection="1">
      <alignment horizontal="center" vertical="center" wrapText="1"/>
      <protection hidden="1"/>
    </xf>
    <xf numFmtId="0" fontId="18" fillId="4" borderId="15" xfId="0" applyFont="1" applyFill="1" applyBorder="1" applyAlignment="1" applyProtection="1">
      <alignment horizontal="center" vertical="center" wrapText="1"/>
      <protection hidden="1"/>
    </xf>
    <xf numFmtId="0" fontId="18" fillId="4" borderId="16" xfId="0" applyFont="1" applyFill="1" applyBorder="1" applyAlignment="1" applyProtection="1">
      <alignment horizontal="center" vertical="center" wrapText="1"/>
      <protection locked="0" hidden="1"/>
    </xf>
    <xf numFmtId="0" fontId="18" fillId="4" borderId="0" xfId="0" applyFont="1" applyFill="1" applyBorder="1" applyAlignment="1" applyProtection="1">
      <alignment horizontal="center" vertical="center" wrapText="1"/>
      <protection locked="0" hidden="1"/>
    </xf>
    <xf numFmtId="0" fontId="18" fillId="4" borderId="17" xfId="0" applyFont="1" applyFill="1" applyBorder="1" applyAlignment="1" applyProtection="1">
      <alignment horizontal="center" vertical="center" wrapText="1"/>
      <protection locked="0" hidden="1"/>
    </xf>
    <xf numFmtId="0" fontId="9" fillId="4" borderId="11" xfId="0" applyFont="1" applyFill="1" applyBorder="1" applyAlignment="1" applyProtection="1">
      <alignment horizontal="center" vertical="center"/>
      <protection locked="0" hidden="1"/>
    </xf>
    <xf numFmtId="0" fontId="9" fillId="4" borderId="14" xfId="0" applyFont="1" applyFill="1" applyBorder="1" applyAlignment="1" applyProtection="1">
      <alignment horizontal="center" vertical="center"/>
      <protection locked="0" hidden="1"/>
    </xf>
    <xf numFmtId="0" fontId="9" fillId="4" borderId="15" xfId="0" applyFont="1" applyFill="1" applyBorder="1" applyAlignment="1" applyProtection="1">
      <alignment horizontal="center" vertical="center"/>
      <protection locked="0" hidden="1"/>
    </xf>
    <xf numFmtId="0" fontId="18" fillId="4" borderId="11" xfId="0" applyFont="1" applyFill="1" applyBorder="1" applyAlignment="1" applyProtection="1">
      <alignment horizontal="center" vertical="center" wrapText="1"/>
      <protection locked="0" hidden="1"/>
    </xf>
    <xf numFmtId="0" fontId="18" fillId="4" borderId="14" xfId="0" applyFont="1" applyFill="1" applyBorder="1" applyAlignment="1" applyProtection="1">
      <alignment horizontal="center" vertical="center" wrapText="1"/>
      <protection locked="0" hidden="1"/>
    </xf>
    <xf numFmtId="0" fontId="18" fillId="4" borderId="15" xfId="0" applyFont="1" applyFill="1" applyBorder="1" applyAlignment="1" applyProtection="1">
      <alignment horizontal="center" vertical="center" wrapText="1"/>
      <protection locked="0" hidden="1"/>
    </xf>
    <xf numFmtId="0" fontId="9" fillId="4" borderId="33" xfId="0" applyFont="1" applyFill="1" applyBorder="1" applyAlignment="1" applyProtection="1">
      <alignment horizontal="center" vertical="center" wrapText="1" shrinkToFit="1"/>
      <protection hidden="1"/>
    </xf>
    <xf numFmtId="0" fontId="9" fillId="4" borderId="18" xfId="0" applyFont="1" applyFill="1" applyBorder="1" applyAlignment="1" applyProtection="1">
      <alignment horizontal="center" vertical="center" shrinkToFit="1"/>
      <protection hidden="1"/>
    </xf>
    <xf numFmtId="0" fontId="9" fillId="4" borderId="0" xfId="0" applyFont="1" applyFill="1" applyBorder="1" applyAlignment="1" applyProtection="1">
      <alignment horizontal="center" vertical="center" shrinkToFit="1"/>
      <protection hidden="1"/>
    </xf>
    <xf numFmtId="0" fontId="9" fillId="4" borderId="17" xfId="0" applyFont="1" applyFill="1" applyBorder="1" applyAlignment="1" applyProtection="1">
      <alignment horizontal="center" vertical="center" shrinkToFit="1"/>
      <protection hidden="1"/>
    </xf>
    <xf numFmtId="0" fontId="9" fillId="4" borderId="114" xfId="0" applyFont="1" applyFill="1" applyBorder="1" applyAlignment="1" applyProtection="1">
      <alignment horizontal="center" vertical="center"/>
      <protection hidden="1"/>
    </xf>
    <xf numFmtId="0" fontId="9" fillId="4" borderId="57" xfId="0" applyFont="1" applyFill="1" applyBorder="1" applyAlignment="1" applyProtection="1">
      <alignment horizontal="center" vertical="center"/>
      <protection locked="0" hidden="1"/>
    </xf>
    <xf numFmtId="0" fontId="9" fillId="0" borderId="4" xfId="0" applyFont="1" applyBorder="1" applyAlignment="1" applyProtection="1">
      <alignment vertical="center"/>
      <protection locked="0" hidden="1"/>
    </xf>
    <xf numFmtId="0" fontId="9" fillId="0" borderId="99" xfId="0" applyFont="1" applyFill="1" applyBorder="1" applyAlignment="1" applyProtection="1">
      <alignment horizontal="center" vertical="center" shrinkToFit="1"/>
      <protection hidden="1"/>
    </xf>
    <xf numFmtId="0" fontId="9" fillId="0" borderId="100" xfId="0" applyFont="1" applyFill="1" applyBorder="1" applyAlignment="1" applyProtection="1">
      <alignment horizontal="center" vertical="center" shrinkToFit="1"/>
      <protection hidden="1"/>
    </xf>
    <xf numFmtId="0" fontId="9" fillId="0" borderId="101" xfId="0" applyFont="1" applyFill="1" applyBorder="1" applyAlignment="1" applyProtection="1">
      <alignment horizontal="center" vertical="center" shrinkToFit="1"/>
      <protection hidden="1"/>
    </xf>
    <xf numFmtId="0" fontId="18" fillId="0" borderId="24" xfId="0" applyFont="1" applyBorder="1" applyAlignment="1" applyProtection="1">
      <alignment vertical="center" shrinkToFit="1"/>
      <protection locked="0" hidden="1"/>
    </xf>
    <xf numFmtId="0" fontId="9" fillId="0" borderId="0" xfId="0" applyFont="1" applyAlignment="1" applyProtection="1">
      <alignment horizontal="right" vertical="center"/>
      <protection hidden="1"/>
    </xf>
    <xf numFmtId="0" fontId="9" fillId="0" borderId="99" xfId="0" applyFont="1" applyFill="1" applyBorder="1" applyAlignment="1" applyProtection="1">
      <alignment horizontal="center" vertical="center"/>
      <protection locked="0" hidden="1"/>
    </xf>
    <xf numFmtId="0" fontId="9" fillId="0" borderId="100" xfId="0" applyFont="1" applyFill="1" applyBorder="1" applyAlignment="1" applyProtection="1">
      <alignment horizontal="center" vertical="center"/>
      <protection locked="0" hidden="1"/>
    </xf>
    <xf numFmtId="0" fontId="9" fillId="0" borderId="101" xfId="0" applyFont="1" applyFill="1" applyBorder="1" applyAlignment="1" applyProtection="1">
      <alignment horizontal="center" vertical="center"/>
      <protection locked="0" hidden="1"/>
    </xf>
    <xf numFmtId="0" fontId="9" fillId="0" borderId="102" xfId="0" applyFont="1" applyFill="1" applyBorder="1" applyAlignment="1" applyProtection="1">
      <alignment horizontal="center" vertical="center"/>
      <protection locked="0" hidden="1"/>
    </xf>
    <xf numFmtId="0" fontId="9" fillId="0" borderId="103" xfId="0" applyFont="1" applyFill="1" applyBorder="1" applyAlignment="1" applyProtection="1">
      <alignment horizontal="center" vertical="center"/>
      <protection locked="0" hidden="1"/>
    </xf>
    <xf numFmtId="0" fontId="9" fillId="0" borderId="104" xfId="0" applyFont="1" applyFill="1" applyBorder="1" applyAlignment="1" applyProtection="1">
      <alignment horizontal="center" vertical="center"/>
      <protection locked="0" hidden="1"/>
    </xf>
    <xf numFmtId="0" fontId="9" fillId="4" borderId="18" xfId="0" applyFont="1" applyFill="1" applyBorder="1" applyAlignment="1" applyProtection="1">
      <alignment horizontal="center" vertical="center" wrapText="1"/>
      <protection hidden="1"/>
    </xf>
    <xf numFmtId="0" fontId="9" fillId="4" borderId="0" xfId="0" applyFont="1" applyFill="1" applyBorder="1" applyAlignment="1" applyProtection="1">
      <alignment horizontal="center" vertical="center" wrapText="1"/>
      <protection hidden="1"/>
    </xf>
    <xf numFmtId="0" fontId="9" fillId="4" borderId="17" xfId="0" applyFont="1" applyFill="1" applyBorder="1" applyAlignment="1" applyProtection="1">
      <alignment horizontal="center" vertical="center" wrapText="1"/>
      <protection hidden="1"/>
    </xf>
    <xf numFmtId="0" fontId="9" fillId="4" borderId="35" xfId="0" applyFont="1" applyFill="1" applyBorder="1" applyAlignment="1" applyProtection="1">
      <alignment horizontal="center" vertical="center" wrapText="1"/>
      <protection hidden="1"/>
    </xf>
    <xf numFmtId="0" fontId="9" fillId="2" borderId="5" xfId="0" applyFont="1" applyFill="1" applyBorder="1" applyAlignment="1" applyProtection="1">
      <alignment horizontal="left" vertical="center" shrinkToFit="1"/>
      <protection hidden="1"/>
    </xf>
    <xf numFmtId="0" fontId="9" fillId="2" borderId="3" xfId="0" applyFont="1" applyFill="1" applyBorder="1" applyAlignment="1" applyProtection="1">
      <alignment horizontal="left" vertical="center" shrinkToFit="1"/>
      <protection hidden="1"/>
    </xf>
    <xf numFmtId="0" fontId="9" fillId="2" borderId="4" xfId="0" applyFont="1" applyFill="1" applyBorder="1" applyAlignment="1" applyProtection="1">
      <alignment horizontal="left" vertical="center" shrinkToFit="1"/>
      <protection hidden="1"/>
    </xf>
    <xf numFmtId="0" fontId="9" fillId="0" borderId="4" xfId="0" applyFont="1" applyFill="1" applyBorder="1" applyAlignment="1" applyProtection="1">
      <alignment horizontal="center" vertical="center"/>
      <protection locked="0"/>
    </xf>
    <xf numFmtId="0" fontId="9" fillId="0" borderId="4" xfId="0" applyFont="1" applyBorder="1" applyAlignment="1" applyProtection="1">
      <alignment horizontal="center" vertical="center"/>
      <protection locked="0"/>
    </xf>
    <xf numFmtId="0" fontId="9" fillId="2" borderId="5" xfId="0" applyFont="1" applyFill="1" applyBorder="1" applyAlignment="1" applyProtection="1">
      <alignment horizontal="left" vertical="center"/>
      <protection locked="0" hidden="1"/>
    </xf>
    <xf numFmtId="0" fontId="9" fillId="2" borderId="3" xfId="0" applyFont="1" applyFill="1" applyBorder="1" applyAlignment="1" applyProtection="1">
      <alignment horizontal="left" vertical="center"/>
      <protection locked="0" hidden="1"/>
    </xf>
    <xf numFmtId="0" fontId="9" fillId="2" borderId="4" xfId="0" applyFont="1" applyFill="1" applyBorder="1" applyAlignment="1" applyProtection="1">
      <alignment horizontal="left" vertical="center"/>
      <protection locked="0" hidden="1"/>
    </xf>
    <xf numFmtId="0" fontId="13" fillId="0" borderId="1" xfId="0" applyFont="1" applyFill="1" applyBorder="1" applyAlignment="1" applyProtection="1">
      <alignment horizontal="center" vertical="center"/>
      <protection locked="0" hidden="1"/>
    </xf>
    <xf numFmtId="0" fontId="18" fillId="4" borderId="1" xfId="0" applyFont="1" applyFill="1" applyBorder="1" applyAlignment="1" applyProtection="1">
      <alignment horizontal="center" vertical="center" wrapText="1"/>
      <protection hidden="1"/>
    </xf>
    <xf numFmtId="49" fontId="9" fillId="0" borderId="11" xfId="0" applyNumberFormat="1" applyFont="1" applyFill="1" applyBorder="1" applyAlignment="1" applyProtection="1">
      <alignment horizontal="center" vertical="center" shrinkToFit="1"/>
      <protection locked="0" hidden="1"/>
    </xf>
    <xf numFmtId="49" fontId="9" fillId="0" borderId="14" xfId="0" applyNumberFormat="1" applyFont="1" applyFill="1" applyBorder="1" applyAlignment="1" applyProtection="1">
      <alignment horizontal="center" vertical="center" shrinkToFit="1"/>
      <protection locked="0" hidden="1"/>
    </xf>
    <xf numFmtId="49" fontId="9" fillId="0" borderId="22" xfId="0" applyNumberFormat="1" applyFont="1" applyFill="1" applyBorder="1" applyAlignment="1" applyProtection="1">
      <alignment horizontal="center" vertical="center" shrinkToFit="1"/>
      <protection locked="0" hidden="1"/>
    </xf>
    <xf numFmtId="0" fontId="9" fillId="2" borderId="116" xfId="0" applyFont="1" applyFill="1" applyBorder="1" applyAlignment="1" applyProtection="1">
      <alignment horizontal="center" vertical="center"/>
      <protection locked="0"/>
    </xf>
    <xf numFmtId="0" fontId="9" fillId="2" borderId="0" xfId="0" applyFont="1" applyFill="1" applyBorder="1" applyAlignment="1" applyProtection="1">
      <alignment horizontal="center" vertical="center" textRotation="255" shrinkToFit="1"/>
      <protection hidden="1"/>
    </xf>
    <xf numFmtId="0" fontId="9" fillId="0" borderId="128" xfId="0" applyFont="1" applyBorder="1" applyAlignment="1" applyProtection="1">
      <alignment vertical="center"/>
      <protection locked="0"/>
    </xf>
    <xf numFmtId="0" fontId="9" fillId="0" borderId="129" xfId="0" applyFont="1" applyBorder="1" applyAlignment="1" applyProtection="1">
      <alignment vertical="center"/>
      <protection locked="0"/>
    </xf>
    <xf numFmtId="0" fontId="9" fillId="0" borderId="130" xfId="0" applyFont="1" applyBorder="1" applyAlignment="1" applyProtection="1">
      <alignment vertical="center"/>
      <protection locked="0"/>
    </xf>
    <xf numFmtId="0" fontId="13" fillId="0" borderId="4" xfId="0" applyFont="1" applyFill="1" applyBorder="1" applyAlignment="1" applyProtection="1">
      <alignment horizontal="center" vertical="center" shrinkToFit="1"/>
      <protection locked="0" hidden="1"/>
    </xf>
    <xf numFmtId="0" fontId="9" fillId="0" borderId="14" xfId="0" applyFont="1" applyFill="1" applyBorder="1" applyAlignment="1" applyProtection="1">
      <alignment horizontal="center" vertical="center" shrinkToFit="1"/>
      <protection locked="0" hidden="1"/>
    </xf>
    <xf numFmtId="0" fontId="9" fillId="0" borderId="22" xfId="0" applyFont="1" applyFill="1" applyBorder="1" applyAlignment="1" applyProtection="1">
      <alignment horizontal="center" vertical="center" shrinkToFit="1"/>
      <protection locked="0" hidden="1"/>
    </xf>
    <xf numFmtId="0" fontId="9" fillId="2" borderId="12" xfId="0" applyFont="1" applyFill="1" applyBorder="1" applyAlignment="1" applyProtection="1">
      <alignment horizontal="center" vertical="center" textRotation="255" shrinkToFit="1"/>
      <protection hidden="1"/>
    </xf>
    <xf numFmtId="0" fontId="9" fillId="0" borderId="128" xfId="0" applyFont="1" applyBorder="1" applyAlignment="1" applyProtection="1">
      <alignment horizontal="center" vertical="center"/>
      <protection hidden="1"/>
    </xf>
    <xf numFmtId="0" fontId="9" fillId="0" borderId="129" xfId="0" applyFont="1" applyBorder="1" applyAlignment="1" applyProtection="1">
      <alignment horizontal="center" vertical="center"/>
      <protection hidden="1"/>
    </xf>
    <xf numFmtId="0" fontId="9" fillId="0" borderId="130" xfId="0" applyFont="1" applyBorder="1" applyAlignment="1" applyProtection="1">
      <alignment horizontal="center" vertical="center"/>
      <protection hidden="1"/>
    </xf>
    <xf numFmtId="0" fontId="0" fillId="2" borderId="128" xfId="0" applyFill="1" applyBorder="1" applyAlignment="1" applyProtection="1">
      <alignment horizontal="center"/>
      <protection locked="0"/>
    </xf>
    <xf numFmtId="0" fontId="0" fillId="2" borderId="129" xfId="0" applyFill="1" applyBorder="1" applyAlignment="1" applyProtection="1">
      <alignment horizontal="center"/>
      <protection locked="0"/>
    </xf>
    <xf numFmtId="0" fontId="0" fillId="2" borderId="136" xfId="0" applyFill="1" applyBorder="1" applyAlignment="1" applyProtection="1">
      <alignment horizontal="center"/>
      <protection locked="0"/>
    </xf>
    <xf numFmtId="0" fontId="9" fillId="0" borderId="128" xfId="0" applyFont="1" applyFill="1" applyBorder="1" applyAlignment="1" applyProtection="1">
      <alignment horizontal="center" vertical="center" shrinkToFit="1"/>
      <protection locked="0"/>
    </xf>
    <xf numFmtId="0" fontId="9" fillId="0" borderId="129" xfId="0" applyFont="1" applyFill="1" applyBorder="1" applyAlignment="1" applyProtection="1">
      <alignment horizontal="center" vertical="center" shrinkToFit="1"/>
      <protection locked="0"/>
    </xf>
    <xf numFmtId="0" fontId="9" fillId="0" borderId="130" xfId="0" applyFont="1" applyFill="1" applyBorder="1" applyAlignment="1" applyProtection="1">
      <alignment horizontal="center" vertical="center" shrinkToFit="1"/>
      <protection locked="0"/>
    </xf>
    <xf numFmtId="0" fontId="10" fillId="4" borderId="18" xfId="0" applyFont="1" applyFill="1" applyBorder="1" applyAlignment="1" applyProtection="1">
      <alignment horizontal="center"/>
    </xf>
    <xf numFmtId="0" fontId="10" fillId="4" borderId="18" xfId="0" quotePrefix="1" applyFont="1" applyFill="1" applyBorder="1" applyAlignment="1" applyProtection="1">
      <alignment horizontal="center"/>
      <protection locked="0"/>
    </xf>
    <xf numFmtId="0" fontId="10" fillId="4" borderId="17" xfId="0" applyFont="1" applyFill="1" applyBorder="1" applyAlignment="1" applyProtection="1">
      <alignment horizontal="center"/>
      <protection locked="0"/>
    </xf>
    <xf numFmtId="0" fontId="9" fillId="0" borderId="45" xfId="0" applyFont="1" applyFill="1" applyBorder="1" applyAlignment="1" applyProtection="1">
      <alignment horizontal="center" vertical="center"/>
      <protection hidden="1"/>
    </xf>
    <xf numFmtId="0" fontId="9" fillId="0" borderId="46" xfId="0" applyFont="1" applyFill="1" applyBorder="1" applyAlignment="1" applyProtection="1">
      <alignment horizontal="center" vertical="center"/>
      <protection hidden="1"/>
    </xf>
    <xf numFmtId="0" fontId="9" fillId="0" borderId="47" xfId="0" applyFont="1" applyFill="1" applyBorder="1" applyAlignment="1" applyProtection="1">
      <alignment horizontal="center" vertical="center"/>
      <protection hidden="1"/>
    </xf>
    <xf numFmtId="0" fontId="9" fillId="0" borderId="3" xfId="0" applyFont="1" applyBorder="1" applyAlignment="1" applyProtection="1">
      <alignment horizontal="center" vertical="center"/>
    </xf>
    <xf numFmtId="0" fontId="13" fillId="0" borderId="25" xfId="0" applyFont="1" applyFill="1" applyBorder="1" applyAlignment="1" applyProtection="1">
      <alignment horizontal="center" vertical="center"/>
      <protection locked="0" hidden="1"/>
    </xf>
    <xf numFmtId="0" fontId="13" fillId="0" borderId="8" xfId="0" applyFont="1" applyFill="1" applyBorder="1" applyAlignment="1" applyProtection="1">
      <alignment horizontal="center" vertical="center"/>
      <protection locked="0" hidden="1"/>
    </xf>
    <xf numFmtId="0" fontId="9" fillId="0" borderId="46" xfId="0" applyFont="1" applyFill="1" applyBorder="1" applyAlignment="1" applyProtection="1">
      <alignment horizontal="center" vertical="center" shrinkToFit="1"/>
      <protection hidden="1"/>
    </xf>
    <xf numFmtId="0" fontId="9" fillId="0" borderId="47" xfId="0" applyFont="1" applyFill="1" applyBorder="1" applyAlignment="1" applyProtection="1">
      <alignment horizontal="center" vertical="center" shrinkToFit="1"/>
      <protection hidden="1"/>
    </xf>
    <xf numFmtId="0" fontId="9" fillId="0" borderId="7" xfId="0" applyFont="1" applyFill="1" applyBorder="1" applyAlignment="1" applyProtection="1">
      <alignment horizontal="center" vertical="center" shrinkToFit="1"/>
      <protection locked="0" hidden="1"/>
    </xf>
    <xf numFmtId="0" fontId="9" fillId="0" borderId="26" xfId="0" applyFont="1" applyFill="1" applyBorder="1" applyAlignment="1" applyProtection="1">
      <alignment horizontal="center" vertical="center" shrinkToFit="1"/>
      <protection locked="0" hidden="1"/>
    </xf>
    <xf numFmtId="0" fontId="13" fillId="0" borderId="30" xfId="0" applyFont="1" applyFill="1" applyBorder="1" applyAlignment="1" applyProtection="1">
      <alignment horizontal="left" vertical="center"/>
      <protection locked="0" hidden="1"/>
    </xf>
    <xf numFmtId="0" fontId="13" fillId="0" borderId="7" xfId="0" applyFont="1" applyFill="1" applyBorder="1" applyAlignment="1" applyProtection="1">
      <alignment horizontal="left" vertical="center"/>
      <protection locked="0" hidden="1"/>
    </xf>
    <xf numFmtId="0" fontId="13" fillId="0" borderId="26" xfId="0" applyFont="1" applyFill="1" applyBorder="1" applyAlignment="1" applyProtection="1">
      <alignment horizontal="left" vertical="center"/>
      <protection locked="0" hidden="1"/>
    </xf>
    <xf numFmtId="0" fontId="18" fillId="2" borderId="44" xfId="0" applyFont="1" applyFill="1" applyBorder="1" applyAlignment="1" applyProtection="1">
      <alignment horizontal="center" vertical="center" wrapText="1"/>
      <protection hidden="1"/>
    </xf>
    <xf numFmtId="0" fontId="18" fillId="2" borderId="7" xfId="0" applyFont="1" applyFill="1" applyBorder="1" applyAlignment="1" applyProtection="1">
      <alignment horizontal="center" vertical="center" wrapText="1"/>
      <protection hidden="1"/>
    </xf>
    <xf numFmtId="0" fontId="18" fillId="2" borderId="26" xfId="0" applyFont="1" applyFill="1" applyBorder="1" applyAlignment="1" applyProtection="1">
      <alignment horizontal="center" vertical="center" wrapText="1"/>
      <protection hidden="1"/>
    </xf>
    <xf numFmtId="0" fontId="9" fillId="0" borderId="11" xfId="0" applyFont="1" applyFill="1" applyBorder="1" applyAlignment="1" applyProtection="1">
      <alignment horizontal="center" vertical="center"/>
      <protection hidden="1"/>
    </xf>
    <xf numFmtId="0" fontId="9" fillId="0" borderId="14" xfId="0" applyFont="1" applyFill="1" applyBorder="1" applyAlignment="1" applyProtection="1">
      <alignment horizontal="center" vertical="center"/>
      <protection hidden="1"/>
    </xf>
    <xf numFmtId="0" fontId="9" fillId="0" borderId="22" xfId="0" applyFont="1" applyFill="1" applyBorder="1" applyAlignment="1" applyProtection="1">
      <alignment horizontal="center" vertical="center"/>
      <protection hidden="1"/>
    </xf>
    <xf numFmtId="0" fontId="9" fillId="0" borderId="30" xfId="0" applyFont="1" applyFill="1" applyBorder="1" applyAlignment="1" applyProtection="1">
      <alignment horizontal="center" vertical="center"/>
      <protection locked="0"/>
    </xf>
    <xf numFmtId="0" fontId="9" fillId="0" borderId="7" xfId="0" applyFont="1" applyFill="1" applyBorder="1" applyAlignment="1" applyProtection="1">
      <alignment horizontal="center" vertical="center"/>
      <protection locked="0"/>
    </xf>
    <xf numFmtId="0" fontId="9" fillId="0" borderId="45" xfId="0" applyFont="1" applyBorder="1" applyAlignment="1" applyProtection="1">
      <alignment vertical="center"/>
      <protection locked="0"/>
    </xf>
    <xf numFmtId="0" fontId="9" fillId="0" borderId="46" xfId="0" applyFont="1" applyBorder="1" applyAlignment="1" applyProtection="1">
      <alignment vertical="center"/>
      <protection locked="0"/>
    </xf>
    <xf numFmtId="0" fontId="9" fillId="0" borderId="47" xfId="0" applyFont="1" applyBorder="1" applyAlignment="1" applyProtection="1">
      <alignment vertical="center"/>
      <protection locked="0"/>
    </xf>
    <xf numFmtId="0" fontId="9" fillId="0" borderId="96" xfId="0" applyFont="1" applyFill="1" applyBorder="1" applyAlignment="1" applyProtection="1">
      <alignment horizontal="center" vertical="center" shrinkToFit="1"/>
      <protection hidden="1"/>
    </xf>
    <xf numFmtId="0" fontId="9" fillId="0" borderId="97" xfId="0" applyFont="1" applyFill="1" applyBorder="1" applyAlignment="1" applyProtection="1">
      <alignment horizontal="center" vertical="center" shrinkToFit="1"/>
      <protection hidden="1"/>
    </xf>
    <xf numFmtId="0" fontId="9" fillId="0" borderId="98" xfId="0" applyFont="1" applyFill="1" applyBorder="1" applyAlignment="1" applyProtection="1">
      <alignment horizontal="center" vertical="center" shrinkToFit="1"/>
      <protection hidden="1"/>
    </xf>
    <xf numFmtId="0" fontId="9" fillId="0" borderId="102" xfId="0" applyFont="1" applyFill="1" applyBorder="1" applyAlignment="1" applyProtection="1">
      <alignment horizontal="center" vertical="center" shrinkToFit="1"/>
      <protection hidden="1"/>
    </xf>
    <xf numFmtId="0" fontId="9" fillId="0" borderId="103" xfId="0" applyFont="1" applyFill="1" applyBorder="1" applyAlignment="1" applyProtection="1">
      <alignment horizontal="center" vertical="center" shrinkToFit="1"/>
      <protection hidden="1"/>
    </xf>
    <xf numFmtId="0" fontId="9" fillId="0" borderId="104" xfId="0" applyFont="1" applyFill="1" applyBorder="1" applyAlignment="1" applyProtection="1">
      <alignment horizontal="center" vertical="center" shrinkToFit="1"/>
      <protection hidden="1"/>
    </xf>
    <xf numFmtId="0" fontId="9" fillId="4" borderId="6" xfId="0" applyFont="1" applyFill="1" applyBorder="1" applyAlignment="1" applyProtection="1">
      <alignment horizontal="center" vertical="center" shrinkToFit="1"/>
      <protection hidden="1"/>
    </xf>
    <xf numFmtId="0" fontId="9" fillId="4" borderId="15" xfId="0" applyFont="1" applyFill="1" applyBorder="1" applyAlignment="1" applyProtection="1">
      <alignment horizontal="center" vertical="center" shrinkToFit="1"/>
      <protection locked="0"/>
    </xf>
    <xf numFmtId="0" fontId="9" fillId="4" borderId="34" xfId="0" applyFont="1" applyFill="1" applyBorder="1" applyAlignment="1" applyProtection="1">
      <alignment horizontal="center" vertical="center" shrinkToFit="1"/>
      <protection locked="0"/>
    </xf>
    <xf numFmtId="0" fontId="9" fillId="4" borderId="5" xfId="0" applyFont="1" applyFill="1" applyBorder="1" applyAlignment="1" applyProtection="1">
      <alignment horizontal="center" vertical="center" wrapText="1" shrinkToFit="1"/>
      <protection hidden="1"/>
    </xf>
    <xf numFmtId="0" fontId="9" fillId="4" borderId="3" xfId="0" applyFont="1" applyFill="1" applyBorder="1" applyAlignment="1" applyProtection="1">
      <alignment horizontal="center" vertical="center" wrapText="1" shrinkToFit="1"/>
      <protection hidden="1"/>
    </xf>
    <xf numFmtId="0" fontId="9" fillId="4" borderId="4" xfId="0" applyFont="1" applyFill="1" applyBorder="1" applyAlignment="1" applyProtection="1">
      <alignment horizontal="center" vertical="center" wrapText="1" shrinkToFit="1"/>
      <protection hidden="1"/>
    </xf>
    <xf numFmtId="0" fontId="9" fillId="0" borderId="5" xfId="0" applyFont="1" applyFill="1" applyBorder="1" applyAlignment="1" applyProtection="1">
      <alignment horizontal="center" vertical="top"/>
      <protection locked="0"/>
    </xf>
    <xf numFmtId="0" fontId="9" fillId="4" borderId="14" xfId="0" applyFont="1" applyFill="1" applyBorder="1" applyAlignment="1" applyProtection="1">
      <alignment horizontal="center" vertical="center" wrapText="1" shrinkToFit="1"/>
      <protection hidden="1"/>
    </xf>
    <xf numFmtId="0" fontId="13" fillId="0" borderId="6" xfId="0" applyFont="1" applyFill="1" applyBorder="1" applyAlignment="1" applyProtection="1">
      <alignment horizontal="center" vertical="center"/>
      <protection locked="0" hidden="1"/>
    </xf>
    <xf numFmtId="0" fontId="9" fillId="0" borderId="11" xfId="0" applyFont="1" applyFill="1" applyBorder="1" applyAlignment="1" applyProtection="1">
      <alignment horizontal="center" vertical="top"/>
      <protection locked="0"/>
    </xf>
    <xf numFmtId="0" fontId="9" fillId="0" borderId="14" xfId="0" applyFont="1" applyFill="1" applyBorder="1" applyAlignment="1" applyProtection="1">
      <alignment horizontal="center" vertical="top"/>
      <protection locked="0"/>
    </xf>
    <xf numFmtId="0" fontId="9" fillId="0" borderId="6" xfId="0" applyFont="1" applyFill="1" applyBorder="1" applyAlignment="1" applyProtection="1">
      <alignment horizontal="center" vertical="top"/>
      <protection locked="0"/>
    </xf>
    <xf numFmtId="0" fontId="13" fillId="0" borderId="11" xfId="0" applyFont="1" applyFill="1" applyBorder="1" applyAlignment="1" applyProtection="1">
      <alignment horizontal="center" vertical="top" shrinkToFit="1"/>
      <protection locked="0" hidden="1"/>
    </xf>
    <xf numFmtId="0" fontId="13" fillId="0" borderId="14" xfId="0" applyFont="1" applyFill="1" applyBorder="1" applyAlignment="1" applyProtection="1">
      <alignment horizontal="center" vertical="top" shrinkToFit="1"/>
      <protection locked="0" hidden="1"/>
    </xf>
    <xf numFmtId="0" fontId="13" fillId="0" borderId="15" xfId="0" applyFont="1" applyFill="1" applyBorder="1" applyAlignment="1" applyProtection="1">
      <alignment horizontal="center" vertical="top" shrinkToFit="1"/>
      <protection locked="0" hidden="1"/>
    </xf>
    <xf numFmtId="0" fontId="13" fillId="0" borderId="25" xfId="0" applyFont="1" applyFill="1" applyBorder="1" applyAlignment="1" applyProtection="1">
      <alignment horizontal="center" vertical="top" shrinkToFit="1"/>
      <protection locked="0" hidden="1"/>
    </xf>
    <xf numFmtId="0" fontId="13" fillId="0" borderId="8" xfId="0" applyFont="1" applyFill="1" applyBorder="1" applyAlignment="1" applyProtection="1">
      <alignment horizontal="center" vertical="top" shrinkToFit="1"/>
      <protection locked="0" hidden="1"/>
    </xf>
    <xf numFmtId="0" fontId="13" fillId="0" borderId="34" xfId="0" applyFont="1" applyFill="1" applyBorder="1" applyAlignment="1" applyProtection="1">
      <alignment horizontal="center" vertical="top" shrinkToFit="1"/>
      <protection locked="0" hidden="1"/>
    </xf>
    <xf numFmtId="0" fontId="9" fillId="4" borderId="5" xfId="0" applyFont="1" applyFill="1" applyBorder="1" applyAlignment="1" applyProtection="1">
      <alignment horizontal="center" vertical="center" shrinkToFit="1"/>
      <protection locked="0"/>
    </xf>
    <xf numFmtId="0" fontId="9" fillId="4" borderId="3" xfId="0" applyFont="1" applyFill="1" applyBorder="1" applyAlignment="1" applyProtection="1">
      <alignment horizontal="center" vertical="center" shrinkToFit="1"/>
      <protection locked="0"/>
    </xf>
    <xf numFmtId="0" fontId="9" fillId="4" borderId="4" xfId="0" applyFont="1" applyFill="1" applyBorder="1" applyAlignment="1" applyProtection="1">
      <alignment horizontal="center" vertical="center" shrinkToFit="1"/>
      <protection locked="0"/>
    </xf>
    <xf numFmtId="0" fontId="9" fillId="4" borderId="16" xfId="0" applyFont="1" applyFill="1" applyBorder="1" applyAlignment="1" applyProtection="1">
      <alignment horizontal="center" vertical="center" shrinkToFit="1"/>
      <protection hidden="1"/>
    </xf>
    <xf numFmtId="0" fontId="9" fillId="4" borderId="51" xfId="0" applyFont="1" applyFill="1" applyBorder="1" applyAlignment="1" applyProtection="1">
      <alignment horizontal="center" vertical="center" shrinkToFit="1"/>
      <protection hidden="1"/>
    </xf>
    <xf numFmtId="0" fontId="9" fillId="4" borderId="127" xfId="0" applyFont="1" applyFill="1" applyBorder="1" applyAlignment="1" applyProtection="1">
      <alignment horizontal="center" vertical="center" shrinkToFit="1"/>
      <protection hidden="1"/>
    </xf>
    <xf numFmtId="0" fontId="22" fillId="4" borderId="16" xfId="0" applyFont="1" applyFill="1" applyBorder="1" applyAlignment="1" applyProtection="1">
      <alignment horizontal="center" vertical="center" wrapText="1" shrinkToFit="1"/>
      <protection hidden="1"/>
    </xf>
    <xf numFmtId="0" fontId="22" fillId="4" borderId="0" xfId="0" applyFont="1" applyFill="1" applyBorder="1" applyAlignment="1" applyProtection="1">
      <alignment horizontal="center" vertical="center" shrinkToFit="1"/>
      <protection hidden="1"/>
    </xf>
    <xf numFmtId="0" fontId="22" fillId="4" borderId="17" xfId="0" applyFont="1" applyFill="1" applyBorder="1" applyAlignment="1" applyProtection="1">
      <alignment horizontal="center" vertical="center" shrinkToFit="1"/>
      <protection hidden="1"/>
    </xf>
    <xf numFmtId="0" fontId="9" fillId="0" borderId="127" xfId="0" applyFont="1" applyFill="1" applyBorder="1" applyAlignment="1" applyProtection="1">
      <alignment horizontal="center" vertical="center"/>
      <protection hidden="1"/>
    </xf>
    <xf numFmtId="0" fontId="9" fillId="2" borderId="3" xfId="0" applyFont="1" applyFill="1" applyBorder="1" applyAlignment="1" applyProtection="1">
      <alignment vertical="center"/>
      <protection hidden="1"/>
    </xf>
    <xf numFmtId="0" fontId="9" fillId="2" borderId="6" xfId="0" applyFont="1" applyFill="1" applyBorder="1" applyAlignment="1" applyProtection="1">
      <alignment vertical="center"/>
      <protection hidden="1"/>
    </xf>
    <xf numFmtId="49" fontId="9" fillId="0" borderId="11" xfId="0" applyNumberFormat="1" applyFont="1" applyBorder="1" applyAlignment="1" applyProtection="1">
      <alignment horizontal="left" vertical="center"/>
      <protection hidden="1"/>
    </xf>
    <xf numFmtId="49" fontId="9" fillId="0" borderId="14" xfId="0" applyNumberFormat="1" applyFont="1" applyBorder="1" applyAlignment="1" applyProtection="1">
      <alignment horizontal="left" vertical="center"/>
      <protection hidden="1"/>
    </xf>
    <xf numFmtId="49" fontId="9" fillId="0" borderId="22" xfId="0" applyNumberFormat="1" applyFont="1" applyBorder="1" applyAlignment="1" applyProtection="1">
      <alignment horizontal="left" vertical="center"/>
      <protection hidden="1"/>
    </xf>
    <xf numFmtId="0" fontId="9" fillId="4" borderId="148" xfId="0" applyFont="1" applyFill="1" applyBorder="1" applyAlignment="1" applyProtection="1">
      <alignment horizontal="center" vertical="center" shrinkToFit="1"/>
      <protection hidden="1"/>
    </xf>
    <xf numFmtId="0" fontId="9" fillId="4" borderId="149" xfId="0" applyFont="1" applyFill="1" applyBorder="1" applyAlignment="1" applyProtection="1">
      <alignment horizontal="center" vertical="center" shrinkToFit="1"/>
      <protection hidden="1"/>
    </xf>
    <xf numFmtId="0" fontId="9" fillId="4" borderId="150" xfId="0" applyFont="1" applyFill="1" applyBorder="1" applyAlignment="1" applyProtection="1">
      <alignment horizontal="center" vertical="center" shrinkToFit="1"/>
      <protection hidden="1"/>
    </xf>
    <xf numFmtId="0" fontId="9" fillId="0" borderId="151" xfId="0" applyFont="1" applyFill="1" applyBorder="1" applyAlignment="1" applyProtection="1">
      <alignment horizontal="center" vertical="center" shrinkToFit="1"/>
      <protection locked="0"/>
    </xf>
    <xf numFmtId="0" fontId="9" fillId="0" borderId="149" xfId="0" applyFont="1" applyFill="1" applyBorder="1" applyAlignment="1" applyProtection="1">
      <alignment horizontal="center" vertical="center" shrinkToFit="1"/>
      <protection locked="0"/>
    </xf>
    <xf numFmtId="0" fontId="9" fillId="0" borderId="150" xfId="0" applyFont="1" applyFill="1" applyBorder="1" applyAlignment="1" applyProtection="1">
      <alignment horizontal="center" vertical="center" shrinkToFit="1"/>
      <protection locked="0"/>
    </xf>
    <xf numFmtId="0" fontId="9" fillId="4" borderId="11" xfId="0" applyFont="1" applyFill="1" applyBorder="1" applyAlignment="1" applyProtection="1">
      <alignment horizontal="center" vertical="center" wrapText="1" shrinkToFit="1"/>
      <protection hidden="1"/>
    </xf>
    <xf numFmtId="0" fontId="9" fillId="4" borderId="33" xfId="0" applyFont="1" applyFill="1" applyBorder="1" applyAlignment="1" applyProtection="1">
      <alignment horizontal="center" vertical="center" shrinkToFit="1"/>
      <protection hidden="1"/>
    </xf>
    <xf numFmtId="49" fontId="9" fillId="0" borderId="107" xfId="0" applyNumberFormat="1" applyFont="1" applyBorder="1" applyAlignment="1" applyProtection="1">
      <alignment horizontal="left" vertical="center"/>
      <protection hidden="1"/>
    </xf>
    <xf numFmtId="49" fontId="9" fillId="0" borderId="108" xfId="0" applyNumberFormat="1" applyFont="1" applyBorder="1" applyAlignment="1" applyProtection="1">
      <alignment horizontal="left" vertical="center"/>
      <protection hidden="1"/>
    </xf>
    <xf numFmtId="49" fontId="9" fillId="0" borderId="110" xfId="0" applyNumberFormat="1" applyFont="1" applyBorder="1" applyAlignment="1" applyProtection="1">
      <alignment horizontal="left" vertical="center"/>
      <protection hidden="1"/>
    </xf>
    <xf numFmtId="0" fontId="18" fillId="4" borderId="0" xfId="0" applyFont="1" applyFill="1" applyBorder="1" applyAlignment="1" applyProtection="1">
      <alignment horizontal="center" vertical="center" textRotation="255" wrapText="1" shrinkToFit="1"/>
      <protection hidden="1"/>
    </xf>
    <xf numFmtId="0" fontId="18" fillId="4" borderId="8" xfId="0" applyFont="1" applyFill="1" applyBorder="1" applyAlignment="1" applyProtection="1">
      <alignment horizontal="center" vertical="center" textRotation="255" wrapText="1" shrinkToFit="1"/>
      <protection hidden="1"/>
    </xf>
    <xf numFmtId="0" fontId="9" fillId="0" borderId="2" xfId="0" applyFont="1" applyFill="1" applyBorder="1" applyAlignment="1" applyProtection="1">
      <alignment horizontal="center" vertical="center"/>
      <protection locked="0"/>
    </xf>
    <xf numFmtId="49" fontId="9" fillId="0" borderId="1" xfId="0" applyNumberFormat="1" applyFont="1" applyBorder="1" applyAlignment="1" applyProtection="1">
      <alignment horizontal="center" vertical="center"/>
      <protection hidden="1"/>
    </xf>
    <xf numFmtId="49" fontId="9" fillId="0" borderId="48" xfId="0" applyNumberFormat="1" applyFont="1" applyBorder="1" applyAlignment="1" applyProtection="1">
      <alignment horizontal="left" vertical="top"/>
      <protection hidden="1"/>
    </xf>
    <xf numFmtId="49" fontId="9" fillId="0" borderId="49" xfId="0" applyNumberFormat="1" applyFont="1" applyBorder="1" applyAlignment="1" applyProtection="1">
      <alignment horizontal="left" vertical="top"/>
      <protection hidden="1"/>
    </xf>
    <xf numFmtId="49" fontId="9" fillId="0" borderId="50" xfId="0" applyNumberFormat="1" applyFont="1" applyBorder="1" applyAlignment="1" applyProtection="1">
      <alignment horizontal="left" vertical="top"/>
      <protection hidden="1"/>
    </xf>
    <xf numFmtId="49" fontId="9" fillId="0" borderId="23" xfId="0" applyNumberFormat="1" applyFont="1" applyBorder="1" applyAlignment="1" applyProtection="1">
      <alignment horizontal="left" vertical="center"/>
      <protection hidden="1"/>
    </xf>
    <xf numFmtId="49" fontId="9" fillId="0" borderId="24" xfId="0" applyNumberFormat="1" applyFont="1" applyBorder="1" applyAlignment="1" applyProtection="1">
      <alignment horizontal="left" vertical="center"/>
      <protection hidden="1"/>
    </xf>
    <xf numFmtId="49" fontId="9" fillId="0" borderId="91" xfId="0" applyNumberFormat="1" applyFont="1" applyBorder="1" applyAlignment="1" applyProtection="1">
      <alignment horizontal="left" vertical="center"/>
      <protection hidden="1"/>
    </xf>
    <xf numFmtId="49" fontId="9" fillId="0" borderId="5" xfId="0" applyNumberFormat="1" applyFont="1" applyBorder="1" applyAlignment="1" applyProtection="1">
      <alignment horizontal="center" vertical="center"/>
      <protection hidden="1"/>
    </xf>
    <xf numFmtId="49" fontId="9" fillId="0" borderId="3" xfId="0" applyNumberFormat="1" applyFont="1" applyBorder="1" applyAlignment="1" applyProtection="1">
      <alignment horizontal="center" vertical="center"/>
      <protection hidden="1"/>
    </xf>
    <xf numFmtId="49" fontId="9" fillId="0" borderId="6" xfId="0" applyNumberFormat="1" applyFont="1" applyBorder="1" applyAlignment="1" applyProtection="1">
      <alignment horizontal="center" vertical="center"/>
      <protection hidden="1"/>
    </xf>
    <xf numFmtId="0" fontId="9" fillId="4" borderId="33" xfId="0" applyFont="1" applyFill="1" applyBorder="1" applyAlignment="1" applyProtection="1">
      <alignment vertical="center" shrinkToFit="1"/>
      <protection hidden="1"/>
    </xf>
    <xf numFmtId="0" fontId="9" fillId="4" borderId="14" xfId="0" applyFont="1" applyFill="1" applyBorder="1" applyAlignment="1" applyProtection="1">
      <alignment vertical="center" shrinkToFit="1"/>
      <protection hidden="1"/>
    </xf>
    <xf numFmtId="0" fontId="9" fillId="4" borderId="15" xfId="0" applyFont="1" applyFill="1" applyBorder="1" applyAlignment="1" applyProtection="1">
      <alignment vertical="center" shrinkToFit="1"/>
      <protection hidden="1"/>
    </xf>
    <xf numFmtId="0" fontId="9" fillId="4" borderId="35" xfId="0" applyFont="1" applyFill="1" applyBorder="1" applyAlignment="1" applyProtection="1">
      <alignment horizontal="center" vertical="center" shrinkToFit="1"/>
      <protection hidden="1"/>
    </xf>
    <xf numFmtId="0" fontId="9" fillId="0" borderId="147" xfId="0" applyFont="1" applyFill="1" applyBorder="1" applyAlignment="1" applyProtection="1">
      <alignment horizontal="center" vertical="center"/>
      <protection hidden="1"/>
    </xf>
    <xf numFmtId="0" fontId="9" fillId="4" borderId="6" xfId="0" applyFont="1" applyFill="1" applyBorder="1" applyAlignment="1" applyProtection="1">
      <alignment horizontal="center" vertical="center" shrinkToFit="1"/>
      <protection locked="0"/>
    </xf>
    <xf numFmtId="0" fontId="9" fillId="0" borderId="22" xfId="0" applyFont="1" applyFill="1" applyBorder="1" applyAlignment="1" applyProtection="1">
      <alignment horizontal="center" vertical="center" shrinkToFit="1"/>
      <protection locked="0"/>
    </xf>
    <xf numFmtId="0" fontId="9" fillId="2" borderId="116" xfId="0" applyFont="1" applyFill="1" applyBorder="1" applyAlignment="1" applyProtection="1">
      <alignment vertical="center"/>
      <protection locked="0"/>
    </xf>
    <xf numFmtId="0" fontId="9" fillId="2" borderId="146" xfId="0" applyFont="1" applyFill="1" applyBorder="1" applyAlignment="1" applyProtection="1">
      <alignment vertical="center"/>
      <protection locked="0"/>
    </xf>
    <xf numFmtId="0" fontId="9" fillId="0" borderId="125" xfId="0" applyFont="1" applyFill="1" applyBorder="1" applyAlignment="1" applyProtection="1">
      <alignment horizontal="center" vertical="center"/>
      <protection hidden="1"/>
    </xf>
    <xf numFmtId="0" fontId="9" fillId="0" borderId="10" xfId="0" applyFont="1" applyFill="1" applyBorder="1" applyAlignment="1" applyProtection="1">
      <alignment horizontal="center" vertical="center"/>
      <protection hidden="1"/>
    </xf>
    <xf numFmtId="0" fontId="9" fillId="0" borderId="21" xfId="0" applyFont="1" applyFill="1" applyBorder="1" applyAlignment="1" applyProtection="1">
      <alignment horizontal="center" vertical="center"/>
      <protection hidden="1"/>
    </xf>
    <xf numFmtId="0" fontId="9" fillId="0" borderId="30" xfId="0" applyFont="1" applyFill="1" applyBorder="1" applyAlignment="1" applyProtection="1">
      <alignment horizontal="center" vertical="center"/>
      <protection hidden="1"/>
    </xf>
    <xf numFmtId="0" fontId="9" fillId="0" borderId="7" xfId="0" applyFont="1" applyFill="1" applyBorder="1" applyAlignment="1" applyProtection="1">
      <alignment horizontal="center" vertical="center"/>
      <protection hidden="1"/>
    </xf>
    <xf numFmtId="0" fontId="9" fillId="0" borderId="26" xfId="0" applyFont="1" applyFill="1" applyBorder="1" applyAlignment="1" applyProtection="1">
      <alignment horizontal="center" vertical="center"/>
      <protection hidden="1"/>
    </xf>
    <xf numFmtId="0" fontId="18" fillId="0" borderId="30" xfId="0" applyFont="1" applyBorder="1" applyAlignment="1" applyProtection="1">
      <alignment horizontal="center" vertical="center" shrinkToFit="1"/>
      <protection hidden="1"/>
    </xf>
    <xf numFmtId="0" fontId="18" fillId="0" borderId="7" xfId="0" applyFont="1" applyBorder="1" applyAlignment="1" applyProtection="1">
      <alignment horizontal="center" vertical="center" shrinkToFit="1"/>
      <protection hidden="1"/>
    </xf>
    <xf numFmtId="0" fontId="18" fillId="0" borderId="26" xfId="0" applyFont="1" applyBorder="1" applyAlignment="1" applyProtection="1">
      <alignment horizontal="center" vertical="center" shrinkToFit="1"/>
      <protection hidden="1"/>
    </xf>
    <xf numFmtId="0" fontId="18" fillId="0" borderId="127" xfId="0" applyFont="1" applyBorder="1" applyAlignment="1" applyProtection="1">
      <alignment horizontal="center" vertical="center" shrinkToFit="1"/>
      <protection hidden="1"/>
    </xf>
    <xf numFmtId="0" fontId="10" fillId="4" borderId="18" xfId="0" quotePrefix="1" applyFont="1" applyFill="1" applyBorder="1" applyAlignment="1">
      <alignment horizontal="center"/>
    </xf>
    <xf numFmtId="0" fontId="10" fillId="4" borderId="17" xfId="0" applyFont="1" applyFill="1" applyBorder="1" applyAlignment="1">
      <alignment horizontal="center"/>
    </xf>
    <xf numFmtId="0" fontId="9" fillId="4" borderId="33" xfId="0" applyFont="1" applyFill="1" applyBorder="1" applyAlignment="1" applyProtection="1">
      <alignment horizontal="center" textRotation="255"/>
      <protection hidden="1"/>
    </xf>
    <xf numFmtId="0" fontId="9" fillId="4" borderId="15" xfId="0" applyFont="1" applyFill="1" applyBorder="1" applyAlignment="1" applyProtection="1">
      <alignment horizontal="center" textRotation="255"/>
      <protection hidden="1"/>
    </xf>
    <xf numFmtId="0" fontId="9" fillId="4" borderId="18" xfId="0" applyFont="1" applyFill="1" applyBorder="1" applyAlignment="1" applyProtection="1">
      <alignment horizontal="center" textRotation="255"/>
      <protection hidden="1"/>
    </xf>
    <xf numFmtId="0" fontId="9" fillId="4" borderId="17" xfId="0" applyFont="1" applyFill="1" applyBorder="1" applyAlignment="1" applyProtection="1">
      <alignment horizontal="center" textRotation="255"/>
      <protection hidden="1"/>
    </xf>
    <xf numFmtId="0" fontId="9" fillId="0" borderId="25" xfId="0" applyFont="1" applyFill="1" applyBorder="1" applyAlignment="1" applyProtection="1">
      <alignment horizontal="center" vertical="center" shrinkToFit="1"/>
      <protection locked="0"/>
    </xf>
    <xf numFmtId="0" fontId="9" fillId="0" borderId="8" xfId="0" applyFont="1" applyFill="1" applyBorder="1" applyAlignment="1" applyProtection="1">
      <alignment horizontal="center" vertical="center" shrinkToFit="1"/>
      <protection locked="0"/>
    </xf>
    <xf numFmtId="0" fontId="9" fillId="0" borderId="34" xfId="0" applyFont="1" applyFill="1" applyBorder="1" applyAlignment="1" applyProtection="1">
      <alignment horizontal="center" vertical="center" shrinkToFit="1"/>
      <protection locked="0"/>
    </xf>
    <xf numFmtId="49" fontId="13" fillId="0" borderId="128" xfId="0" applyNumberFormat="1" applyFont="1" applyBorder="1" applyAlignment="1" applyProtection="1">
      <alignment horizontal="center" vertical="center"/>
      <protection hidden="1"/>
    </xf>
    <xf numFmtId="49" fontId="13" fillId="0" borderId="129" xfId="0" applyNumberFormat="1" applyFont="1" applyBorder="1" applyAlignment="1" applyProtection="1">
      <alignment horizontal="center" vertical="center"/>
      <protection hidden="1"/>
    </xf>
    <xf numFmtId="49" fontId="13" fillId="0" borderId="130" xfId="0" applyNumberFormat="1" applyFont="1" applyBorder="1" applyAlignment="1" applyProtection="1">
      <alignment horizontal="center" vertical="center"/>
      <protection hidden="1"/>
    </xf>
    <xf numFmtId="49" fontId="13" fillId="0" borderId="128" xfId="0" applyNumberFormat="1" applyFont="1" applyBorder="1" applyAlignment="1" applyProtection="1">
      <alignment horizontal="center" vertical="center"/>
      <protection locked="0" hidden="1"/>
    </xf>
    <xf numFmtId="49" fontId="13" fillId="0" borderId="129" xfId="0" applyNumberFormat="1" applyFont="1" applyBorder="1" applyAlignment="1" applyProtection="1">
      <alignment horizontal="center" vertical="center"/>
      <protection locked="0" hidden="1"/>
    </xf>
    <xf numFmtId="49" fontId="13" fillId="0" borderId="130" xfId="0" applyNumberFormat="1" applyFont="1" applyBorder="1" applyAlignment="1" applyProtection="1">
      <alignment horizontal="center" vertical="center"/>
      <protection locked="0" hidden="1"/>
    </xf>
    <xf numFmtId="0" fontId="9" fillId="4" borderId="12" xfId="0" applyFont="1" applyFill="1" applyBorder="1" applyAlignment="1" applyProtection="1">
      <alignment horizontal="center" vertical="center" shrinkToFit="1"/>
      <protection hidden="1"/>
    </xf>
    <xf numFmtId="0" fontId="9" fillId="0" borderId="12" xfId="0" applyFont="1" applyFill="1" applyBorder="1" applyAlignment="1" applyProtection="1">
      <alignment horizontal="center" vertical="center"/>
      <protection hidden="1"/>
    </xf>
    <xf numFmtId="0" fontId="13" fillId="0" borderId="4" xfId="0" applyFont="1" applyFill="1" applyBorder="1" applyAlignment="1" applyProtection="1">
      <alignment vertical="center" shrinkToFit="1"/>
      <protection locked="0"/>
    </xf>
    <xf numFmtId="0" fontId="22" fillId="4" borderId="0" xfId="0" applyFont="1" applyFill="1" applyBorder="1" applyAlignment="1" applyProtection="1">
      <alignment horizontal="center" vertical="center" wrapText="1" shrinkToFit="1"/>
      <protection hidden="1"/>
    </xf>
    <xf numFmtId="0" fontId="9" fillId="0" borderId="137" xfId="0" applyFont="1" applyFill="1" applyBorder="1" applyAlignment="1" applyProtection="1">
      <alignment horizontal="center" vertical="center"/>
      <protection hidden="1"/>
    </xf>
    <xf numFmtId="0" fontId="5" fillId="0" borderId="0" xfId="0" applyFont="1" applyFill="1" applyBorder="1" applyAlignment="1" applyProtection="1">
      <alignment horizontal="center" vertical="center" shrinkToFit="1"/>
      <protection hidden="1"/>
    </xf>
    <xf numFmtId="0" fontId="13" fillId="0" borderId="30" xfId="0" applyFont="1" applyFill="1" applyBorder="1" applyAlignment="1" applyProtection="1">
      <alignment vertical="center" shrinkToFit="1"/>
      <protection locked="0"/>
    </xf>
    <xf numFmtId="0" fontId="13" fillId="0" borderId="7" xfId="0" applyFont="1" applyFill="1" applyBorder="1" applyAlignment="1" applyProtection="1">
      <alignment vertical="center" shrinkToFit="1"/>
      <protection locked="0"/>
    </xf>
    <xf numFmtId="0" fontId="13" fillId="0" borderId="26" xfId="0" applyFont="1" applyFill="1" applyBorder="1" applyAlignment="1" applyProtection="1">
      <alignment vertical="center" shrinkToFit="1"/>
      <protection locked="0"/>
    </xf>
    <xf numFmtId="0" fontId="13" fillId="0" borderId="27" xfId="0" applyFont="1" applyFill="1" applyBorder="1" applyAlignment="1" applyProtection="1">
      <alignment horizontal="center" vertical="center" shrinkToFit="1"/>
      <protection locked="0"/>
    </xf>
    <xf numFmtId="0" fontId="9" fillId="0" borderId="17" xfId="0" applyFont="1" applyFill="1" applyBorder="1" applyAlignment="1" applyProtection="1">
      <alignment horizontal="center" vertical="center"/>
      <protection hidden="1"/>
    </xf>
    <xf numFmtId="207" fontId="9" fillId="2" borderId="9" xfId="0" applyNumberFormat="1" applyFont="1" applyFill="1" applyBorder="1" applyAlignment="1" applyProtection="1">
      <alignment vertical="center"/>
      <protection locked="0"/>
    </xf>
    <xf numFmtId="207" fontId="9" fillId="2" borderId="113" xfId="0" applyNumberFormat="1" applyFont="1" applyFill="1" applyBorder="1" applyAlignment="1" applyProtection="1">
      <alignment vertical="center"/>
      <protection locked="0"/>
    </xf>
    <xf numFmtId="0" fontId="9" fillId="2" borderId="9" xfId="0" applyFont="1" applyFill="1" applyBorder="1" applyAlignment="1" applyProtection="1">
      <alignment horizontal="center" vertical="center"/>
      <protection hidden="1"/>
    </xf>
    <xf numFmtId="0" fontId="9" fillId="4" borderId="20" xfId="0" applyFont="1" applyFill="1" applyBorder="1" applyAlignment="1" applyProtection="1">
      <alignment horizontal="center" vertical="center" textRotation="255" wrapText="1" shrinkToFit="1"/>
      <protection hidden="1"/>
    </xf>
    <xf numFmtId="0" fontId="9" fillId="4" borderId="21" xfId="0" applyFont="1" applyFill="1" applyBorder="1" applyAlignment="1" applyProtection="1">
      <alignment horizontal="center" vertical="center" textRotation="255" wrapText="1" shrinkToFit="1"/>
      <protection hidden="1"/>
    </xf>
    <xf numFmtId="0" fontId="9" fillId="0" borderId="4" xfId="0" applyFont="1" applyFill="1" applyBorder="1" applyAlignment="1" applyProtection="1">
      <alignment horizontal="center" vertical="center" shrinkToFit="1"/>
      <protection locked="0"/>
    </xf>
    <xf numFmtId="0" fontId="9" fillId="2" borderId="1" xfId="0" applyFont="1" applyFill="1" applyBorder="1" applyAlignment="1" applyProtection="1">
      <alignment horizontal="center" vertical="center"/>
      <protection hidden="1"/>
    </xf>
    <xf numFmtId="0" fontId="9" fillId="0" borderId="5" xfId="0" applyFont="1" applyFill="1" applyBorder="1" applyAlignment="1" applyProtection="1">
      <alignment horizontal="center" vertical="center" shrinkToFit="1"/>
      <protection locked="0" hidden="1"/>
    </xf>
    <xf numFmtId="0" fontId="9" fillId="0" borderId="3" xfId="0" applyFont="1" applyFill="1" applyBorder="1" applyAlignment="1" applyProtection="1">
      <alignment horizontal="center" vertical="center" shrinkToFit="1"/>
      <protection locked="0" hidden="1"/>
    </xf>
    <xf numFmtId="0" fontId="9" fillId="0" borderId="4" xfId="0" applyFont="1" applyFill="1" applyBorder="1" applyAlignment="1" applyProtection="1">
      <alignment horizontal="center" vertical="center" shrinkToFit="1"/>
      <protection locked="0" hidden="1"/>
    </xf>
    <xf numFmtId="0" fontId="9" fillId="2" borderId="1" xfId="0" applyFont="1" applyFill="1" applyBorder="1" applyAlignment="1" applyProtection="1">
      <alignment horizontal="center" vertical="center" shrinkToFit="1"/>
      <protection locked="0" hidden="1"/>
    </xf>
    <xf numFmtId="0" fontId="9" fillId="0" borderId="14" xfId="0" applyFont="1" applyFill="1" applyBorder="1" applyAlignment="1" applyProtection="1">
      <alignment vertical="center" shrinkToFit="1"/>
      <protection locked="0" hidden="1"/>
    </xf>
    <xf numFmtId="0" fontId="9" fillId="0" borderId="22" xfId="0" applyFont="1" applyFill="1" applyBorder="1" applyAlignment="1" applyProtection="1">
      <alignment vertical="center" shrinkToFit="1"/>
      <protection locked="0" hidden="1"/>
    </xf>
    <xf numFmtId="0" fontId="9" fillId="4" borderId="16" xfId="0" applyFont="1" applyFill="1" applyBorder="1" applyAlignment="1" applyProtection="1">
      <alignment horizontal="center" vertical="center" shrinkToFit="1"/>
      <protection locked="0"/>
    </xf>
    <xf numFmtId="0" fontId="9" fillId="4" borderId="0" xfId="0" applyFont="1" applyFill="1" applyBorder="1" applyAlignment="1" applyProtection="1">
      <alignment horizontal="center" vertical="center" shrinkToFit="1"/>
      <protection locked="0"/>
    </xf>
    <xf numFmtId="0" fontId="9" fillId="4" borderId="33" xfId="0" applyFont="1" applyFill="1" applyBorder="1" applyAlignment="1" applyProtection="1">
      <alignment horizontal="center" vertical="center" wrapText="1" shrinkToFit="1"/>
      <protection locked="0" hidden="1"/>
    </xf>
    <xf numFmtId="0" fontId="9" fillId="4" borderId="14" xfId="0" applyFont="1" applyFill="1" applyBorder="1" applyAlignment="1" applyProtection="1">
      <alignment horizontal="center" vertical="center" wrapText="1" shrinkToFit="1"/>
      <protection locked="0" hidden="1"/>
    </xf>
    <xf numFmtId="0" fontId="9" fillId="4" borderId="15" xfId="0" applyFont="1" applyFill="1" applyBorder="1" applyAlignment="1" applyProtection="1">
      <alignment horizontal="center" vertical="center" wrapText="1" shrinkToFit="1"/>
      <protection locked="0" hidden="1"/>
    </xf>
    <xf numFmtId="0" fontId="9" fillId="4" borderId="18" xfId="0" applyFont="1" applyFill="1" applyBorder="1" applyAlignment="1" applyProtection="1">
      <alignment horizontal="center" vertical="center" wrapText="1" shrinkToFit="1"/>
      <protection locked="0" hidden="1"/>
    </xf>
    <xf numFmtId="0" fontId="9" fillId="4" borderId="0" xfId="0" applyFont="1" applyFill="1" applyBorder="1" applyAlignment="1" applyProtection="1">
      <alignment horizontal="center" vertical="center" wrapText="1" shrinkToFit="1"/>
      <protection locked="0" hidden="1"/>
    </xf>
    <xf numFmtId="0" fontId="9" fillId="4" borderId="17" xfId="0" applyFont="1" applyFill="1" applyBorder="1" applyAlignment="1" applyProtection="1">
      <alignment horizontal="center" vertical="center" wrapText="1" shrinkToFit="1"/>
      <protection locked="0" hidden="1"/>
    </xf>
    <xf numFmtId="0" fontId="9" fillId="4" borderId="5" xfId="0" applyFont="1" applyFill="1" applyBorder="1" applyAlignment="1" applyProtection="1">
      <alignment horizontal="center" vertical="center" shrinkToFit="1"/>
      <protection locked="0" hidden="1"/>
    </xf>
    <xf numFmtId="0" fontId="9" fillId="4" borderId="3" xfId="0" applyFont="1" applyFill="1" applyBorder="1" applyAlignment="1" applyProtection="1">
      <alignment horizontal="center" vertical="center" shrinkToFit="1"/>
      <protection locked="0" hidden="1"/>
    </xf>
    <xf numFmtId="0" fontId="9" fillId="4" borderId="4" xfId="0" applyFont="1" applyFill="1" applyBorder="1" applyAlignment="1" applyProtection="1">
      <alignment horizontal="center" vertical="center" shrinkToFit="1"/>
      <protection locked="0" hidden="1"/>
    </xf>
    <xf numFmtId="0" fontId="9" fillId="4" borderId="11" xfId="0" applyFont="1" applyFill="1" applyBorder="1" applyAlignment="1" applyProtection="1">
      <alignment horizontal="center" vertical="center" shrinkToFit="1"/>
      <protection locked="0" hidden="1"/>
    </xf>
    <xf numFmtId="0" fontId="9" fillId="4" borderId="14" xfId="0" applyFont="1" applyFill="1" applyBorder="1" applyAlignment="1" applyProtection="1">
      <alignment horizontal="center" vertical="center" shrinkToFit="1"/>
      <protection locked="0" hidden="1"/>
    </xf>
    <xf numFmtId="0" fontId="9" fillId="4" borderId="15" xfId="0" applyFont="1" applyFill="1" applyBorder="1" applyAlignment="1" applyProtection="1">
      <alignment horizontal="center" vertical="center" shrinkToFit="1"/>
      <protection locked="0" hidden="1"/>
    </xf>
    <xf numFmtId="0" fontId="9" fillId="2" borderId="33" xfId="0" applyFont="1" applyFill="1" applyBorder="1" applyAlignment="1" applyProtection="1">
      <alignment horizontal="center" vertical="center" shrinkToFit="1"/>
      <protection locked="0" hidden="1"/>
    </xf>
    <xf numFmtId="0" fontId="9" fillId="2" borderId="14" xfId="0" applyFont="1" applyFill="1" applyBorder="1" applyAlignment="1" applyProtection="1">
      <alignment horizontal="center" vertical="center" shrinkToFit="1"/>
      <protection locked="0" hidden="1"/>
    </xf>
    <xf numFmtId="0" fontId="9" fillId="2" borderId="15" xfId="0" applyFont="1" applyFill="1" applyBorder="1" applyAlignment="1" applyProtection="1">
      <alignment horizontal="center" vertical="center" shrinkToFit="1"/>
      <protection locked="0" hidden="1"/>
    </xf>
    <xf numFmtId="0" fontId="9" fillId="2" borderId="60" xfId="0" applyFont="1" applyFill="1" applyBorder="1" applyAlignment="1" applyProtection="1">
      <alignment horizontal="center" vertical="center" shrinkToFit="1"/>
      <protection locked="0" hidden="1"/>
    </xf>
    <xf numFmtId="0" fontId="13" fillId="0" borderId="5" xfId="0" applyFont="1" applyFill="1" applyBorder="1" applyAlignment="1" applyProtection="1">
      <alignment horizontal="center" vertical="center"/>
      <protection locked="0"/>
    </xf>
    <xf numFmtId="0" fontId="13" fillId="0" borderId="3" xfId="0" applyFont="1" applyFill="1" applyBorder="1" applyAlignment="1" applyProtection="1">
      <alignment horizontal="center" vertical="center"/>
      <protection locked="0"/>
    </xf>
    <xf numFmtId="0" fontId="9" fillId="0" borderId="6" xfId="0" applyFont="1" applyFill="1" applyBorder="1" applyAlignment="1" applyProtection="1">
      <alignment horizontal="center" vertical="center" shrinkToFit="1"/>
      <protection locked="0"/>
    </xf>
    <xf numFmtId="0" fontId="13" fillId="0" borderId="11" xfId="0" applyFont="1" applyFill="1" applyBorder="1" applyAlignment="1" applyProtection="1">
      <alignment horizontal="center" vertical="center" shrinkToFit="1"/>
      <protection locked="0" hidden="1"/>
    </xf>
    <xf numFmtId="0" fontId="13" fillId="0" borderId="14" xfId="0" applyFont="1" applyFill="1" applyBorder="1" applyAlignment="1" applyProtection="1">
      <alignment horizontal="center" vertical="center" shrinkToFit="1"/>
      <protection locked="0" hidden="1"/>
    </xf>
    <xf numFmtId="0" fontId="13" fillId="0" borderId="128" xfId="0" applyFont="1" applyFill="1" applyBorder="1" applyAlignment="1" applyProtection="1">
      <alignment vertical="center"/>
      <protection locked="0" hidden="1"/>
    </xf>
    <xf numFmtId="0" fontId="13" fillId="0" borderId="129" xfId="0" applyFont="1" applyFill="1" applyBorder="1" applyAlignment="1" applyProtection="1">
      <alignment vertical="center"/>
      <protection locked="0" hidden="1"/>
    </xf>
    <xf numFmtId="0" fontId="13" fillId="0" borderId="130" xfId="0" applyFont="1" applyFill="1" applyBorder="1" applyAlignment="1" applyProtection="1">
      <alignment vertical="center"/>
      <protection locked="0" hidden="1"/>
    </xf>
    <xf numFmtId="0" fontId="9" fillId="2" borderId="3" xfId="0" applyFont="1" applyFill="1" applyBorder="1" applyAlignment="1" applyProtection="1">
      <alignment vertical="center" shrinkToFit="1"/>
      <protection locked="0" hidden="1"/>
    </xf>
    <xf numFmtId="0" fontId="9" fillId="2" borderId="4" xfId="0" applyFont="1" applyFill="1" applyBorder="1" applyAlignment="1" applyProtection="1">
      <alignment vertical="center" shrinkToFit="1"/>
      <protection locked="0" hidden="1"/>
    </xf>
    <xf numFmtId="0" fontId="9" fillId="2" borderId="128" xfId="0" applyFont="1" applyFill="1" applyBorder="1" applyAlignment="1" applyProtection="1">
      <alignment horizontal="center" vertical="center" shrinkToFit="1"/>
      <protection locked="0" hidden="1"/>
    </xf>
    <xf numFmtId="0" fontId="9" fillId="2" borderId="129" xfId="0" applyFont="1" applyFill="1" applyBorder="1" applyAlignment="1" applyProtection="1">
      <alignment horizontal="center" vertical="center" shrinkToFit="1"/>
      <protection locked="0" hidden="1"/>
    </xf>
    <xf numFmtId="0" fontId="9" fillId="2" borderId="136" xfId="0" applyFont="1" applyFill="1" applyBorder="1" applyAlignment="1" applyProtection="1">
      <alignment horizontal="center" vertical="center" shrinkToFit="1"/>
      <protection locked="0" hidden="1"/>
    </xf>
    <xf numFmtId="0" fontId="9" fillId="0" borderId="3" xfId="0" applyFont="1" applyFill="1" applyBorder="1" applyAlignment="1" applyProtection="1">
      <alignment vertical="center" shrinkToFit="1"/>
      <protection locked="0" hidden="1"/>
    </xf>
    <xf numFmtId="0" fontId="9" fillId="0" borderId="6" xfId="0" applyFont="1" applyFill="1" applyBorder="1" applyAlignment="1" applyProtection="1">
      <alignment vertical="center" shrinkToFit="1"/>
      <protection locked="0" hidden="1"/>
    </xf>
    <xf numFmtId="0" fontId="9" fillId="4" borderId="114" xfId="0" applyFont="1" applyFill="1" applyBorder="1" applyAlignment="1" applyProtection="1">
      <alignment horizontal="center" vertical="center" textRotation="255" wrapText="1" shrinkToFit="1"/>
      <protection locked="0" hidden="1"/>
    </xf>
    <xf numFmtId="0" fontId="9" fillId="4" borderId="1" xfId="0" applyFont="1" applyFill="1" applyBorder="1" applyAlignment="1" applyProtection="1">
      <alignment horizontal="center" vertical="center" textRotation="255" wrapText="1" shrinkToFit="1"/>
      <protection locked="0" hidden="1"/>
    </xf>
    <xf numFmtId="0" fontId="9" fillId="4" borderId="1" xfId="0" applyFont="1" applyFill="1" applyBorder="1" applyAlignment="1" applyProtection="1">
      <alignment horizontal="center" vertical="center" wrapText="1" shrinkToFit="1"/>
      <protection locked="0" hidden="1"/>
    </xf>
    <xf numFmtId="0" fontId="13" fillId="0" borderId="11" xfId="0" applyFont="1" applyBorder="1" applyAlignment="1" applyProtection="1">
      <alignment vertical="center"/>
      <protection locked="0" hidden="1"/>
    </xf>
    <xf numFmtId="0" fontId="13" fillId="0" borderId="14" xfId="0" applyFont="1" applyBorder="1" applyAlignment="1" applyProtection="1">
      <alignment vertical="center"/>
      <protection locked="0" hidden="1"/>
    </xf>
    <xf numFmtId="0" fontId="13" fillId="0" borderId="22" xfId="0" applyFont="1" applyBorder="1" applyAlignment="1" applyProtection="1">
      <alignment vertical="center"/>
      <protection locked="0" hidden="1"/>
    </xf>
    <xf numFmtId="0" fontId="13" fillId="0" borderId="16" xfId="0" applyFont="1" applyBorder="1" applyAlignment="1" applyProtection="1">
      <alignment vertical="center"/>
      <protection locked="0" hidden="1"/>
    </xf>
    <xf numFmtId="0" fontId="13" fillId="0" borderId="0" xfId="0" applyFont="1" applyBorder="1" applyAlignment="1" applyProtection="1">
      <alignment vertical="center"/>
      <protection locked="0" hidden="1"/>
    </xf>
    <xf numFmtId="0" fontId="13" fillId="0" borderId="51" xfId="0" applyFont="1" applyBorder="1" applyAlignment="1" applyProtection="1">
      <alignment vertical="center"/>
      <protection locked="0" hidden="1"/>
    </xf>
    <xf numFmtId="0" fontId="13" fillId="0" borderId="25" xfId="0" applyFont="1" applyBorder="1" applyAlignment="1" applyProtection="1">
      <alignment vertical="center"/>
      <protection locked="0" hidden="1"/>
    </xf>
    <xf numFmtId="0" fontId="13" fillId="0" borderId="8" xfId="0" applyFont="1" applyBorder="1" applyAlignment="1" applyProtection="1">
      <alignment vertical="center"/>
      <protection locked="0" hidden="1"/>
    </xf>
    <xf numFmtId="0" fontId="13" fillId="0" borderId="19" xfId="0" applyFont="1" applyBorder="1" applyAlignment="1" applyProtection="1">
      <alignment vertical="center"/>
      <protection locked="0" hidden="1"/>
    </xf>
    <xf numFmtId="0" fontId="9" fillId="0" borderId="4" xfId="0" applyFont="1" applyFill="1" applyBorder="1" applyAlignment="1" applyProtection="1">
      <alignment vertical="center" shrinkToFit="1"/>
      <protection locked="0" hidden="1"/>
    </xf>
    <xf numFmtId="0" fontId="9" fillId="4" borderId="5" xfId="0" applyFont="1" applyFill="1" applyBorder="1" applyAlignment="1" applyProtection="1">
      <alignment horizontal="center" vertical="center" wrapText="1" shrinkToFit="1"/>
      <protection locked="0" hidden="1"/>
    </xf>
    <xf numFmtId="0" fontId="9" fillId="4" borderId="3" xfId="0" applyFont="1" applyFill="1" applyBorder="1" applyAlignment="1" applyProtection="1">
      <alignment horizontal="center" vertical="center" wrapText="1" shrinkToFit="1"/>
      <protection locked="0" hidden="1"/>
    </xf>
    <xf numFmtId="0" fontId="9" fillId="4" borderId="4" xfId="0" applyFont="1" applyFill="1" applyBorder="1" applyAlignment="1" applyProtection="1">
      <alignment horizontal="center" vertical="center" wrapText="1" shrinkToFit="1"/>
      <protection locked="0" hidden="1"/>
    </xf>
    <xf numFmtId="0" fontId="9" fillId="4" borderId="22" xfId="0" applyFont="1" applyFill="1" applyBorder="1" applyAlignment="1" applyProtection="1">
      <alignment horizontal="center" vertical="center" shrinkToFit="1"/>
      <protection locked="0" hidden="1"/>
    </xf>
    <xf numFmtId="0" fontId="9" fillId="4" borderId="25" xfId="0" applyFont="1" applyFill="1" applyBorder="1" applyAlignment="1" applyProtection="1">
      <alignment horizontal="center" vertical="center" shrinkToFit="1"/>
      <protection locked="0" hidden="1"/>
    </xf>
    <xf numFmtId="0" fontId="9" fillId="4" borderId="8" xfId="0" applyFont="1" applyFill="1" applyBorder="1" applyAlignment="1" applyProtection="1">
      <alignment horizontal="center" vertical="center" shrinkToFit="1"/>
      <protection locked="0" hidden="1"/>
    </xf>
    <xf numFmtId="0" fontId="9" fillId="4" borderId="19" xfId="0" applyFont="1" applyFill="1" applyBorder="1" applyAlignment="1" applyProtection="1">
      <alignment horizontal="center" vertical="center" shrinkToFit="1"/>
      <protection locked="0" hidden="1"/>
    </xf>
    <xf numFmtId="49" fontId="9" fillId="2" borderId="12" xfId="0" applyNumberFormat="1" applyFont="1" applyFill="1" applyBorder="1" applyAlignment="1" applyProtection="1">
      <alignment vertical="center"/>
      <protection locked="0"/>
    </xf>
    <xf numFmtId="0" fontId="9" fillId="0" borderId="107" xfId="0" applyNumberFormat="1" applyFont="1" applyBorder="1" applyAlignment="1" applyProtection="1">
      <alignment horizontal="left" vertical="center"/>
      <protection locked="0" hidden="1"/>
    </xf>
    <xf numFmtId="0" fontId="9" fillId="0" borderId="108" xfId="0" applyNumberFormat="1" applyFont="1" applyBorder="1" applyAlignment="1" applyProtection="1">
      <alignment horizontal="left" vertical="center"/>
      <protection locked="0" hidden="1"/>
    </xf>
    <xf numFmtId="0" fontId="9" fillId="0" borderId="110" xfId="0" applyNumberFormat="1" applyFont="1" applyBorder="1" applyAlignment="1" applyProtection="1">
      <alignment horizontal="left" vertical="center"/>
      <protection locked="0" hidden="1"/>
    </xf>
    <xf numFmtId="0" fontId="9" fillId="4" borderId="5" xfId="0" applyFont="1" applyFill="1" applyBorder="1" applyAlignment="1" applyProtection="1">
      <alignment horizontal="center" vertical="top"/>
      <protection locked="0" hidden="1"/>
    </xf>
    <xf numFmtId="0" fontId="9" fillId="4" borderId="3" xfId="0" applyFont="1" applyFill="1" applyBorder="1" applyAlignment="1" applyProtection="1">
      <alignment horizontal="center" vertical="top"/>
      <protection locked="0" hidden="1"/>
    </xf>
    <xf numFmtId="0" fontId="9" fillId="0" borderId="23" xfId="0" applyNumberFormat="1" applyFont="1" applyBorder="1" applyAlignment="1" applyProtection="1">
      <alignment horizontal="left" vertical="center"/>
      <protection locked="0" hidden="1"/>
    </xf>
    <xf numFmtId="0" fontId="9" fillId="0" borderId="24" xfId="0" applyNumberFormat="1" applyFont="1" applyBorder="1" applyAlignment="1" applyProtection="1">
      <alignment horizontal="left" vertical="center"/>
      <protection locked="0" hidden="1"/>
    </xf>
    <xf numFmtId="0" fontId="9" fillId="0" borderId="91" xfId="0" applyNumberFormat="1" applyFont="1" applyBorder="1" applyAlignment="1" applyProtection="1">
      <alignment horizontal="left" vertical="center"/>
      <protection locked="0" hidden="1"/>
    </xf>
    <xf numFmtId="0" fontId="18" fillId="4" borderId="5" xfId="0" applyFont="1" applyFill="1" applyBorder="1" applyAlignment="1" applyProtection="1">
      <alignment vertical="center"/>
      <protection locked="0" hidden="1"/>
    </xf>
    <xf numFmtId="0" fontId="18" fillId="4" borderId="3" xfId="0" applyFont="1" applyFill="1" applyBorder="1" applyAlignment="1" applyProtection="1">
      <alignment vertical="center"/>
      <protection locked="0" hidden="1"/>
    </xf>
    <xf numFmtId="0" fontId="18" fillId="4" borderId="6" xfId="0" applyFont="1" applyFill="1" applyBorder="1" applyAlignment="1" applyProtection="1">
      <alignment vertical="center"/>
      <protection locked="0" hidden="1"/>
    </xf>
    <xf numFmtId="49" fontId="9" fillId="0" borderId="1" xfId="0" applyNumberFormat="1" applyFont="1" applyBorder="1" applyAlignment="1" applyProtection="1">
      <alignment horizontal="center" vertical="center"/>
      <protection locked="0" hidden="1"/>
    </xf>
    <xf numFmtId="49" fontId="9" fillId="0" borderId="5" xfId="0" applyNumberFormat="1" applyFont="1" applyBorder="1" applyAlignment="1" applyProtection="1">
      <alignment horizontal="center" vertical="center"/>
      <protection locked="0" hidden="1"/>
    </xf>
    <xf numFmtId="49" fontId="9" fillId="0" borderId="3" xfId="0" applyNumberFormat="1" applyFont="1" applyBorder="1" applyAlignment="1" applyProtection="1">
      <alignment horizontal="center" vertical="center"/>
      <protection locked="0" hidden="1"/>
    </xf>
    <xf numFmtId="49" fontId="9" fillId="0" borderId="6" xfId="0" applyNumberFormat="1" applyFont="1" applyBorder="1" applyAlignment="1" applyProtection="1">
      <alignment horizontal="center" vertical="center"/>
      <protection locked="0" hidden="1"/>
    </xf>
    <xf numFmtId="0" fontId="9" fillId="4" borderId="115" xfId="0" applyFont="1" applyFill="1" applyBorder="1" applyAlignment="1" applyProtection="1">
      <alignment horizontal="center" vertical="center" textRotation="255" wrapText="1"/>
      <protection locked="0" hidden="1"/>
    </xf>
    <xf numFmtId="0" fontId="9" fillId="4" borderId="116" xfId="0" applyFont="1" applyFill="1" applyBorder="1" applyAlignment="1" applyProtection="1">
      <alignment horizontal="center" vertical="center" textRotation="255" wrapText="1"/>
      <protection locked="0" hidden="1"/>
    </xf>
    <xf numFmtId="0" fontId="9" fillId="4" borderId="114" xfId="0" applyFont="1" applyFill="1" applyBorder="1" applyAlignment="1" applyProtection="1">
      <alignment horizontal="center" vertical="center" textRotation="255" wrapText="1"/>
      <protection locked="0" hidden="1"/>
    </xf>
    <xf numFmtId="0" fontId="9" fillId="4" borderId="1" xfId="0" applyFont="1" applyFill="1" applyBorder="1" applyAlignment="1" applyProtection="1">
      <alignment horizontal="center" vertical="center" textRotation="255" wrapText="1"/>
      <protection locked="0" hidden="1"/>
    </xf>
    <xf numFmtId="0" fontId="9" fillId="4" borderId="117" xfId="0" applyFont="1" applyFill="1" applyBorder="1" applyAlignment="1" applyProtection="1">
      <alignment horizontal="center" vertical="center"/>
      <protection locked="0" hidden="1"/>
    </xf>
    <xf numFmtId="0" fontId="9" fillId="4" borderId="118" xfId="0" applyFont="1" applyFill="1" applyBorder="1" applyAlignment="1" applyProtection="1">
      <alignment horizontal="center" vertical="center"/>
      <protection locked="0" hidden="1"/>
    </xf>
    <xf numFmtId="0" fontId="9" fillId="4" borderId="33" xfId="0" applyFont="1" applyFill="1" applyBorder="1" applyAlignment="1" applyProtection="1">
      <alignment horizontal="center" vertical="center" textRotation="255" wrapText="1"/>
      <protection locked="0" hidden="1"/>
    </xf>
    <xf numFmtId="0" fontId="9" fillId="4" borderId="14" xfId="0" applyFont="1" applyFill="1" applyBorder="1" applyAlignment="1" applyProtection="1">
      <alignment horizontal="center" vertical="center" textRotation="255" wrapText="1"/>
      <protection locked="0" hidden="1"/>
    </xf>
    <xf numFmtId="0" fontId="9" fillId="4" borderId="18" xfId="0" applyFont="1" applyFill="1" applyBorder="1" applyAlignment="1" applyProtection="1">
      <alignment horizontal="center" vertical="center" textRotation="255" wrapText="1"/>
      <protection locked="0" hidden="1"/>
    </xf>
    <xf numFmtId="0" fontId="9" fillId="4" borderId="0" xfId="0" applyFont="1" applyFill="1" applyBorder="1" applyAlignment="1" applyProtection="1">
      <alignment horizontal="center" vertical="center" textRotation="255" wrapText="1"/>
      <protection locked="0" hidden="1"/>
    </xf>
    <xf numFmtId="0" fontId="9" fillId="4" borderId="12" xfId="0" applyFont="1" applyFill="1" applyBorder="1" applyAlignment="1" applyProtection="1">
      <alignment horizontal="center" vertical="center"/>
      <protection locked="0" hidden="1"/>
    </xf>
    <xf numFmtId="49" fontId="9" fillId="0" borderId="48" xfId="0" applyNumberFormat="1" applyFont="1" applyBorder="1" applyAlignment="1" applyProtection="1">
      <alignment horizontal="left" vertical="top"/>
      <protection locked="0" hidden="1"/>
    </xf>
    <xf numFmtId="49" fontId="9" fillId="0" borderId="49" xfId="0" applyNumberFormat="1" applyFont="1" applyBorder="1" applyAlignment="1" applyProtection="1">
      <alignment horizontal="left" vertical="top"/>
      <protection locked="0" hidden="1"/>
    </xf>
    <xf numFmtId="49" fontId="9" fillId="0" borderId="50" xfId="0" applyNumberFormat="1" applyFont="1" applyBorder="1" applyAlignment="1" applyProtection="1">
      <alignment horizontal="left" vertical="top"/>
      <protection locked="0" hidden="1"/>
    </xf>
    <xf numFmtId="0" fontId="9" fillId="0" borderId="11" xfId="0" applyNumberFormat="1" applyFont="1" applyBorder="1" applyAlignment="1" applyProtection="1">
      <alignment horizontal="left" vertical="center"/>
      <protection locked="0" hidden="1"/>
    </xf>
    <xf numFmtId="0" fontId="9" fillId="0" borderId="14" xfId="0" applyNumberFormat="1" applyFont="1" applyBorder="1" applyAlignment="1" applyProtection="1">
      <alignment horizontal="left" vertical="center"/>
      <protection locked="0" hidden="1"/>
    </xf>
    <xf numFmtId="0" fontId="9" fillId="0" borderId="22" xfId="0" applyNumberFormat="1" applyFont="1" applyBorder="1" applyAlignment="1" applyProtection="1">
      <alignment horizontal="left" vertical="center"/>
      <protection locked="0" hidden="1"/>
    </xf>
    <xf numFmtId="0" fontId="9" fillId="4" borderId="114" xfId="0" applyFont="1" applyFill="1" applyBorder="1" applyAlignment="1" applyProtection="1">
      <alignment horizontal="center" vertical="center" shrinkToFit="1"/>
      <protection locked="0" hidden="1"/>
    </xf>
    <xf numFmtId="0" fontId="22" fillId="2" borderId="5" xfId="0" applyFont="1" applyFill="1" applyBorder="1" applyAlignment="1" applyProtection="1">
      <alignment horizontal="center" vertical="center" wrapText="1" shrinkToFit="1"/>
      <protection locked="0" hidden="1"/>
    </xf>
    <xf numFmtId="0" fontId="22" fillId="2" borderId="3" xfId="0" applyFont="1" applyFill="1" applyBorder="1" applyAlignment="1" applyProtection="1">
      <alignment horizontal="center" vertical="center" shrinkToFit="1"/>
      <protection locked="0" hidden="1"/>
    </xf>
    <xf numFmtId="0" fontId="22" fillId="2" borderId="4" xfId="0" applyFont="1" applyFill="1" applyBorder="1" applyAlignment="1" applyProtection="1">
      <alignment horizontal="center" vertical="center" shrinkToFit="1"/>
      <protection locked="0" hidden="1"/>
    </xf>
    <xf numFmtId="0" fontId="9" fillId="4" borderId="35" xfId="0" applyFont="1" applyFill="1" applyBorder="1" applyAlignment="1" applyProtection="1">
      <alignment horizontal="center" vertical="center" wrapText="1" shrinkToFit="1"/>
      <protection locked="0" hidden="1"/>
    </xf>
    <xf numFmtId="0" fontId="9" fillId="4" borderId="8" xfId="0" applyFont="1" applyFill="1" applyBorder="1" applyAlignment="1" applyProtection="1">
      <alignment horizontal="center" vertical="center" wrapText="1" shrinkToFit="1"/>
      <protection locked="0" hidden="1"/>
    </xf>
    <xf numFmtId="0" fontId="9" fillId="4" borderId="34" xfId="0" applyFont="1" applyFill="1" applyBorder="1" applyAlignment="1" applyProtection="1">
      <alignment horizontal="center" vertical="center" wrapText="1" shrinkToFit="1"/>
      <protection locked="0" hidden="1"/>
    </xf>
    <xf numFmtId="0" fontId="9" fillId="4" borderId="11" xfId="0" applyFont="1" applyFill="1" applyBorder="1" applyAlignment="1" applyProtection="1">
      <alignment horizontal="center" vertical="center" wrapText="1" shrinkToFit="1"/>
      <protection locked="0" hidden="1"/>
    </xf>
    <xf numFmtId="0" fontId="9" fillId="4" borderId="16" xfId="0" applyFont="1" applyFill="1" applyBorder="1" applyAlignment="1" applyProtection="1">
      <alignment horizontal="center" vertical="center" shrinkToFit="1"/>
      <protection locked="0" hidden="1"/>
    </xf>
    <xf numFmtId="0" fontId="9" fillId="4" borderId="0" xfId="0" applyFont="1" applyFill="1" applyBorder="1" applyAlignment="1" applyProtection="1">
      <alignment horizontal="center" vertical="center" shrinkToFit="1"/>
      <protection locked="0" hidden="1"/>
    </xf>
    <xf numFmtId="0" fontId="9" fillId="4" borderId="17" xfId="0" applyFont="1" applyFill="1" applyBorder="1" applyAlignment="1" applyProtection="1">
      <alignment horizontal="center" vertical="center" shrinkToFit="1"/>
      <protection locked="0" hidden="1"/>
    </xf>
    <xf numFmtId="0" fontId="9" fillId="4" borderId="34" xfId="0" applyFont="1" applyFill="1" applyBorder="1" applyAlignment="1" applyProtection="1">
      <alignment horizontal="center" vertical="center" shrinkToFit="1"/>
      <protection locked="0" hidden="1"/>
    </xf>
    <xf numFmtId="0" fontId="22" fillId="2" borderId="60" xfId="0" applyFont="1" applyFill="1" applyBorder="1" applyAlignment="1" applyProtection="1">
      <alignment horizontal="center" vertical="center" wrapText="1" shrinkToFit="1"/>
      <protection locked="0" hidden="1"/>
    </xf>
    <xf numFmtId="0" fontId="13" fillId="0" borderId="6" xfId="0" applyFont="1" applyFill="1" applyBorder="1" applyAlignment="1" applyProtection="1">
      <alignment horizontal="center" vertical="center" shrinkToFit="1"/>
      <protection locked="0"/>
    </xf>
    <xf numFmtId="0" fontId="9" fillId="0" borderId="11" xfId="0" applyFont="1" applyBorder="1" applyAlignment="1" applyProtection="1">
      <alignment vertical="center"/>
      <protection locked="0"/>
    </xf>
    <xf numFmtId="0" fontId="9" fillId="0" borderId="14" xfId="0" applyFont="1" applyBorder="1" applyAlignment="1" applyProtection="1">
      <alignment vertical="center"/>
      <protection locked="0"/>
    </xf>
    <xf numFmtId="0" fontId="9" fillId="0" borderId="22" xfId="0" applyFont="1" applyBorder="1" applyAlignment="1" applyProtection="1">
      <alignment vertical="center"/>
      <protection locked="0"/>
    </xf>
    <xf numFmtId="0" fontId="9" fillId="0" borderId="3" xfId="0" applyFont="1" applyFill="1" applyBorder="1" applyAlignment="1" applyProtection="1">
      <alignment vertical="center" shrinkToFit="1"/>
      <protection hidden="1"/>
    </xf>
    <xf numFmtId="0" fontId="9" fillId="0" borderId="6" xfId="0" applyFont="1" applyFill="1" applyBorder="1" applyAlignment="1" applyProtection="1">
      <alignment vertical="center" shrinkToFit="1"/>
      <protection hidden="1"/>
    </xf>
    <xf numFmtId="0" fontId="9" fillId="2" borderId="4" xfId="0" applyFont="1" applyFill="1" applyBorder="1" applyAlignment="1" applyProtection="1">
      <alignment horizontal="center" vertical="center" shrinkToFit="1"/>
      <protection locked="0"/>
    </xf>
    <xf numFmtId="0" fontId="9" fillId="2" borderId="12" xfId="0" applyFont="1" applyFill="1" applyBorder="1" applyAlignment="1" applyProtection="1">
      <alignment horizontal="center" vertical="center" shrinkToFit="1"/>
      <protection hidden="1"/>
    </xf>
    <xf numFmtId="0" fontId="9" fillId="4" borderId="3" xfId="0" applyFont="1" applyFill="1" applyBorder="1" applyAlignment="1" applyProtection="1">
      <alignment horizontal="center" vertical="center" wrapText="1" shrinkToFit="1"/>
      <protection locked="0"/>
    </xf>
    <xf numFmtId="0" fontId="9" fillId="4" borderId="4" xfId="0" applyFont="1" applyFill="1" applyBorder="1" applyAlignment="1" applyProtection="1">
      <alignment horizontal="center" vertical="center" wrapText="1" shrinkToFit="1"/>
      <protection locked="0"/>
    </xf>
    <xf numFmtId="0" fontId="9" fillId="0" borderId="48" xfId="0" applyFont="1" applyBorder="1" applyAlignment="1" applyProtection="1">
      <alignment vertical="center"/>
      <protection locked="0"/>
    </xf>
    <xf numFmtId="0" fontId="9" fillId="0" borderId="49" xfId="0" applyFont="1" applyBorder="1" applyAlignment="1" applyProtection="1">
      <alignment vertical="center"/>
      <protection locked="0"/>
    </xf>
    <xf numFmtId="0" fontId="9" fillId="0" borderId="50" xfId="0" applyFont="1" applyBorder="1" applyAlignment="1" applyProtection="1">
      <alignment vertical="center"/>
      <protection locked="0"/>
    </xf>
    <xf numFmtId="0" fontId="13" fillId="0" borderId="5" xfId="0" applyFont="1" applyFill="1" applyBorder="1" applyAlignment="1" applyProtection="1">
      <alignment vertical="center" wrapText="1" shrinkToFit="1"/>
      <protection locked="0" hidden="1"/>
    </xf>
    <xf numFmtId="0" fontId="13" fillId="0" borderId="3" xfId="0" applyFont="1" applyFill="1" applyBorder="1" applyAlignment="1" applyProtection="1">
      <alignment vertical="center" wrapText="1" shrinkToFit="1"/>
      <protection locked="0" hidden="1"/>
    </xf>
    <xf numFmtId="0" fontId="13" fillId="0" borderId="6" xfId="0" applyFont="1" applyFill="1" applyBorder="1" applyAlignment="1" applyProtection="1">
      <alignment vertical="center" wrapText="1" shrinkToFit="1"/>
      <protection locked="0" hidden="1"/>
    </xf>
    <xf numFmtId="0" fontId="18" fillId="4" borderId="11" xfId="0" applyFont="1" applyFill="1" applyBorder="1" applyAlignment="1" applyProtection="1">
      <alignment horizontal="center" vertical="center" wrapText="1" shrinkToFit="1"/>
      <protection hidden="1"/>
    </xf>
    <xf numFmtId="0" fontId="18" fillId="4" borderId="14" xfId="0" applyFont="1" applyFill="1" applyBorder="1" applyAlignment="1" applyProtection="1">
      <alignment horizontal="center" vertical="center" shrinkToFit="1"/>
      <protection hidden="1"/>
    </xf>
    <xf numFmtId="0" fontId="18" fillId="4" borderId="15" xfId="0" applyFont="1" applyFill="1" applyBorder="1" applyAlignment="1" applyProtection="1">
      <alignment horizontal="center" vertical="center" shrinkToFit="1"/>
      <protection hidden="1"/>
    </xf>
    <xf numFmtId="0" fontId="18" fillId="4" borderId="25" xfId="0" applyFont="1" applyFill="1" applyBorder="1" applyAlignment="1" applyProtection="1">
      <alignment horizontal="center" vertical="center" shrinkToFit="1"/>
      <protection hidden="1"/>
    </xf>
    <xf numFmtId="0" fontId="18" fillId="4" borderId="8" xfId="0" applyFont="1" applyFill="1" applyBorder="1" applyAlignment="1" applyProtection="1">
      <alignment horizontal="center" vertical="center" shrinkToFit="1"/>
      <protection hidden="1"/>
    </xf>
    <xf numFmtId="0" fontId="18" fillId="4" borderId="34" xfId="0" applyFont="1" applyFill="1" applyBorder="1" applyAlignment="1" applyProtection="1">
      <alignment horizontal="center" vertical="center" shrinkToFit="1"/>
      <protection hidden="1"/>
    </xf>
    <xf numFmtId="0" fontId="9" fillId="0" borderId="107" xfId="0" applyFont="1" applyBorder="1" applyAlignment="1" applyProtection="1">
      <alignment vertical="center"/>
      <protection locked="0"/>
    </xf>
    <xf numFmtId="0" fontId="9" fillId="0" borderId="108" xfId="0" applyFont="1" applyBorder="1" applyAlignment="1" applyProtection="1">
      <alignment vertical="center"/>
      <protection locked="0"/>
    </xf>
    <xf numFmtId="0" fontId="9" fillId="0" borderId="110" xfId="0" applyFont="1" applyBorder="1" applyAlignment="1" applyProtection="1">
      <alignment vertical="center"/>
      <protection locked="0"/>
    </xf>
    <xf numFmtId="49" fontId="9" fillId="0" borderId="43" xfId="0" applyNumberFormat="1" applyFont="1" applyBorder="1" applyAlignment="1" applyProtection="1">
      <alignment horizontal="left" vertical="center"/>
      <protection locked="0"/>
    </xf>
    <xf numFmtId="49" fontId="9" fillId="0" borderId="152" xfId="0" applyNumberFormat="1" applyFont="1" applyBorder="1" applyAlignment="1" applyProtection="1">
      <alignment horizontal="left" vertical="center"/>
      <protection locked="0"/>
    </xf>
    <xf numFmtId="0" fontId="9" fillId="0" borderId="14" xfId="0" applyFont="1" applyFill="1" applyBorder="1" applyAlignment="1" applyProtection="1">
      <alignment horizontal="center" vertical="center" shrinkToFit="1"/>
      <protection hidden="1"/>
    </xf>
    <xf numFmtId="0" fontId="9" fillId="0" borderId="15" xfId="0" applyFont="1" applyFill="1" applyBorder="1" applyAlignment="1" applyProtection="1">
      <alignment horizontal="center" vertical="center" shrinkToFit="1"/>
      <protection hidden="1"/>
    </xf>
    <xf numFmtId="0" fontId="13" fillId="0" borderId="25" xfId="0" applyFont="1" applyFill="1" applyBorder="1" applyAlignment="1" applyProtection="1">
      <alignment horizontal="right" vertical="center" shrinkToFit="1"/>
      <protection locked="0"/>
    </xf>
    <xf numFmtId="0" fontId="13" fillId="0" borderId="8" xfId="0" applyFont="1" applyFill="1" applyBorder="1" applyAlignment="1" applyProtection="1">
      <alignment horizontal="right" vertical="center" shrinkToFit="1"/>
      <protection locked="0"/>
    </xf>
    <xf numFmtId="0" fontId="13" fillId="0" borderId="34" xfId="0" applyFont="1" applyFill="1" applyBorder="1" applyAlignment="1" applyProtection="1">
      <alignment horizontal="right" vertical="center" shrinkToFit="1"/>
      <protection locked="0"/>
    </xf>
    <xf numFmtId="0" fontId="9" fillId="2" borderId="25" xfId="0" applyFont="1" applyFill="1" applyBorder="1" applyAlignment="1" applyProtection="1">
      <alignment horizontal="center" vertical="center" shrinkToFit="1"/>
      <protection hidden="1"/>
    </xf>
    <xf numFmtId="0" fontId="9" fillId="2" borderId="8" xfId="0" applyFont="1" applyFill="1" applyBorder="1" applyAlignment="1" applyProtection="1">
      <alignment horizontal="center" vertical="center" shrinkToFit="1"/>
      <protection hidden="1"/>
    </xf>
    <xf numFmtId="0" fontId="9" fillId="2" borderId="34" xfId="0" applyFont="1" applyFill="1" applyBorder="1" applyAlignment="1" applyProtection="1">
      <alignment horizontal="center" vertical="center" shrinkToFit="1"/>
      <protection hidden="1"/>
    </xf>
    <xf numFmtId="0" fontId="9" fillId="0" borderId="8" xfId="0" applyFont="1" applyFill="1" applyBorder="1" applyAlignment="1" applyProtection="1">
      <alignment horizontal="center" vertical="center" shrinkToFit="1"/>
      <protection hidden="1"/>
    </xf>
    <xf numFmtId="0" fontId="9" fillId="0" borderId="34" xfId="0" applyFont="1" applyFill="1" applyBorder="1" applyAlignment="1" applyProtection="1">
      <alignment horizontal="center" vertical="center" shrinkToFit="1"/>
      <protection hidden="1"/>
    </xf>
    <xf numFmtId="0" fontId="9" fillId="0" borderId="16" xfId="0" applyFont="1" applyFill="1" applyBorder="1" applyAlignment="1" applyProtection="1">
      <alignment horizontal="right" vertical="center" shrinkToFit="1"/>
      <protection locked="0"/>
    </xf>
    <xf numFmtId="0" fontId="9" fillId="0" borderId="0" xfId="0" applyFont="1" applyFill="1" applyBorder="1" applyAlignment="1" applyProtection="1">
      <alignment horizontal="right" vertical="center" shrinkToFit="1"/>
      <protection locked="0"/>
    </xf>
    <xf numFmtId="0" fontId="9" fillId="0" borderId="11" xfId="0" applyFont="1" applyFill="1" applyBorder="1" applyAlignment="1" applyProtection="1">
      <alignment horizontal="right" vertical="center" shrinkToFit="1"/>
      <protection locked="0"/>
    </xf>
    <xf numFmtId="0" fontId="9" fillId="0" borderId="14" xfId="0" applyFont="1" applyFill="1" applyBorder="1" applyAlignment="1" applyProtection="1">
      <alignment horizontal="right" vertical="center" shrinkToFit="1"/>
      <protection locked="0"/>
    </xf>
    <xf numFmtId="0" fontId="9" fillId="0" borderId="11" xfId="0" applyNumberFormat="1" applyFont="1" applyFill="1" applyBorder="1" applyAlignment="1" applyProtection="1">
      <alignment horizontal="center" vertical="center"/>
      <protection locked="0"/>
    </xf>
    <xf numFmtId="0" fontId="9" fillId="0" borderId="14" xfId="0" applyNumberFormat="1" applyFont="1" applyFill="1" applyBorder="1" applyAlignment="1" applyProtection="1">
      <alignment horizontal="center" vertical="center"/>
      <protection locked="0"/>
    </xf>
    <xf numFmtId="0" fontId="9" fillId="0" borderId="15" xfId="0" applyNumberFormat="1" applyFont="1" applyFill="1" applyBorder="1" applyAlignment="1" applyProtection="1">
      <alignment horizontal="center" vertical="center"/>
      <protection locked="0"/>
    </xf>
    <xf numFmtId="0" fontId="9" fillId="2" borderId="36" xfId="0" applyFont="1" applyFill="1" applyBorder="1" applyAlignment="1" applyProtection="1">
      <alignment horizontal="center" vertical="center" shrinkToFit="1"/>
      <protection hidden="1"/>
    </xf>
    <xf numFmtId="0" fontId="9" fillId="0" borderId="45" xfId="0" applyFont="1" applyFill="1" applyBorder="1" applyAlignment="1" applyProtection="1">
      <alignment horizontal="center" vertical="center" shrinkToFit="1"/>
      <protection hidden="1"/>
    </xf>
    <xf numFmtId="0" fontId="11" fillId="2" borderId="30" xfId="0" applyFont="1" applyFill="1" applyBorder="1" applyAlignment="1" applyProtection="1">
      <alignment horizontal="center" vertical="center" wrapText="1" shrinkToFit="1"/>
      <protection hidden="1"/>
    </xf>
    <xf numFmtId="0" fontId="11" fillId="2" borderId="7" xfId="0" applyFont="1" applyFill="1" applyBorder="1" applyAlignment="1" applyProtection="1">
      <alignment horizontal="center" vertical="center" shrinkToFit="1"/>
      <protection hidden="1"/>
    </xf>
    <xf numFmtId="0" fontId="11" fillId="2" borderId="26" xfId="0" applyFont="1" applyFill="1" applyBorder="1" applyAlignment="1" applyProtection="1">
      <alignment horizontal="center" vertical="center" shrinkToFit="1"/>
      <protection hidden="1"/>
    </xf>
    <xf numFmtId="0" fontId="9" fillId="0" borderId="7" xfId="0" applyFont="1" applyFill="1" applyBorder="1" applyAlignment="1" applyProtection="1">
      <alignment horizontal="center" vertical="center" shrinkToFit="1"/>
      <protection hidden="1"/>
    </xf>
    <xf numFmtId="0" fontId="9" fillId="0" borderId="26" xfId="0" applyFont="1" applyFill="1" applyBorder="1" applyAlignment="1" applyProtection="1">
      <alignment horizontal="center" vertical="center" shrinkToFit="1"/>
      <protection hidden="1"/>
    </xf>
    <xf numFmtId="0" fontId="9" fillId="0" borderId="30" xfId="0" applyFont="1" applyFill="1" applyBorder="1" applyAlignment="1" applyProtection="1">
      <alignment horizontal="center" vertical="center" shrinkToFit="1"/>
      <protection locked="0" hidden="1"/>
    </xf>
    <xf numFmtId="0" fontId="9" fillId="0" borderId="128" xfId="0" applyFont="1" applyFill="1" applyBorder="1" applyAlignment="1" applyProtection="1">
      <alignment horizontal="center" vertical="center" shrinkToFit="1"/>
      <protection hidden="1"/>
    </xf>
    <xf numFmtId="0" fontId="9" fillId="0" borderId="129" xfId="0" applyFont="1" applyFill="1" applyBorder="1" applyAlignment="1" applyProtection="1">
      <alignment horizontal="center" vertical="center" shrinkToFit="1"/>
      <protection hidden="1"/>
    </xf>
    <xf numFmtId="0" fontId="9" fillId="0" borderId="130" xfId="0" applyFont="1" applyFill="1" applyBorder="1" applyAlignment="1" applyProtection="1">
      <alignment horizontal="center" vertical="center" shrinkToFit="1"/>
      <protection hidden="1"/>
    </xf>
    <xf numFmtId="0" fontId="13" fillId="0" borderId="5" xfId="0" applyNumberFormat="1" applyFont="1" applyFill="1" applyBorder="1" applyAlignment="1" applyProtection="1">
      <alignment horizontal="center" vertical="center"/>
      <protection locked="0"/>
    </xf>
    <xf numFmtId="0" fontId="13" fillId="0" borderId="3" xfId="0" applyNumberFormat="1" applyFont="1" applyFill="1" applyBorder="1" applyAlignment="1" applyProtection="1">
      <alignment horizontal="center" vertical="center"/>
      <protection locked="0"/>
    </xf>
    <xf numFmtId="0" fontId="13" fillId="0" borderId="4" xfId="0" applyNumberFormat="1" applyFont="1" applyFill="1" applyBorder="1" applyAlignment="1" applyProtection="1">
      <alignment horizontal="center" vertical="center"/>
      <protection locked="0"/>
    </xf>
    <xf numFmtId="0" fontId="30" fillId="0" borderId="5" xfId="0" applyNumberFormat="1" applyFont="1" applyFill="1" applyBorder="1" applyAlignment="1" applyProtection="1">
      <alignment horizontal="center" vertical="center"/>
      <protection locked="0"/>
    </xf>
    <xf numFmtId="0" fontId="30" fillId="0" borderId="3" xfId="0" applyNumberFormat="1" applyFont="1" applyFill="1" applyBorder="1" applyAlignment="1" applyProtection="1">
      <alignment horizontal="center" vertical="center"/>
      <protection locked="0"/>
    </xf>
    <xf numFmtId="0" fontId="30" fillId="0" borderId="4" xfId="0" applyNumberFormat="1" applyFont="1" applyFill="1" applyBorder="1" applyAlignment="1" applyProtection="1">
      <alignment horizontal="center" vertical="center"/>
      <protection locked="0"/>
    </xf>
    <xf numFmtId="0" fontId="9" fillId="0" borderId="7" xfId="0" applyFont="1" applyFill="1" applyBorder="1" applyAlignment="1" applyProtection="1">
      <alignment vertical="center" shrinkToFit="1"/>
      <protection hidden="1"/>
    </xf>
    <xf numFmtId="0" fontId="9" fillId="0" borderId="27" xfId="0" applyFont="1" applyFill="1" applyBorder="1" applyAlignment="1" applyProtection="1">
      <alignment vertical="center" shrinkToFit="1"/>
      <protection hidden="1"/>
    </xf>
    <xf numFmtId="0" fontId="13" fillId="0" borderId="5" xfId="0" applyFont="1" applyBorder="1" applyAlignment="1" applyProtection="1">
      <alignment vertical="center"/>
      <protection locked="0"/>
    </xf>
    <xf numFmtId="0" fontId="13" fillId="0" borderId="3" xfId="0" applyFont="1" applyBorder="1" applyAlignment="1" applyProtection="1">
      <alignment vertical="center"/>
      <protection locked="0"/>
    </xf>
    <xf numFmtId="0" fontId="13" fillId="0" borderId="4" xfId="0" applyFont="1" applyBorder="1" applyAlignment="1" applyProtection="1">
      <alignment vertical="center"/>
      <protection locked="0"/>
    </xf>
    <xf numFmtId="0" fontId="13" fillId="0" borderId="5" xfId="0" applyFont="1" applyFill="1" applyBorder="1" applyAlignment="1" applyProtection="1">
      <alignment vertical="center"/>
      <protection locked="0"/>
    </xf>
    <xf numFmtId="0" fontId="13" fillId="0" borderId="3" xfId="0" applyFont="1" applyFill="1" applyBorder="1" applyAlignment="1" applyProtection="1">
      <alignment vertical="center"/>
      <protection locked="0"/>
    </xf>
    <xf numFmtId="0" fontId="13" fillId="0" borderId="4" xfId="0" applyFont="1" applyFill="1" applyBorder="1" applyAlignment="1" applyProtection="1">
      <alignment vertical="center"/>
      <protection locked="0"/>
    </xf>
    <xf numFmtId="0" fontId="13" fillId="0" borderId="6" xfId="0" applyFont="1" applyBorder="1" applyAlignment="1" applyProtection="1">
      <alignment vertical="center"/>
      <protection locked="0"/>
    </xf>
    <xf numFmtId="0" fontId="9" fillId="0" borderId="63" xfId="0" applyFont="1" applyBorder="1" applyAlignment="1" applyProtection="1">
      <alignment horizontal="left" vertical="center"/>
      <protection hidden="1"/>
    </xf>
    <xf numFmtId="0" fontId="9" fillId="0" borderId="64" xfId="0" applyFont="1" applyBorder="1" applyAlignment="1" applyProtection="1">
      <alignment horizontal="left" vertical="center"/>
      <protection hidden="1"/>
    </xf>
    <xf numFmtId="0" fontId="9" fillId="0" borderId="65" xfId="0" applyFont="1" applyBorder="1" applyAlignment="1" applyProtection="1">
      <alignment horizontal="left" vertical="center"/>
      <protection hidden="1"/>
    </xf>
    <xf numFmtId="0" fontId="13" fillId="0" borderId="5" xfId="0" applyFont="1" applyFill="1" applyBorder="1" applyAlignment="1" applyProtection="1">
      <alignment horizontal="right" vertical="center" wrapText="1" shrinkToFit="1"/>
      <protection locked="0"/>
    </xf>
    <xf numFmtId="0" fontId="13" fillId="0" borderId="3" xfId="0" applyFont="1" applyFill="1" applyBorder="1" applyAlignment="1" applyProtection="1">
      <alignment horizontal="right" vertical="center" wrapText="1" shrinkToFit="1"/>
      <protection locked="0"/>
    </xf>
    <xf numFmtId="0" fontId="13" fillId="0" borderId="6" xfId="0" applyFont="1" applyFill="1" applyBorder="1" applyAlignment="1" applyProtection="1">
      <alignment horizontal="right" vertical="center" wrapText="1" shrinkToFit="1"/>
      <protection locked="0"/>
    </xf>
    <xf numFmtId="0" fontId="9" fillId="2" borderId="5" xfId="0" applyFont="1" applyFill="1" applyBorder="1" applyAlignment="1" applyProtection="1">
      <alignment horizontal="left" vertical="center"/>
      <protection hidden="1"/>
    </xf>
    <xf numFmtId="0" fontId="9" fillId="2" borderId="3" xfId="0" applyFont="1" applyFill="1" applyBorder="1" applyAlignment="1" applyProtection="1">
      <alignment horizontal="left" vertical="center"/>
      <protection hidden="1"/>
    </xf>
    <xf numFmtId="0" fontId="9" fillId="2" borderId="4" xfId="0" applyFont="1" applyFill="1" applyBorder="1" applyAlignment="1" applyProtection="1">
      <alignment horizontal="left" vertical="center"/>
      <protection hidden="1"/>
    </xf>
    <xf numFmtId="49" fontId="9" fillId="2" borderId="1" xfId="0" applyNumberFormat="1" applyFont="1" applyFill="1" applyBorder="1" applyAlignment="1" applyProtection="1">
      <alignment vertical="center"/>
      <protection locked="0"/>
    </xf>
    <xf numFmtId="0" fontId="9" fillId="0" borderId="5" xfId="0" applyNumberFormat="1" applyFont="1" applyFill="1" applyBorder="1" applyAlignment="1" applyProtection="1">
      <alignment horizontal="center" vertical="center"/>
      <protection locked="0"/>
    </xf>
    <xf numFmtId="0" fontId="9" fillId="0" borderId="3" xfId="0" applyNumberFormat="1" applyFont="1" applyFill="1" applyBorder="1" applyAlignment="1" applyProtection="1">
      <alignment horizontal="center" vertical="center"/>
      <protection locked="0"/>
    </xf>
    <xf numFmtId="0" fontId="9" fillId="0" borderId="4" xfId="0" applyNumberFormat="1" applyFont="1" applyFill="1" applyBorder="1" applyAlignment="1" applyProtection="1">
      <alignment horizontal="center" vertical="center"/>
      <protection locked="0"/>
    </xf>
    <xf numFmtId="0" fontId="9" fillId="0" borderId="25" xfId="0" applyNumberFormat="1" applyFont="1" applyFill="1" applyBorder="1" applyAlignment="1" applyProtection="1">
      <alignment horizontal="center" vertical="center"/>
    </xf>
    <xf numFmtId="0" fontId="9" fillId="0" borderId="8" xfId="0" applyNumberFormat="1" applyFont="1" applyFill="1" applyBorder="1" applyAlignment="1" applyProtection="1">
      <alignment horizontal="center" vertical="center"/>
    </xf>
    <xf numFmtId="0" fontId="9" fillId="0" borderId="34" xfId="0" applyNumberFormat="1" applyFont="1" applyFill="1" applyBorder="1" applyAlignment="1" applyProtection="1">
      <alignment horizontal="center" vertical="center"/>
    </xf>
    <xf numFmtId="0" fontId="9" fillId="0" borderId="11" xfId="0" applyNumberFormat="1" applyFont="1" applyFill="1" applyBorder="1" applyAlignment="1" applyProtection="1">
      <alignment horizontal="center" vertical="center"/>
    </xf>
    <xf numFmtId="0" fontId="9" fillId="0" borderId="14" xfId="0" applyNumberFormat="1" applyFont="1" applyFill="1" applyBorder="1" applyAlignment="1" applyProtection="1">
      <alignment horizontal="center" vertical="center"/>
    </xf>
    <xf numFmtId="0" fontId="9" fillId="0" borderId="15" xfId="0" applyNumberFormat="1" applyFont="1" applyFill="1" applyBorder="1" applyAlignment="1" applyProtection="1">
      <alignment horizontal="center" vertical="center"/>
    </xf>
    <xf numFmtId="0" fontId="9" fillId="0" borderId="136" xfId="0" applyFont="1" applyFill="1" applyBorder="1" applyAlignment="1" applyProtection="1">
      <alignment horizontal="center" vertical="center" shrinkToFit="1"/>
      <protection hidden="1"/>
    </xf>
    <xf numFmtId="0" fontId="9" fillId="0" borderId="105" xfId="0" applyFont="1" applyFill="1" applyBorder="1" applyAlignment="1" applyProtection="1">
      <alignment horizontal="center" vertical="center" shrinkToFit="1"/>
      <protection hidden="1"/>
    </xf>
    <xf numFmtId="0" fontId="9" fillId="0" borderId="0" xfId="0" applyFont="1" applyFill="1" applyBorder="1" applyAlignment="1" applyProtection="1">
      <alignment horizontal="center" vertical="center" shrinkToFit="1"/>
      <protection hidden="1"/>
    </xf>
    <xf numFmtId="0" fontId="9" fillId="0" borderId="17" xfId="0" applyFont="1" applyFill="1" applyBorder="1" applyAlignment="1" applyProtection="1">
      <alignment horizontal="center" vertical="center" shrinkToFit="1"/>
      <protection hidden="1"/>
    </xf>
    <xf numFmtId="0" fontId="9" fillId="2" borderId="35" xfId="0" applyFont="1" applyFill="1" applyBorder="1" applyAlignment="1" applyProtection="1">
      <alignment horizontal="center" vertical="center" textRotation="255" shrinkToFit="1"/>
      <protection hidden="1"/>
    </xf>
    <xf numFmtId="0" fontId="9" fillId="2" borderId="34" xfId="0" applyFont="1" applyFill="1" applyBorder="1" applyAlignment="1" applyProtection="1">
      <alignment horizontal="center" vertical="center" textRotation="255" shrinkToFit="1"/>
      <protection hidden="1"/>
    </xf>
    <xf numFmtId="0" fontId="11" fillId="2" borderId="11" xfId="0" applyFont="1" applyFill="1" applyBorder="1" applyAlignment="1" applyProtection="1">
      <alignment horizontal="center" vertical="center" wrapText="1" shrinkToFit="1"/>
      <protection hidden="1"/>
    </xf>
    <xf numFmtId="0" fontId="11" fillId="2" borderId="14" xfId="0" applyFont="1" applyFill="1" applyBorder="1" applyAlignment="1" applyProtection="1">
      <alignment horizontal="center" vertical="center" shrinkToFit="1"/>
      <protection hidden="1"/>
    </xf>
    <xf numFmtId="0" fontId="11" fillId="2" borderId="15" xfId="0" applyFont="1" applyFill="1" applyBorder="1" applyAlignment="1" applyProtection="1">
      <alignment horizontal="center" vertical="center" shrinkToFit="1"/>
      <protection hidden="1"/>
    </xf>
    <xf numFmtId="0" fontId="13" fillId="0" borderId="1" xfId="0" applyFont="1" applyBorder="1" applyAlignment="1" applyProtection="1">
      <alignment horizontal="center" vertical="center"/>
      <protection locked="0"/>
    </xf>
    <xf numFmtId="0" fontId="13" fillId="0" borderId="57" xfId="0" applyFont="1" applyBorder="1" applyAlignment="1" applyProtection="1">
      <alignment horizontal="center" vertical="center"/>
      <protection locked="0"/>
    </xf>
    <xf numFmtId="49" fontId="9" fillId="0" borderId="16" xfId="0" applyNumberFormat="1" applyFont="1" applyFill="1" applyBorder="1" applyAlignment="1" applyProtection="1">
      <alignment horizontal="right" vertical="center" shrinkToFit="1"/>
      <protection locked="0"/>
    </xf>
    <xf numFmtId="49" fontId="9" fillId="0" borderId="0" xfId="0" applyNumberFormat="1" applyFont="1" applyFill="1" applyBorder="1" applyAlignment="1" applyProtection="1">
      <alignment horizontal="right" vertical="center" shrinkToFit="1"/>
      <protection locked="0"/>
    </xf>
    <xf numFmtId="0" fontId="13" fillId="0" borderId="128" xfId="0" applyFont="1" applyFill="1" applyBorder="1" applyAlignment="1" applyProtection="1">
      <alignment horizontal="center" vertical="center" shrinkToFit="1"/>
      <protection locked="0" hidden="1"/>
    </xf>
    <xf numFmtId="0" fontId="13" fillId="0" borderId="129" xfId="0" applyFont="1" applyFill="1" applyBorder="1" applyAlignment="1" applyProtection="1">
      <alignment horizontal="center" vertical="center" shrinkToFit="1"/>
      <protection locked="0" hidden="1"/>
    </xf>
    <xf numFmtId="0" fontId="13" fillId="0" borderId="136" xfId="0" applyFont="1" applyFill="1" applyBorder="1" applyAlignment="1" applyProtection="1">
      <alignment horizontal="center" vertical="center" shrinkToFit="1"/>
      <protection locked="0" hidden="1"/>
    </xf>
    <xf numFmtId="0" fontId="13" fillId="0" borderId="5" xfId="0" applyFont="1" applyFill="1" applyBorder="1" applyAlignment="1" applyProtection="1">
      <alignment horizontal="right" vertical="center" shrinkToFit="1"/>
      <protection locked="0"/>
    </xf>
    <xf numFmtId="0" fontId="13" fillId="0" borderId="3" xfId="0" applyFont="1" applyFill="1" applyBorder="1" applyAlignment="1" applyProtection="1">
      <alignment horizontal="right" vertical="center" shrinkToFit="1"/>
      <protection locked="0"/>
    </xf>
    <xf numFmtId="49" fontId="9" fillId="0" borderId="11" xfId="0" applyNumberFormat="1" applyFont="1" applyFill="1" applyBorder="1" applyAlignment="1" applyProtection="1">
      <alignment horizontal="right" vertical="center" shrinkToFit="1"/>
      <protection locked="0"/>
    </xf>
    <xf numFmtId="49" fontId="9" fillId="0" borderId="14" xfId="0" applyNumberFormat="1" applyFont="1" applyFill="1" applyBorder="1" applyAlignment="1" applyProtection="1">
      <alignment horizontal="right" vertical="center" shrinkToFit="1"/>
      <protection locked="0"/>
    </xf>
    <xf numFmtId="0" fontId="9" fillId="0" borderId="45" xfId="0" applyFont="1" applyBorder="1" applyAlignment="1" applyProtection="1">
      <alignment horizontal="center" vertical="center"/>
      <protection hidden="1"/>
    </xf>
    <xf numFmtId="0" fontId="0" fillId="0" borderId="46" xfId="0" applyBorder="1" applyAlignment="1">
      <alignment horizontal="center" vertical="center"/>
    </xf>
    <xf numFmtId="0" fontId="0" fillId="0" borderId="47" xfId="0" applyBorder="1" applyAlignment="1">
      <alignment horizontal="center" vertical="center"/>
    </xf>
    <xf numFmtId="0" fontId="22" fillId="2" borderId="30" xfId="0" applyFont="1" applyFill="1" applyBorder="1" applyAlignment="1" applyProtection="1">
      <alignment horizontal="center" vertical="center" wrapText="1" shrinkToFit="1"/>
      <protection hidden="1"/>
    </xf>
    <xf numFmtId="0" fontId="22" fillId="2" borderId="7" xfId="0" applyFont="1" applyFill="1" applyBorder="1" applyAlignment="1" applyProtection="1">
      <alignment horizontal="center" vertical="center" shrinkToFit="1"/>
      <protection hidden="1"/>
    </xf>
    <xf numFmtId="0" fontId="22" fillId="2" borderId="26" xfId="0" applyFont="1" applyFill="1" applyBorder="1" applyAlignment="1" applyProtection="1">
      <alignment horizontal="center" vertical="center" shrinkToFit="1"/>
      <protection hidden="1"/>
    </xf>
    <xf numFmtId="0" fontId="9" fillId="0" borderId="7" xfId="0" applyNumberFormat="1" applyFont="1" applyFill="1" applyBorder="1" applyAlignment="1" applyProtection="1">
      <alignment horizontal="center" vertical="center"/>
      <protection locked="0"/>
    </xf>
    <xf numFmtId="0" fontId="9" fillId="0" borderId="26" xfId="0" applyNumberFormat="1" applyFont="1" applyFill="1" applyBorder="1" applyAlignment="1" applyProtection="1">
      <alignment horizontal="center" vertical="center"/>
      <protection locked="0"/>
    </xf>
    <xf numFmtId="0" fontId="9" fillId="0" borderId="30" xfId="0" applyNumberFormat="1" applyFont="1" applyFill="1" applyBorder="1" applyAlignment="1" applyProtection="1">
      <alignment horizontal="center" vertical="center"/>
      <protection locked="0"/>
    </xf>
    <xf numFmtId="49" fontId="9" fillId="0" borderId="111" xfId="0" applyNumberFormat="1" applyFont="1" applyBorder="1" applyAlignment="1" applyProtection="1">
      <alignment vertical="top"/>
      <protection locked="0"/>
    </xf>
    <xf numFmtId="49" fontId="9" fillId="0" borderId="112" xfId="0" applyNumberFormat="1" applyFont="1" applyBorder="1" applyAlignment="1" applyProtection="1">
      <alignment vertical="top"/>
      <protection locked="0"/>
    </xf>
    <xf numFmtId="49" fontId="9" fillId="0" borderId="9" xfId="0" applyNumberFormat="1" applyFont="1" applyBorder="1" applyAlignment="1" applyProtection="1">
      <alignment vertical="center"/>
      <protection locked="0"/>
    </xf>
    <xf numFmtId="49" fontId="9" fillId="0" borderId="113" xfId="0" applyNumberFormat="1" applyFont="1" applyBorder="1" applyAlignment="1" applyProtection="1">
      <alignment vertical="center"/>
      <protection locked="0"/>
    </xf>
    <xf numFmtId="0" fontId="13" fillId="0" borderId="1" xfId="0" applyFont="1" applyBorder="1" applyAlignment="1" applyProtection="1">
      <alignment vertical="center"/>
      <protection locked="0"/>
    </xf>
    <xf numFmtId="0" fontId="13" fillId="0" borderId="57" xfId="0" applyFont="1" applyBorder="1" applyAlignment="1" applyProtection="1">
      <alignment vertical="center"/>
      <protection locked="0"/>
    </xf>
    <xf numFmtId="0" fontId="9" fillId="0" borderId="3" xfId="0" applyFont="1" applyFill="1" applyBorder="1" applyAlignment="1" applyProtection="1">
      <alignment horizontal="center" vertical="center" shrinkToFit="1"/>
      <protection hidden="1"/>
    </xf>
    <xf numFmtId="0" fontId="9" fillId="0" borderId="4" xfId="0" applyFont="1" applyFill="1" applyBorder="1" applyAlignment="1" applyProtection="1">
      <alignment horizontal="center" vertical="center" shrinkToFit="1"/>
      <protection hidden="1"/>
    </xf>
    <xf numFmtId="0" fontId="13" fillId="0" borderId="1" xfId="0" applyFont="1" applyFill="1" applyBorder="1" applyAlignment="1" applyProtection="1">
      <alignment horizontal="center" vertical="center" shrinkToFit="1"/>
      <protection locked="0"/>
    </xf>
    <xf numFmtId="0" fontId="13" fillId="0" borderId="57" xfId="0" applyFont="1" applyFill="1" applyBorder="1" applyAlignment="1" applyProtection="1">
      <alignment horizontal="center" vertical="center" shrinkToFit="1"/>
      <protection locked="0"/>
    </xf>
    <xf numFmtId="0" fontId="13" fillId="0" borderId="128" xfId="0" applyFont="1" applyFill="1" applyBorder="1" applyAlignment="1" applyProtection="1">
      <alignment horizontal="center" vertical="center"/>
      <protection locked="0" hidden="1"/>
    </xf>
    <xf numFmtId="0" fontId="13" fillId="0" borderId="129" xfId="0" applyFont="1" applyFill="1" applyBorder="1" applyAlignment="1" applyProtection="1">
      <alignment horizontal="center" vertical="center"/>
      <protection locked="0" hidden="1"/>
    </xf>
    <xf numFmtId="0" fontId="13" fillId="0" borderId="136" xfId="0" applyFont="1" applyFill="1" applyBorder="1" applyAlignment="1" applyProtection="1">
      <alignment horizontal="center" vertical="center"/>
      <protection locked="0" hidden="1"/>
    </xf>
    <xf numFmtId="0" fontId="9" fillId="2" borderId="5" xfId="0" applyFont="1" applyFill="1" applyBorder="1" applyAlignment="1" applyProtection="1">
      <alignment horizontal="center" vertical="center" wrapText="1" shrinkToFit="1"/>
      <protection hidden="1"/>
    </xf>
    <xf numFmtId="49" fontId="9" fillId="0" borderId="5" xfId="0" applyNumberFormat="1" applyFont="1" applyFill="1" applyBorder="1" applyAlignment="1" applyProtection="1">
      <alignment horizontal="right" vertical="center" shrinkToFit="1"/>
      <protection locked="0"/>
    </xf>
    <xf numFmtId="49" fontId="9" fillId="0" borderId="3" xfId="0" applyNumberFormat="1" applyFont="1" applyFill="1" applyBorder="1" applyAlignment="1" applyProtection="1">
      <alignment horizontal="right" vertical="center" shrinkToFit="1"/>
      <protection locked="0"/>
    </xf>
    <xf numFmtId="212" fontId="9" fillId="0" borderId="5" xfId="0" applyNumberFormat="1" applyFont="1" applyBorder="1" applyAlignment="1" applyProtection="1">
      <alignment horizontal="center" vertical="center"/>
      <protection locked="0"/>
    </xf>
    <xf numFmtId="212" fontId="9" fillId="0" borderId="3" xfId="0" applyNumberFormat="1" applyFont="1" applyBorder="1" applyAlignment="1" applyProtection="1">
      <alignment horizontal="center" vertical="center"/>
      <protection locked="0"/>
    </xf>
    <xf numFmtId="58" fontId="9" fillId="0" borderId="5" xfId="0" applyNumberFormat="1" applyFont="1" applyBorder="1" applyAlignment="1" applyProtection="1">
      <alignment horizontal="center" vertical="center"/>
      <protection locked="0"/>
    </xf>
    <xf numFmtId="58" fontId="9" fillId="0" borderId="3" xfId="0" applyNumberFormat="1" applyFont="1" applyBorder="1" applyAlignment="1" applyProtection="1">
      <alignment horizontal="center" vertical="center"/>
      <protection locked="0"/>
    </xf>
    <xf numFmtId="58" fontId="9" fillId="0" borderId="4" xfId="0" applyNumberFormat="1" applyFont="1" applyBorder="1" applyAlignment="1" applyProtection="1">
      <alignment horizontal="center" vertical="center"/>
      <protection locked="0"/>
    </xf>
    <xf numFmtId="58" fontId="9" fillId="0" borderId="6" xfId="0" applyNumberFormat="1" applyFont="1" applyBorder="1" applyAlignment="1" applyProtection="1">
      <alignment horizontal="center" vertical="center"/>
      <protection locked="0"/>
    </xf>
    <xf numFmtId="0" fontId="9" fillId="2" borderId="10" xfId="0" applyFont="1" applyFill="1" applyBorder="1" applyAlignment="1" applyProtection="1">
      <alignment horizontal="center" vertical="center" shrinkToFit="1"/>
      <protection hidden="1"/>
    </xf>
    <xf numFmtId="49" fontId="9" fillId="0" borderId="127" xfId="0" applyNumberFormat="1" applyFont="1" applyBorder="1" applyAlignment="1" applyProtection="1">
      <alignment horizontal="center" vertical="center"/>
      <protection locked="0"/>
    </xf>
    <xf numFmtId="0" fontId="9" fillId="0" borderId="151" xfId="0" applyFont="1" applyFill="1" applyBorder="1" applyAlignment="1" applyProtection="1">
      <alignment horizontal="center" vertical="center"/>
      <protection locked="0"/>
    </xf>
    <xf numFmtId="0" fontId="9" fillId="0" borderId="149" xfId="0" applyFont="1" applyFill="1" applyBorder="1" applyAlignment="1" applyProtection="1">
      <alignment horizontal="center" vertical="center"/>
      <protection locked="0"/>
    </xf>
    <xf numFmtId="0" fontId="9" fillId="0" borderId="155" xfId="0" applyFont="1" applyFill="1" applyBorder="1" applyAlignment="1" applyProtection="1">
      <alignment horizontal="center" vertical="center"/>
      <protection locked="0"/>
    </xf>
    <xf numFmtId="0" fontId="9" fillId="4" borderId="151" xfId="0" applyFont="1" applyFill="1" applyBorder="1" applyAlignment="1" applyProtection="1">
      <alignment horizontal="center" vertical="center"/>
      <protection hidden="1"/>
    </xf>
    <xf numFmtId="0" fontId="9" fillId="4" borderId="149" xfId="0" applyFont="1" applyFill="1" applyBorder="1" applyAlignment="1" applyProtection="1">
      <alignment horizontal="center" vertical="center"/>
      <protection hidden="1"/>
    </xf>
    <xf numFmtId="0" fontId="9" fillId="4" borderId="150" xfId="0" applyFont="1" applyFill="1" applyBorder="1" applyAlignment="1" applyProtection="1">
      <alignment horizontal="center" vertical="center"/>
      <protection hidden="1"/>
    </xf>
    <xf numFmtId="0" fontId="9" fillId="4" borderId="43" xfId="0" applyFont="1" applyFill="1" applyBorder="1" applyAlignment="1" applyProtection="1">
      <alignment horizontal="center" vertical="center"/>
      <protection hidden="1"/>
    </xf>
    <xf numFmtId="0" fontId="9" fillId="0" borderId="16" xfId="0" applyFont="1" applyBorder="1" applyAlignment="1" applyProtection="1">
      <alignment horizontal="left" vertical="center"/>
      <protection locked="0"/>
    </xf>
    <xf numFmtId="0" fontId="9" fillId="0" borderId="0" xfId="0" applyFont="1" applyBorder="1" applyAlignment="1" applyProtection="1">
      <alignment horizontal="left" vertical="center"/>
      <protection locked="0"/>
    </xf>
    <xf numFmtId="0" fontId="9" fillId="0" borderId="51" xfId="0" applyFont="1" applyBorder="1" applyAlignment="1" applyProtection="1">
      <alignment horizontal="left" vertical="center"/>
      <protection locked="0"/>
    </xf>
    <xf numFmtId="0" fontId="9" fillId="0" borderId="0" xfId="0" applyFont="1" applyAlignment="1" applyProtection="1">
      <alignment horizontal="center" vertical="center"/>
      <protection hidden="1"/>
    </xf>
    <xf numFmtId="0" fontId="9" fillId="4" borderId="90" xfId="0" applyFont="1" applyFill="1" applyBorder="1" applyAlignment="1" applyProtection="1">
      <alignment horizontal="center" vertical="center" shrinkToFit="1"/>
      <protection hidden="1"/>
    </xf>
    <xf numFmtId="0" fontId="9" fillId="4" borderId="24" xfId="0" applyFont="1" applyFill="1" applyBorder="1" applyAlignment="1" applyProtection="1">
      <alignment horizontal="center" vertical="center" shrinkToFit="1"/>
      <protection hidden="1"/>
    </xf>
    <xf numFmtId="0" fontId="9" fillId="4" borderId="131" xfId="0" applyFont="1" applyFill="1" applyBorder="1" applyAlignment="1" applyProtection="1">
      <alignment horizontal="center" vertical="center" shrinkToFit="1"/>
      <protection hidden="1"/>
    </xf>
    <xf numFmtId="0" fontId="9" fillId="4" borderId="153" xfId="0" applyFont="1" applyFill="1" applyBorder="1" applyAlignment="1" applyProtection="1">
      <alignment horizontal="center" vertical="center"/>
      <protection hidden="1"/>
    </xf>
    <xf numFmtId="0" fontId="9" fillId="0" borderId="4" xfId="0" applyFont="1" applyFill="1" applyBorder="1" applyAlignment="1" applyProtection="1">
      <alignment horizontal="center" vertical="center"/>
      <protection hidden="1"/>
    </xf>
    <xf numFmtId="208" fontId="9" fillId="0" borderId="151" xfId="0" applyNumberFormat="1" applyFont="1" applyFill="1" applyBorder="1" applyAlignment="1" applyProtection="1">
      <alignment horizontal="center" vertical="center"/>
      <protection locked="0"/>
    </xf>
    <xf numFmtId="208" fontId="9" fillId="0" borderId="149" xfId="0" applyNumberFormat="1" applyFont="1" applyFill="1" applyBorder="1" applyAlignment="1" applyProtection="1">
      <alignment horizontal="center" vertical="center"/>
      <protection locked="0"/>
    </xf>
    <xf numFmtId="208" fontId="9" fillId="0" borderId="155" xfId="0" applyNumberFormat="1" applyFont="1" applyFill="1" applyBorder="1" applyAlignment="1" applyProtection="1">
      <alignment horizontal="center" vertical="center"/>
      <protection locked="0"/>
    </xf>
    <xf numFmtId="49" fontId="9" fillId="0" borderId="30" xfId="0" applyNumberFormat="1" applyFont="1" applyBorder="1" applyAlignment="1" applyProtection="1">
      <alignment horizontal="center" vertical="center"/>
      <protection locked="0"/>
    </xf>
    <xf numFmtId="49" fontId="9" fillId="0" borderId="7" xfId="0" applyNumberFormat="1" applyFont="1" applyBorder="1" applyAlignment="1" applyProtection="1">
      <alignment horizontal="center" vertical="center"/>
      <protection locked="0"/>
    </xf>
    <xf numFmtId="49" fontId="9" fillId="0" borderId="27" xfId="0" applyNumberFormat="1" applyFont="1" applyBorder="1" applyAlignment="1" applyProtection="1">
      <alignment horizontal="center" vertical="center"/>
      <protection locked="0"/>
    </xf>
    <xf numFmtId="0" fontId="9" fillId="4" borderId="20" xfId="0" applyFont="1" applyFill="1" applyBorder="1" applyAlignment="1" applyProtection="1">
      <alignment horizontal="center" vertical="center" shrinkToFit="1"/>
      <protection hidden="1"/>
    </xf>
    <xf numFmtId="0" fontId="9" fillId="4" borderId="10" xfId="0" applyFont="1" applyFill="1" applyBorder="1" applyAlignment="1" applyProtection="1">
      <alignment horizontal="center" vertical="center" shrinkToFit="1"/>
      <protection hidden="1"/>
    </xf>
    <xf numFmtId="0" fontId="9" fillId="4" borderId="15" xfId="0" applyFont="1" applyFill="1" applyBorder="1" applyAlignment="1" applyProtection="1">
      <alignment horizontal="center" vertical="center" wrapText="1" shrinkToFit="1"/>
      <protection hidden="1"/>
    </xf>
    <xf numFmtId="0" fontId="9" fillId="4" borderId="16" xfId="0" applyFont="1" applyFill="1" applyBorder="1" applyAlignment="1" applyProtection="1">
      <alignment horizontal="center" vertical="center" wrapText="1" shrinkToFit="1"/>
      <protection hidden="1"/>
    </xf>
    <xf numFmtId="0" fontId="9" fillId="4" borderId="0" xfId="0" applyFont="1" applyFill="1" applyBorder="1" applyAlignment="1" applyProtection="1">
      <alignment horizontal="center" vertical="center" wrapText="1" shrinkToFit="1"/>
      <protection hidden="1"/>
    </xf>
    <xf numFmtId="0" fontId="9" fillId="4" borderId="17" xfId="0" applyFont="1" applyFill="1" applyBorder="1" applyAlignment="1" applyProtection="1">
      <alignment horizontal="center" vertical="center" wrapText="1" shrinkToFit="1"/>
      <protection hidden="1"/>
    </xf>
    <xf numFmtId="0" fontId="9" fillId="4" borderId="125" xfId="0" applyFont="1" applyFill="1" applyBorder="1" applyAlignment="1" applyProtection="1">
      <alignment horizontal="center" vertical="center" wrapText="1" shrinkToFit="1"/>
      <protection hidden="1"/>
    </xf>
    <xf numFmtId="0" fontId="9" fillId="4" borderId="10" xfId="0" applyFont="1" applyFill="1" applyBorder="1" applyAlignment="1" applyProtection="1">
      <alignment horizontal="center" vertical="center" wrapText="1" shrinkToFit="1"/>
      <protection hidden="1"/>
    </xf>
    <xf numFmtId="0" fontId="9" fillId="4" borderId="21" xfId="0" applyFont="1" applyFill="1" applyBorder="1" applyAlignment="1" applyProtection="1">
      <alignment horizontal="center" vertical="center" wrapText="1" shrinkToFit="1"/>
      <protection hidden="1"/>
    </xf>
    <xf numFmtId="0" fontId="9" fillId="4" borderId="30" xfId="0" applyFont="1" applyFill="1" applyBorder="1" applyAlignment="1" applyProtection="1">
      <alignment horizontal="center" vertical="center" shrinkToFit="1"/>
      <protection hidden="1"/>
    </xf>
    <xf numFmtId="0" fontId="9" fillId="0" borderId="2" xfId="0" applyFont="1" applyFill="1" applyBorder="1" applyAlignment="1" applyProtection="1">
      <alignment horizontal="center" vertical="center"/>
      <protection hidden="1"/>
    </xf>
    <xf numFmtId="0" fontId="9" fillId="0" borderId="96" xfId="0" applyFont="1" applyFill="1" applyBorder="1" applyAlignment="1" applyProtection="1">
      <alignment horizontal="center" vertical="center"/>
      <protection hidden="1"/>
    </xf>
    <xf numFmtId="0" fontId="9" fillId="0" borderId="97" xfId="0" applyFont="1" applyFill="1" applyBorder="1" applyAlignment="1" applyProtection="1">
      <alignment horizontal="center" vertical="center"/>
      <protection hidden="1"/>
    </xf>
    <xf numFmtId="0" fontId="9" fillId="0" borderId="105" xfId="0" applyFont="1" applyFill="1" applyBorder="1" applyAlignment="1" applyProtection="1">
      <alignment horizontal="center" vertical="center"/>
      <protection hidden="1"/>
    </xf>
    <xf numFmtId="0" fontId="9" fillId="0" borderId="99" xfId="0" applyFont="1" applyFill="1" applyBorder="1" applyAlignment="1" applyProtection="1">
      <alignment horizontal="center" vertical="center"/>
      <protection hidden="1"/>
    </xf>
    <xf numFmtId="0" fontId="9" fillId="0" borderId="100" xfId="0" applyFont="1" applyFill="1" applyBorder="1" applyAlignment="1" applyProtection="1">
      <alignment horizontal="center" vertical="center"/>
      <protection hidden="1"/>
    </xf>
    <xf numFmtId="0" fontId="9" fillId="0" borderId="154" xfId="0" applyFont="1" applyFill="1" applyBorder="1" applyAlignment="1" applyProtection="1">
      <alignment horizontal="center" vertical="center"/>
      <protection hidden="1"/>
    </xf>
    <xf numFmtId="0" fontId="9" fillId="0" borderId="102" xfId="0" applyFont="1" applyFill="1" applyBorder="1" applyAlignment="1" applyProtection="1">
      <alignment horizontal="center" vertical="center"/>
      <protection hidden="1"/>
    </xf>
    <xf numFmtId="0" fontId="9" fillId="0" borderId="103" xfId="0" applyFont="1" applyFill="1" applyBorder="1" applyAlignment="1" applyProtection="1">
      <alignment horizontal="center" vertical="center"/>
      <protection hidden="1"/>
    </xf>
    <xf numFmtId="0" fontId="9" fillId="0" borderId="106" xfId="0" applyFont="1" applyFill="1" applyBorder="1" applyAlignment="1" applyProtection="1">
      <alignment horizontal="center" vertical="center"/>
      <protection hidden="1"/>
    </xf>
    <xf numFmtId="0" fontId="9" fillId="4" borderId="151" xfId="0" applyFont="1" applyFill="1" applyBorder="1" applyAlignment="1" applyProtection="1">
      <alignment horizontal="center" vertical="center" shrinkToFit="1"/>
      <protection hidden="1"/>
    </xf>
    <xf numFmtId="0" fontId="9" fillId="4" borderId="155" xfId="0" applyFont="1" applyFill="1" applyBorder="1" applyAlignment="1" applyProtection="1">
      <alignment horizontal="center" vertical="center" shrinkToFit="1"/>
      <protection hidden="1"/>
    </xf>
    <xf numFmtId="0" fontId="9" fillId="0" borderId="98" xfId="0" applyFont="1" applyFill="1" applyBorder="1" applyAlignment="1" applyProtection="1">
      <alignment horizontal="center" vertical="center"/>
      <protection hidden="1"/>
    </xf>
    <xf numFmtId="0" fontId="9" fillId="0" borderId="101" xfId="0" applyFont="1" applyFill="1" applyBorder="1" applyAlignment="1" applyProtection="1">
      <alignment horizontal="center" vertical="center"/>
      <protection hidden="1"/>
    </xf>
    <xf numFmtId="0" fontId="9" fillId="0" borderId="104" xfId="0" applyFont="1" applyFill="1" applyBorder="1" applyAlignment="1" applyProtection="1">
      <alignment horizontal="center" vertical="center"/>
      <protection hidden="1"/>
    </xf>
    <xf numFmtId="0" fontId="9" fillId="4" borderId="117" xfId="0" applyFont="1" applyFill="1" applyBorder="1" applyAlignment="1" applyProtection="1">
      <alignment horizontal="center" vertical="center" shrinkToFit="1"/>
      <protection hidden="1"/>
    </xf>
    <xf numFmtId="0" fontId="9" fillId="4" borderId="9" xfId="0" applyFont="1" applyFill="1" applyBorder="1" applyAlignment="1" applyProtection="1">
      <alignment horizontal="center" vertical="center" shrinkToFit="1"/>
      <protection hidden="1"/>
    </xf>
    <xf numFmtId="0" fontId="9" fillId="4" borderId="126" xfId="0" applyFont="1" applyFill="1" applyBorder="1" applyAlignment="1" applyProtection="1">
      <alignment horizontal="center" vertical="center" textRotation="255" wrapText="1"/>
      <protection hidden="1"/>
    </xf>
    <xf numFmtId="0" fontId="9" fillId="4" borderId="127" xfId="0" applyFont="1" applyFill="1" applyBorder="1" applyAlignment="1" applyProtection="1">
      <alignment horizontal="center" vertical="center" textRotation="255" wrapText="1"/>
      <protection hidden="1"/>
    </xf>
    <xf numFmtId="0" fontId="9" fillId="4" borderId="60" xfId="0" applyFont="1" applyFill="1" applyBorder="1" applyAlignment="1" applyProtection="1">
      <alignment horizontal="center" vertical="center"/>
      <protection hidden="1"/>
    </xf>
    <xf numFmtId="0" fontId="13" fillId="0" borderId="6" xfId="0" applyFont="1" applyFill="1" applyBorder="1" applyAlignment="1" applyProtection="1">
      <alignment horizontal="center" vertical="center"/>
      <protection locked="0"/>
    </xf>
    <xf numFmtId="0" fontId="9" fillId="0" borderId="16" xfId="0" applyFont="1" applyFill="1" applyBorder="1" applyAlignment="1" applyProtection="1">
      <alignment horizontal="center" vertical="center" shrinkToFit="1"/>
      <protection locked="0"/>
    </xf>
    <xf numFmtId="0" fontId="9" fillId="0" borderId="0" xfId="0" applyFont="1" applyFill="1" applyBorder="1" applyAlignment="1" applyProtection="1">
      <alignment horizontal="center" vertical="center" shrinkToFit="1"/>
      <protection locked="0"/>
    </xf>
    <xf numFmtId="0" fontId="9" fillId="0" borderId="15" xfId="0" applyFont="1" applyFill="1" applyBorder="1" applyAlignment="1" applyProtection="1">
      <alignment vertical="center" shrinkToFit="1"/>
      <protection hidden="1"/>
    </xf>
    <xf numFmtId="0" fontId="9" fillId="0" borderId="17" xfId="0" applyFont="1" applyFill="1" applyBorder="1" applyAlignment="1" applyProtection="1">
      <alignment vertical="center" shrinkToFit="1"/>
      <protection hidden="1"/>
    </xf>
    <xf numFmtId="0" fontId="9" fillId="0" borderId="34" xfId="0" applyFont="1" applyFill="1" applyBorder="1" applyAlignment="1" applyProtection="1">
      <alignment vertical="center" shrinkToFit="1"/>
      <protection hidden="1"/>
    </xf>
    <xf numFmtId="0" fontId="9" fillId="4" borderId="8" xfId="0" applyFont="1" applyFill="1" applyBorder="1" applyAlignment="1" applyProtection="1">
      <alignment horizontal="center" vertical="center" wrapText="1" shrinkToFit="1"/>
      <protection hidden="1"/>
    </xf>
    <xf numFmtId="0" fontId="9" fillId="4" borderId="34" xfId="0" applyFont="1" applyFill="1" applyBorder="1" applyAlignment="1" applyProtection="1">
      <alignment horizontal="center" vertical="center" wrapText="1" shrinkToFit="1"/>
      <protection hidden="1"/>
    </xf>
    <xf numFmtId="0" fontId="9" fillId="2" borderId="127" xfId="0" applyFont="1" applyFill="1" applyBorder="1" applyAlignment="1" applyProtection="1">
      <alignment horizontal="center" vertical="center" shrinkToFit="1"/>
      <protection locked="0"/>
    </xf>
    <xf numFmtId="0" fontId="9" fillId="2" borderId="147" xfId="0" applyFont="1" applyFill="1" applyBorder="1" applyAlignment="1" applyProtection="1">
      <alignment horizontal="center" vertical="center" shrinkToFit="1"/>
      <protection locked="0"/>
    </xf>
    <xf numFmtId="0" fontId="9" fillId="4" borderId="20" xfId="0" applyFont="1" applyFill="1" applyBorder="1" applyAlignment="1" applyProtection="1">
      <alignment horizontal="center" vertical="center" textRotation="255"/>
      <protection hidden="1"/>
    </xf>
    <xf numFmtId="0" fontId="9" fillId="4" borderId="21" xfId="0" applyFont="1" applyFill="1" applyBorder="1" applyAlignment="1" applyProtection="1">
      <alignment horizontal="center" vertical="center" textRotation="255"/>
      <protection hidden="1"/>
    </xf>
    <xf numFmtId="0" fontId="9" fillId="4" borderId="148" xfId="0" applyFont="1" applyFill="1" applyBorder="1" applyAlignment="1" applyProtection="1">
      <alignment horizontal="center" vertical="center"/>
      <protection hidden="1"/>
    </xf>
    <xf numFmtId="0" fontId="9" fillId="4" borderId="155" xfId="0" applyFont="1" applyFill="1" applyBorder="1" applyAlignment="1" applyProtection="1">
      <alignment horizontal="center" vertical="center"/>
      <protection hidden="1"/>
    </xf>
    <xf numFmtId="0" fontId="9" fillId="4" borderId="33" xfId="0" applyFont="1" applyFill="1" applyBorder="1" applyAlignment="1" applyProtection="1">
      <alignment horizontal="right" shrinkToFit="1"/>
      <protection hidden="1"/>
    </xf>
    <xf numFmtId="0" fontId="9" fillId="4" borderId="18" xfId="0" applyFont="1" applyFill="1" applyBorder="1" applyAlignment="1" applyProtection="1">
      <alignment horizontal="right" shrinkToFit="1"/>
      <protection hidden="1"/>
    </xf>
    <xf numFmtId="0" fontId="9" fillId="2" borderId="127" xfId="0" applyFont="1" applyFill="1" applyBorder="1" applyAlignment="1" applyProtection="1">
      <alignment horizontal="center" vertical="center" shrinkToFit="1"/>
      <protection hidden="1"/>
    </xf>
    <xf numFmtId="0" fontId="9" fillId="2" borderId="44" xfId="0" applyFont="1" applyFill="1" applyBorder="1" applyAlignment="1" applyProtection="1">
      <alignment horizontal="center" vertical="center" textRotation="255" shrinkToFit="1"/>
      <protection hidden="1"/>
    </xf>
    <xf numFmtId="0" fontId="9" fillId="2" borderId="26" xfId="0" applyFont="1" applyFill="1" applyBorder="1" applyAlignment="1" applyProtection="1">
      <alignment horizontal="center" vertical="center" textRotation="255" shrinkToFit="1"/>
      <protection hidden="1"/>
    </xf>
    <xf numFmtId="0" fontId="9" fillId="2" borderId="30" xfId="0" applyFont="1" applyFill="1" applyBorder="1" applyAlignment="1" applyProtection="1">
      <alignment horizontal="center" vertical="center" wrapText="1" shrinkToFit="1"/>
      <protection hidden="1"/>
    </xf>
    <xf numFmtId="0" fontId="13" fillId="0" borderId="45" xfId="0" applyFont="1" applyFill="1" applyBorder="1" applyAlignment="1" applyProtection="1">
      <alignment horizontal="center" vertical="center"/>
      <protection locked="0" hidden="1"/>
    </xf>
    <xf numFmtId="0" fontId="13" fillId="0" borderId="46" xfId="0" applyFont="1" applyFill="1" applyBorder="1" applyAlignment="1" applyProtection="1">
      <alignment horizontal="center" vertical="center"/>
      <protection locked="0" hidden="1"/>
    </xf>
    <xf numFmtId="0" fontId="13" fillId="0" borderId="47" xfId="0" applyFont="1" applyFill="1" applyBorder="1" applyAlignment="1" applyProtection="1">
      <alignment horizontal="center" vertical="center"/>
      <protection locked="0" hidden="1"/>
    </xf>
    <xf numFmtId="0" fontId="9" fillId="0" borderId="74" xfId="0" applyFont="1" applyBorder="1" applyAlignment="1" applyProtection="1">
      <alignment horizontal="center" vertical="center"/>
      <protection locked="0"/>
    </xf>
    <xf numFmtId="0" fontId="9" fillId="0" borderId="84" xfId="0" applyFont="1" applyBorder="1" applyAlignment="1" applyProtection="1">
      <alignment horizontal="center" vertical="center"/>
      <protection locked="0"/>
    </xf>
    <xf numFmtId="0" fontId="9" fillId="0" borderId="79" xfId="0" applyFont="1" applyBorder="1" applyAlignment="1" applyProtection="1">
      <alignment horizontal="center" vertical="center"/>
      <protection locked="0"/>
    </xf>
    <xf numFmtId="0" fontId="9" fillId="0" borderId="80" xfId="0" applyFont="1" applyBorder="1" applyAlignment="1" applyProtection="1">
      <alignment horizontal="center" vertical="center"/>
      <protection locked="0"/>
    </xf>
    <xf numFmtId="0" fontId="9" fillId="0" borderId="96" xfId="0" applyFont="1" applyFill="1" applyBorder="1" applyAlignment="1">
      <alignment horizontal="center" vertical="center" shrinkToFit="1"/>
    </xf>
    <xf numFmtId="0" fontId="9" fillId="0" borderId="97" xfId="0" applyFont="1" applyFill="1" applyBorder="1" applyAlignment="1">
      <alignment horizontal="center" vertical="center" shrinkToFit="1"/>
    </xf>
    <xf numFmtId="0" fontId="9" fillId="0" borderId="98" xfId="0" applyFont="1" applyFill="1" applyBorder="1" applyAlignment="1">
      <alignment horizontal="center" vertical="center" shrinkToFit="1"/>
    </xf>
    <xf numFmtId="0" fontId="9" fillId="0" borderId="99" xfId="0" applyFont="1" applyFill="1" applyBorder="1" applyAlignment="1">
      <alignment horizontal="center" vertical="center" shrinkToFit="1"/>
    </xf>
    <xf numFmtId="0" fontId="9" fillId="0" borderId="100" xfId="0" applyFont="1" applyFill="1" applyBorder="1" applyAlignment="1">
      <alignment horizontal="center" vertical="center" shrinkToFit="1"/>
    </xf>
    <xf numFmtId="0" fontId="9" fillId="0" borderId="101" xfId="0" applyFont="1" applyFill="1" applyBorder="1" applyAlignment="1">
      <alignment horizontal="center" vertical="center" shrinkToFit="1"/>
    </xf>
    <xf numFmtId="0" fontId="9" fillId="0" borderId="102" xfId="0" applyFont="1" applyFill="1" applyBorder="1" applyAlignment="1">
      <alignment horizontal="center" vertical="center" shrinkToFit="1"/>
    </xf>
    <xf numFmtId="0" fontId="9" fillId="0" borderId="103" xfId="0" applyFont="1" applyFill="1" applyBorder="1" applyAlignment="1">
      <alignment horizontal="center" vertical="center" shrinkToFit="1"/>
    </xf>
    <xf numFmtId="0" fontId="9" fillId="0" borderId="104" xfId="0" applyFont="1" applyFill="1" applyBorder="1" applyAlignment="1">
      <alignment horizontal="center" vertical="center" shrinkToFit="1"/>
    </xf>
    <xf numFmtId="0" fontId="9" fillId="0" borderId="5" xfId="0" applyFont="1" applyFill="1" applyBorder="1" applyAlignment="1" applyProtection="1">
      <alignment vertical="center" wrapText="1" shrinkToFit="1"/>
      <protection locked="0"/>
    </xf>
    <xf numFmtId="0" fontId="9" fillId="0" borderId="3" xfId="0" applyFont="1" applyFill="1" applyBorder="1" applyAlignment="1" applyProtection="1">
      <alignment vertical="center" wrapText="1" shrinkToFit="1"/>
      <protection locked="0"/>
    </xf>
    <xf numFmtId="0" fontId="9" fillId="0" borderId="3" xfId="0" applyFont="1" applyFill="1" applyBorder="1" applyAlignment="1" applyProtection="1">
      <alignment vertical="center" wrapText="1" shrinkToFit="1"/>
      <protection hidden="1"/>
    </xf>
    <xf numFmtId="0" fontId="9" fillId="0" borderId="6" xfId="0" applyFont="1" applyFill="1" applyBorder="1" applyAlignment="1" applyProtection="1">
      <alignment vertical="center" wrapText="1" shrinkToFit="1"/>
      <protection hidden="1"/>
    </xf>
  </cellXfs>
  <cellStyles count="14">
    <cellStyle name="桁区切り" xfId="1" builtinId="6"/>
    <cellStyle name="標準" xfId="0" builtinId="0"/>
    <cellStyle name="標準 2" xfId="2"/>
    <cellStyle name="標準 3" xfId="3"/>
    <cellStyle name="標準_.指定申請関係様式（一式）" xfId="4"/>
    <cellStyle name="標準_20070717_CSV" xfId="5"/>
    <cellStyle name="標準_20070719_障害児_CSV出力レイアウト" xfId="6"/>
    <cellStyle name="標準_⑨指定申請様式（案）（多機能用総括表）" xfId="7"/>
    <cellStyle name="標準_Sheet1" xfId="8"/>
    <cellStyle name="標準_Sheet1 2" xfId="9"/>
    <cellStyle name="標準_居宅生活支援事業所指定申請様式V010(From 20060401)" xfId="10"/>
    <cellStyle name="標準_事業者指定様式（多機能用総括表）作業ファイル" xfId="11"/>
    <cellStyle name="標準_第２プリンスマンション 県申請" xfId="12"/>
    <cellStyle name="標準_付表4－2（児童デイの従たる）" xfId="1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ctrlProps/ctrlProp1.xml><?xml version="1.0" encoding="utf-8"?>
<formControlPr xmlns="http://schemas.microsoft.com/office/spreadsheetml/2009/9/main" objectType="Drop" dropLines="2" dropStyle="combo" dx="26" fmlaLink="$N$4" fmlaRange="$AT$84:$AT$85" sel="1" val="0"/>
</file>

<file path=xl/ctrlProps/ctrlProp2.xml><?xml version="1.0" encoding="utf-8"?>
<formControlPr xmlns="http://schemas.microsoft.com/office/spreadsheetml/2009/9/main" objectType="Drop" dropLines="15" dropStyle="combo" dx="26" fmlaLink="$N$5" fmlaRange="$AT$111:$AT$125" sel="1" val="0"/>
</file>

<file path=xl/ctrlProps/ctrlProp3.xml><?xml version="1.0" encoding="utf-8"?>
<formControlPr xmlns="http://schemas.microsoft.com/office/spreadsheetml/2009/9/main" objectType="Drop" dropLines="2" dropStyle="combo" dx="26" fmlaLink="$L$6" fmlaRange="$AT$88:$AT$88" sel="1" val="0"/>
</file>

<file path=xl/ctrlProps/ctrlProp4.xml><?xml version="1.0" encoding="utf-8"?>
<formControlPr xmlns="http://schemas.microsoft.com/office/spreadsheetml/2009/9/main" objectType="Drop" dropLines="2" dropStyle="combo" dx="26" fmlaLink="$AA$7" fmlaRange="$AT$127:$AT$128" sel="0" val="0"/>
</file>

<file path=xl/ctrlProps/ctrlProp5.xml><?xml version="1.0" encoding="utf-8"?>
<formControlPr xmlns="http://schemas.microsoft.com/office/spreadsheetml/2009/9/main" objectType="Drop" dropLines="4" dropStyle="combo" dx="26" fmlaLink="$AA$10" fmlaRange="$AT$131:$AT$134" sel="0" val="0"/>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CheckBox" fmlaLink="$AA$11" lockText="1" noThreeD="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Radio" firstButton="1" fmlaLink="$G$47" lockText="1" noThreeD="1"/>
</file>

<file path=xl/ctrlProps/ctrlProp11.xml><?xml version="1.0" encoding="utf-8"?>
<formControlPr xmlns="http://schemas.microsoft.com/office/spreadsheetml/2009/9/main" objectType="Radio" checked="Checked" lockText="1" noThreeD="1"/>
</file>

<file path=xl/ctrlProps/ctrlProp12.xml><?xml version="1.0" encoding="utf-8"?>
<formControlPr xmlns="http://schemas.microsoft.com/office/spreadsheetml/2009/9/main" objectType="Radio" firstButton="1" fmlaLink="$Q$47" lockText="1" noThreeD="1"/>
</file>

<file path=xl/ctrlProps/ctrlProp13.xml><?xml version="1.0" encoding="utf-8"?>
<formControlPr xmlns="http://schemas.microsoft.com/office/spreadsheetml/2009/9/main" objectType="Radio" checked="Checked" lockText="1" noThreeD="1"/>
</file>

<file path=xl/ctrlProps/ctrlProp14.xml><?xml version="1.0" encoding="utf-8"?>
<formControlPr xmlns="http://schemas.microsoft.com/office/spreadsheetml/2009/9/main" objectType="GBox"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Radio" checked="Checked" firstButton="1" fmlaLink="$AC$41"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GBox" noThreeD="1"/>
</file>

<file path=xl/ctrlProps/ctrlProp21.xml><?xml version="1.0" encoding="utf-8"?>
<formControlPr xmlns="http://schemas.microsoft.com/office/spreadsheetml/2009/9/main" objectType="CheckBox" fmlaLink="$AL$32" lockText="1" noThreeD="1"/>
</file>

<file path=xl/ctrlProps/ctrlProp22.xml><?xml version="1.0" encoding="utf-8"?>
<formControlPr xmlns="http://schemas.microsoft.com/office/spreadsheetml/2009/9/main" objectType="CheckBox" fmlaLink="$AM$32" lockText="1" noThreeD="1"/>
</file>

<file path=xl/ctrlProps/ctrlProp23.xml><?xml version="1.0" encoding="utf-8"?>
<formControlPr xmlns="http://schemas.microsoft.com/office/spreadsheetml/2009/9/main" objectType="CheckBox" fmlaLink="$AN$32" lockText="1" noThreeD="1"/>
</file>

<file path=xl/ctrlProps/ctrlProp24.xml><?xml version="1.0" encoding="utf-8"?>
<formControlPr xmlns="http://schemas.microsoft.com/office/spreadsheetml/2009/9/main" objectType="CheckBox" fmlaLink="$AO$32" lockText="1" noThreeD="1"/>
</file>

<file path=xl/ctrlProps/ctrlProp25.xml><?xml version="1.0" encoding="utf-8"?>
<formControlPr xmlns="http://schemas.microsoft.com/office/spreadsheetml/2009/9/main" objectType="CheckBox" fmlaLink="$AP$32" lockText="1" noThreeD="1"/>
</file>

<file path=xl/ctrlProps/ctrlProp26.xml><?xml version="1.0" encoding="utf-8"?>
<formControlPr xmlns="http://schemas.microsoft.com/office/spreadsheetml/2009/9/main" objectType="CheckBox" fmlaLink="$AQ$32" lockText="1" noThreeD="1"/>
</file>

<file path=xl/ctrlProps/ctrlProp27.xml><?xml version="1.0" encoding="utf-8"?>
<formControlPr xmlns="http://schemas.microsoft.com/office/spreadsheetml/2009/9/main" objectType="CheckBox" fmlaLink="$AR$32" lockText="1" noThreeD="1"/>
</file>

<file path=xl/ctrlProps/ctrlProp28.xml><?xml version="1.0" encoding="utf-8"?>
<formControlPr xmlns="http://schemas.microsoft.com/office/spreadsheetml/2009/9/main" objectType="GBox" noThreeD="1"/>
</file>

<file path=xl/ctrlProps/ctrlProp29.xml><?xml version="1.0" encoding="utf-8"?>
<formControlPr xmlns="http://schemas.microsoft.com/office/spreadsheetml/2009/9/main" objectType="CheckBox" fmlaLink="$AL$35" lockText="1" noThreeD="1"/>
</file>

<file path=xl/ctrlProps/ctrlProp30.xml><?xml version="1.0" encoding="utf-8"?>
<formControlPr xmlns="http://schemas.microsoft.com/office/spreadsheetml/2009/9/main" objectType="CheckBox" fmlaLink="$AN$35" lockText="1" noThreeD="1"/>
</file>

<file path=xl/ctrlProps/ctrlProp31.xml><?xml version="1.0" encoding="utf-8"?>
<formControlPr xmlns="http://schemas.microsoft.com/office/spreadsheetml/2009/9/main" objectType="CheckBox" fmlaLink="$AO$35" lockText="1" noThreeD="1"/>
</file>

<file path=xl/ctrlProps/ctrlProp32.xml><?xml version="1.0" encoding="utf-8"?>
<formControlPr xmlns="http://schemas.microsoft.com/office/spreadsheetml/2009/9/main" objectType="GBox" noThreeD="1"/>
</file>

<file path=xl/ctrlProps/ctrlProp33.xml><?xml version="1.0" encoding="utf-8"?>
<formControlPr xmlns="http://schemas.microsoft.com/office/spreadsheetml/2009/9/main" objectType="Radio" firstButton="1" fmlaLink="$W$16" lockText="1" noThreeD="1"/>
</file>

<file path=xl/ctrlProps/ctrlProp34.xml><?xml version="1.0" encoding="utf-8"?>
<formControlPr xmlns="http://schemas.microsoft.com/office/spreadsheetml/2009/9/main" objectType="Radio" checked="Checked" lockText="1" noThreeD="1"/>
</file>

<file path=xl/ctrlProps/ctrlProp35.xml><?xml version="1.0" encoding="utf-8"?>
<formControlPr xmlns="http://schemas.microsoft.com/office/spreadsheetml/2009/9/main" objectType="CheckBox" fmlaLink="$AP$35" lockText="1" noThreeD="1"/>
</file>

<file path=xl/ctrlProps/ctrlProp36.xml><?xml version="1.0" encoding="utf-8"?>
<formControlPr xmlns="http://schemas.microsoft.com/office/spreadsheetml/2009/9/main" objectType="CheckBox" fmlaLink="$AM$35" lockText="1" noThreeD="1"/>
</file>

<file path=xl/ctrlProps/ctrlProp37.xml><?xml version="1.0" encoding="utf-8"?>
<formControlPr xmlns="http://schemas.microsoft.com/office/spreadsheetml/2009/9/main" objectType="GBox" noThreeD="1"/>
</file>

<file path=xl/ctrlProps/ctrlProp38.xml><?xml version="1.0" encoding="utf-8"?>
<formControlPr xmlns="http://schemas.microsoft.com/office/spreadsheetml/2009/9/main" objectType="Radio" firstButton="1" fmlaLink="$U$28" lockText="1" noThreeD="1"/>
</file>

<file path=xl/ctrlProps/ctrlProp39.xml><?xml version="1.0" encoding="utf-8"?>
<formControlPr xmlns="http://schemas.microsoft.com/office/spreadsheetml/2009/9/main" objectType="Radio" checked="Checked" lockText="1" noThreeD="1"/>
</file>

<file path=xl/ctrlProps/ctrlProp40.xml><?xml version="1.0" encoding="utf-8"?>
<formControlPr xmlns="http://schemas.microsoft.com/office/spreadsheetml/2009/9/main" objectType="GBox" noThreeD="1"/>
</file>

<file path=xl/ctrlProps/ctrlProp41.xml><?xml version="1.0" encoding="utf-8"?>
<formControlPr xmlns="http://schemas.microsoft.com/office/spreadsheetml/2009/9/main" objectType="Radio" checked="Checked" firstButton="1" fmlaLink="$I$45" lockText="1" noThreeD="1"/>
</file>

<file path=xl/ctrlProps/ctrlProp42.xml><?xml version="1.0" encoding="utf-8"?>
<formControlPr xmlns="http://schemas.microsoft.com/office/spreadsheetml/2009/9/main" objectType="Radio" firstButton="1" fmlaLink="$Z$45" lockText="1" noThreeD="1"/>
</file>

<file path=xl/ctrlProps/ctrlProp43.xml><?xml version="1.0" encoding="utf-8"?>
<formControlPr xmlns="http://schemas.microsoft.com/office/spreadsheetml/2009/9/main" objectType="Radio" checked="Checked" lockText="1" noThreeD="1"/>
</file>

<file path=xl/ctrlProps/ctrlProp44.xml><?xml version="1.0" encoding="utf-8"?>
<formControlPr xmlns="http://schemas.microsoft.com/office/spreadsheetml/2009/9/main" objectType="GBox" noThreeD="1"/>
</file>

<file path=xl/ctrlProps/ctrlProp45.xml><?xml version="1.0" encoding="utf-8"?>
<formControlPr xmlns="http://schemas.microsoft.com/office/spreadsheetml/2009/9/main" objectType="Radio" firstButton="1" fmlaLink="$I$46" lockText="1" noThreeD="1"/>
</file>

<file path=xl/ctrlProps/ctrlProp46.xml><?xml version="1.0" encoding="utf-8"?>
<formControlPr xmlns="http://schemas.microsoft.com/office/spreadsheetml/2009/9/main" objectType="Radio" checked="Checked" lockText="1" noThreeD="1"/>
</file>

<file path=xl/ctrlProps/ctrlProp47.xml><?xml version="1.0" encoding="utf-8"?>
<formControlPr xmlns="http://schemas.microsoft.com/office/spreadsheetml/2009/9/main" objectType="GBox" noThreeD="1"/>
</file>

<file path=xl/ctrlProps/ctrlProp48.xml><?xml version="1.0" encoding="utf-8"?>
<formControlPr xmlns="http://schemas.microsoft.com/office/spreadsheetml/2009/9/main" objectType="Radio" firstButton="1" fmlaLink="$Z$46" lockText="1" noThreeD="1"/>
</file>

<file path=xl/ctrlProps/ctrlProp49.xml><?xml version="1.0" encoding="utf-8"?>
<formControlPr xmlns="http://schemas.microsoft.com/office/spreadsheetml/2009/9/main" objectType="Radio" checked="Checked" lockText="1" noThreeD="1"/>
</file>

<file path=xl/ctrlProps/ctrlProp50.xml><?xml version="1.0" encoding="utf-8"?>
<formControlPr xmlns="http://schemas.microsoft.com/office/spreadsheetml/2009/9/main" objectType="GBox" noThreeD="1"/>
</file>

<file path=xl/ctrlProps/ctrlProp51.xml><?xml version="1.0" encoding="utf-8"?>
<formControlPr xmlns="http://schemas.microsoft.com/office/spreadsheetml/2009/9/main" objectType="Radio" lockText="1" noThreeD="1"/>
</file>

<file path=xl/ctrlProps/ctrlProp52.xml><?xml version="1.0" encoding="utf-8"?>
<formControlPr xmlns="http://schemas.microsoft.com/office/spreadsheetml/2009/9/main" objectType="Radio" lockText="1" noThreeD="1"/>
</file>

<file path=xl/ctrlProps/ctrlProp53.xml><?xml version="1.0" encoding="utf-8"?>
<formControlPr xmlns="http://schemas.microsoft.com/office/spreadsheetml/2009/9/main" objectType="Radio" lockText="1" noThreeD="1"/>
</file>

<file path=xl/ctrlProps/ctrlProp54.xml><?xml version="1.0" encoding="utf-8"?>
<formControlPr xmlns="http://schemas.microsoft.com/office/spreadsheetml/2009/9/main" objectType="Radio" lockText="1" noThreeD="1"/>
</file>

<file path=xl/ctrlProps/ctrlProp55.xml><?xml version="1.0" encoding="utf-8"?>
<formControlPr xmlns="http://schemas.microsoft.com/office/spreadsheetml/2009/9/main" objectType="GBox" noThreeD="1"/>
</file>

<file path=xl/ctrlProps/ctrlProp56.xml><?xml version="1.0" encoding="utf-8"?>
<formControlPr xmlns="http://schemas.microsoft.com/office/spreadsheetml/2009/9/main" objectType="GBox" noThreeD="1"/>
</file>

<file path=xl/ctrlProps/ctrlProp57.xml><?xml version="1.0" encoding="utf-8"?>
<formControlPr xmlns="http://schemas.microsoft.com/office/spreadsheetml/2009/9/main" objectType="GBox" noThreeD="1"/>
</file>

<file path=xl/ctrlProps/ctrlProp58.xml><?xml version="1.0" encoding="utf-8"?>
<formControlPr xmlns="http://schemas.microsoft.com/office/spreadsheetml/2009/9/main" objectType="Radio" firstButton="1" fmlaLink="$I$47" lockText="1" noThreeD="1"/>
</file>

<file path=xl/ctrlProps/ctrlProp59.xml><?xml version="1.0" encoding="utf-8"?>
<formControlPr xmlns="http://schemas.microsoft.com/office/spreadsheetml/2009/9/main" objectType="Radio" checked="Checked" lockText="1" noThreeD="1"/>
</file>

<file path=xl/ctrlProps/ctrlProp60.xml><?xml version="1.0" encoding="utf-8"?>
<formControlPr xmlns="http://schemas.microsoft.com/office/spreadsheetml/2009/9/main" objectType="Radio" firstButton="1" fmlaLink="$Z$47" lockText="1" noThreeD="1"/>
</file>

<file path=xl/ctrlProps/ctrlProp61.xml><?xml version="1.0" encoding="utf-8"?>
<formControlPr xmlns="http://schemas.microsoft.com/office/spreadsheetml/2009/9/main" objectType="Radio" checked="Checked" lockText="1" noThreeD="1"/>
</file>

<file path=xl/ctrlProps/ctrlProp62.xml><?xml version="1.0" encoding="utf-8"?>
<formControlPr xmlns="http://schemas.microsoft.com/office/spreadsheetml/2009/9/main" objectType="GBox" noThreeD="1"/>
</file>

<file path=xl/ctrlProps/ctrlProp63.xml><?xml version="1.0" encoding="utf-8"?>
<formControlPr xmlns="http://schemas.microsoft.com/office/spreadsheetml/2009/9/main" objectType="GBox" noThreeD="1"/>
</file>

<file path=xl/ctrlProps/ctrlProp64.xml><?xml version="1.0" encoding="utf-8"?>
<formControlPr xmlns="http://schemas.microsoft.com/office/spreadsheetml/2009/9/main" objectType="GBox" noThreeD="1"/>
</file>

<file path=xl/ctrlProps/ctrlProp65.xml><?xml version="1.0" encoding="utf-8"?>
<formControlPr xmlns="http://schemas.microsoft.com/office/spreadsheetml/2009/9/main" objectType="CheckBox" fmlaLink="$AL$10" lockText="1" noThreeD="1"/>
</file>

<file path=xl/ctrlProps/ctrlProp66.xml><?xml version="1.0" encoding="utf-8"?>
<formControlPr xmlns="http://schemas.microsoft.com/office/spreadsheetml/2009/9/main" objectType="CheckBox" fmlaLink="$AM$10" lockText="1" noThreeD="1"/>
</file>

<file path=xl/ctrlProps/ctrlProp67.xml><?xml version="1.0" encoding="utf-8"?>
<formControlPr xmlns="http://schemas.microsoft.com/office/spreadsheetml/2009/9/main" objectType="CheckBox" fmlaLink="$AN$10" lockText="1" noThreeD="1"/>
</file>

<file path=xl/ctrlProps/ctrlProp68.xml><?xml version="1.0" encoding="utf-8"?>
<formControlPr xmlns="http://schemas.microsoft.com/office/spreadsheetml/2009/9/main" objectType="CheckBox" fmlaLink="$AO$10" lockText="1" noThreeD="1"/>
</file>

<file path=xl/ctrlProps/ctrlProp69.xml><?xml version="1.0" encoding="utf-8"?>
<formControlPr xmlns="http://schemas.microsoft.com/office/spreadsheetml/2009/9/main" objectType="CheckBox" fmlaLink="$AP$10" lockText="1" noThreeD="1"/>
</file>

<file path=xl/ctrlProps/ctrlProp70.xml><?xml version="1.0" encoding="utf-8"?>
<formControlPr xmlns="http://schemas.microsoft.com/office/spreadsheetml/2009/9/main" objectType="CheckBox" fmlaLink="$AQ$10" lockText="1" noThreeD="1"/>
</file>

<file path=xl/ctrlProps/ctrlProp71.xml><?xml version="1.0" encoding="utf-8"?>
<formControlPr xmlns="http://schemas.microsoft.com/office/spreadsheetml/2009/9/main" objectType="CheckBox" fmlaLink="$AR$10" lockText="1" noThreeD="1"/>
</file>

<file path=xl/ctrlProps/ctrlProp72.xml><?xml version="1.0" encoding="utf-8"?>
<formControlPr xmlns="http://schemas.microsoft.com/office/spreadsheetml/2009/9/main" objectType="GBox" noThreeD="1"/>
</file>

<file path=xl/ctrlProps/ctrlProp73.xml><?xml version="1.0" encoding="utf-8"?>
<formControlPr xmlns="http://schemas.microsoft.com/office/spreadsheetml/2009/9/main" objectType="CheckBox" fmlaLink="$AL$13" lockText="1" noThreeD="1"/>
</file>

<file path=xl/ctrlProps/ctrlProp74.xml><?xml version="1.0" encoding="utf-8"?>
<formControlPr xmlns="http://schemas.microsoft.com/office/spreadsheetml/2009/9/main" objectType="CheckBox" fmlaLink="$AM$13" lockText="1" noThreeD="1"/>
</file>

<file path=xl/ctrlProps/ctrlProp75.xml><?xml version="1.0" encoding="utf-8"?>
<formControlPr xmlns="http://schemas.microsoft.com/office/spreadsheetml/2009/9/main" objectType="CheckBox" fmlaLink="$AN$13" lockText="1" noThreeD="1"/>
</file>

<file path=xl/ctrlProps/ctrlProp76.xml><?xml version="1.0" encoding="utf-8"?>
<formControlPr xmlns="http://schemas.microsoft.com/office/spreadsheetml/2009/9/main" objectType="GBox" noThreeD="1"/>
</file>

<file path=xl/ctrlProps/ctrlProp77.xml><?xml version="1.0" encoding="utf-8"?>
<formControlPr xmlns="http://schemas.microsoft.com/office/spreadsheetml/2009/9/main" objectType="GBox" noThreeD="1"/>
</file>

<file path=xl/ctrlProps/ctrlProp78.xml><?xml version="1.0" encoding="utf-8"?>
<formControlPr xmlns="http://schemas.microsoft.com/office/spreadsheetml/2009/9/main" objectType="CheckBox" fmlaLink="$AL$14" lockText="1" noThreeD="1"/>
</file>

<file path=xl/ctrlProps/ctrlProp79.xml><?xml version="1.0" encoding="utf-8"?>
<formControlPr xmlns="http://schemas.microsoft.com/office/spreadsheetml/2009/9/main" objectType="CheckBox" fmlaLink="$AM$14" lockText="1" noThreeD="1"/>
</file>

<file path=xl/ctrlProps/ctrlProp80.xml><?xml version="1.0" encoding="utf-8"?>
<formControlPr xmlns="http://schemas.microsoft.com/office/spreadsheetml/2009/9/main" objectType="GBox" noThreeD="1"/>
</file>

<file path=xl/ctrlProps/ctrlProp81.xml><?xml version="1.0" encoding="utf-8"?>
<formControlPr xmlns="http://schemas.microsoft.com/office/spreadsheetml/2009/9/main" objectType="GBox" noThreeD="1"/>
</file>

<file path=xl/ctrlProps/ctrlProp82.xml><?xml version="1.0" encoding="utf-8"?>
<formControlPr xmlns="http://schemas.microsoft.com/office/spreadsheetml/2009/9/main" objectType="CheckBox" fmlaLink="$AL$16" lockText="1" noThreeD="1"/>
</file>

<file path=xl/ctrlProps/ctrlProp83.xml><?xml version="1.0" encoding="utf-8"?>
<formControlPr xmlns="http://schemas.microsoft.com/office/spreadsheetml/2009/9/main" objectType="CheckBox" fmlaLink="$AM$16" lockText="1" noThreeD="1"/>
</file>

<file path=xl/ctrlProps/ctrlProp84.xml><?xml version="1.0" encoding="utf-8"?>
<formControlPr xmlns="http://schemas.microsoft.com/office/spreadsheetml/2009/9/main" objectType="CheckBox" fmlaLink="$AN$16" lockText="1" noThreeD="1"/>
</file>

<file path=xl/ctrlProps/ctrlProp85.xml><?xml version="1.0" encoding="utf-8"?>
<formControlPr xmlns="http://schemas.microsoft.com/office/spreadsheetml/2009/9/main" objectType="CheckBox" fmlaLink="$AO$16" lockText="1" noThreeD="1"/>
</file>

<file path=xl/ctrlProps/ctrlProp86.xml><?xml version="1.0" encoding="utf-8"?>
<formControlPr xmlns="http://schemas.microsoft.com/office/spreadsheetml/2009/9/main" objectType="CheckBox" fmlaLink="$AP$16" lockText="1" noThreeD="1"/>
</file>

<file path=xl/ctrlProps/ctrlProp87.xml><?xml version="1.0" encoding="utf-8"?>
<formControlPr xmlns="http://schemas.microsoft.com/office/spreadsheetml/2009/9/main" objectType="CheckBox" fmlaLink="$AL$17" lockText="1" noThreeD="1"/>
</file>

<file path=xl/ctrlProps/ctrlProp88.xml><?xml version="1.0" encoding="utf-8"?>
<formControlPr xmlns="http://schemas.microsoft.com/office/spreadsheetml/2009/9/main" objectType="CheckBox" fmlaLink="$AM$17" lockText="1" noThreeD="1"/>
</file>

<file path=xl/ctrlProps/ctrlProp89.xml><?xml version="1.0" encoding="utf-8"?>
<formControlPr xmlns="http://schemas.microsoft.com/office/spreadsheetml/2009/9/main" objectType="CheckBox" fmlaLink="$AN$17" lockText="1" noThreeD="1"/>
</file>

<file path=xl/ctrlProps/ctrlProp90.xml><?xml version="1.0" encoding="utf-8"?>
<formControlPr xmlns="http://schemas.microsoft.com/office/spreadsheetml/2009/9/main" objectType="CheckBox" fmlaLink="$AO$17" lockText="1" noThreeD="1"/>
</file>

<file path=xl/ctrlProps/ctrlProp91.xml><?xml version="1.0" encoding="utf-8"?>
<formControlPr xmlns="http://schemas.microsoft.com/office/spreadsheetml/2009/9/main" objectType="GBox" noThreeD="1"/>
</file>

<file path=xl/ctrlProps/ctrlProp92.xml><?xml version="1.0" encoding="utf-8"?>
<formControlPr xmlns="http://schemas.microsoft.com/office/spreadsheetml/2009/9/main" objectType="Radio" firstButton="1" fmlaLink="$R$25" lockText="1" noThreeD="1"/>
</file>

<file path=xl/ctrlProps/ctrlProp93.xml><?xml version="1.0" encoding="utf-8"?>
<formControlPr xmlns="http://schemas.microsoft.com/office/spreadsheetml/2009/9/main" objectType="Radio" checked="Checked" lockText="1" noThreeD="1"/>
</file>

<file path=xl/ctrlProps/ctrlProp94.xml><?xml version="1.0" encoding="utf-8"?>
<formControlPr xmlns="http://schemas.microsoft.com/office/spreadsheetml/2009/9/main" objectType="GBox" noThreeD="1"/>
</file>

<file path=xl/ctrlProps/ctrlProp95.xml><?xml version="1.0" encoding="utf-8"?>
<formControlPr xmlns="http://schemas.microsoft.com/office/spreadsheetml/2009/9/main" objectType="CheckBox" fmlaLink="$AL$15" lockText="1" noThreeD="1"/>
</file>

<file path=xl/ctrlProps/ctrlProp96.xml><?xml version="1.0" encoding="utf-8"?>
<formControlPr xmlns="http://schemas.microsoft.com/office/spreadsheetml/2009/9/main" objectType="GBox" noThreeD="1"/>
</file>

<file path=xl/ctrlProps/ctrlProp97.xml><?xml version="1.0" encoding="utf-8"?>
<formControlPr xmlns="http://schemas.microsoft.com/office/spreadsheetml/2009/9/main" objectType="CheckBox" fmlaLink="$AL$18" lockText="1" noThreeD="1"/>
</file>

<file path=xl/ctrlProps/ctrlProp98.xml><?xml version="1.0" encoding="utf-8"?>
<formControlPr xmlns="http://schemas.microsoft.com/office/spreadsheetml/2009/9/main" objectType="CheckBox" fmlaLink="$AM$18" lockText="1" noThreeD="1"/>
</file>

<file path=xl/ctrlProps/ctrlProp99.xml><?xml version="1.0" encoding="utf-8"?>
<formControlPr xmlns="http://schemas.microsoft.com/office/spreadsheetml/2009/9/main" objectType="GBox" noThreeD="1"/>
</file>

<file path=xl/ctrlProps/ctrlProp100.xml><?xml version="1.0" encoding="utf-8"?>
<formControlPr xmlns="http://schemas.microsoft.com/office/spreadsheetml/2009/9/main" objectType="Radio" firstButton="1" fmlaLink="$R$47" lockText="1" noThreeD="1"/>
</file>

<file path=xl/ctrlProps/ctrlProp101.xml><?xml version="1.0" encoding="utf-8"?>
<formControlPr xmlns="http://schemas.microsoft.com/office/spreadsheetml/2009/9/main" objectType="Radio" checked="Checked" lockText="1" noThreeD="1"/>
</file>

<file path=xl/ctrlProps/ctrlProp102.xml><?xml version="1.0" encoding="utf-8"?>
<formControlPr xmlns="http://schemas.microsoft.com/office/spreadsheetml/2009/9/main" objectType="GBox" noThreeD="1"/>
</file>

<file path=xl/ctrlProps/ctrlProp103.xml><?xml version="1.0" encoding="utf-8"?>
<formControlPr xmlns="http://schemas.microsoft.com/office/spreadsheetml/2009/9/main" objectType="Radio" firstButton="1" fmlaLink="$Y$43" lockText="1" noThreeD="1"/>
</file>

<file path=xl/ctrlProps/ctrlProp104.xml><?xml version="1.0" encoding="utf-8"?>
<formControlPr xmlns="http://schemas.microsoft.com/office/spreadsheetml/2009/9/main" objectType="Radio" checked="Checked" lockText="1" noThreeD="1"/>
</file>

<file path=xl/ctrlProps/ctrlProp105.xml><?xml version="1.0" encoding="utf-8"?>
<formControlPr xmlns="http://schemas.microsoft.com/office/spreadsheetml/2009/9/main" objectType="GBox" noThreeD="1"/>
</file>

<file path=xl/ctrlProps/ctrlProp106.xml><?xml version="1.0" encoding="utf-8"?>
<formControlPr xmlns="http://schemas.microsoft.com/office/spreadsheetml/2009/9/main" objectType="Radio" firstButton="1" fmlaLink="$Y$44" lockText="1" noThreeD="1"/>
</file>

<file path=xl/ctrlProps/ctrlProp107.xml><?xml version="1.0" encoding="utf-8"?>
<formControlPr xmlns="http://schemas.microsoft.com/office/spreadsheetml/2009/9/main" objectType="Radio" checked="Checked" lockText="1" noThreeD="1"/>
</file>

<file path=xl/ctrlProps/ctrlProp108.xml><?xml version="1.0" encoding="utf-8"?>
<formControlPr xmlns="http://schemas.microsoft.com/office/spreadsheetml/2009/9/main" objectType="GBox" noThreeD="1"/>
</file>

<file path=xl/ctrlProps/ctrlProp109.xml><?xml version="1.0" encoding="utf-8"?>
<formControlPr xmlns="http://schemas.microsoft.com/office/spreadsheetml/2009/9/main" objectType="Radio" firstButton="1" fmlaLink="$I$40" lockText="1" noThreeD="1"/>
</file>

<file path=xl/ctrlProps/ctrlProp110.xml><?xml version="1.0" encoding="utf-8"?>
<formControlPr xmlns="http://schemas.microsoft.com/office/spreadsheetml/2009/9/main" objectType="Radio" lockText="1" noThreeD="1"/>
</file>

<file path=xl/ctrlProps/ctrlProp111.xml><?xml version="1.0" encoding="utf-8"?>
<formControlPr xmlns="http://schemas.microsoft.com/office/spreadsheetml/2009/9/main" objectType="GBox" noThreeD="1"/>
</file>

<file path=xl/ctrlProps/ctrlProp112.xml><?xml version="1.0" encoding="utf-8"?>
<formControlPr xmlns="http://schemas.microsoft.com/office/spreadsheetml/2009/9/main" objectType="Radio" firstButton="1" fmlaLink="$S$40" lockText="1" noThreeD="1"/>
</file>

<file path=xl/ctrlProps/ctrlProp113.xml><?xml version="1.0" encoding="utf-8"?>
<formControlPr xmlns="http://schemas.microsoft.com/office/spreadsheetml/2009/9/main" objectType="Radio" checked="Checked" lockText="1" noThreeD="1"/>
</file>

<file path=xl/ctrlProps/ctrlProp114.xml><?xml version="1.0" encoding="utf-8"?>
<formControlPr xmlns="http://schemas.microsoft.com/office/spreadsheetml/2009/9/main" objectType="GBox" noThreeD="1"/>
</file>

<file path=xl/ctrlProps/ctrlProp115.xml><?xml version="1.0" encoding="utf-8"?>
<formControlPr xmlns="http://schemas.microsoft.com/office/spreadsheetml/2009/9/main" objectType="Radio" firstButton="1" fmlaLink="$I$71" lockText="1" noThreeD="1"/>
</file>

<file path=xl/ctrlProps/ctrlProp116.xml><?xml version="1.0" encoding="utf-8"?>
<formControlPr xmlns="http://schemas.microsoft.com/office/spreadsheetml/2009/9/main" objectType="Radio" checked="Checked" lockText="1" noThreeD="1"/>
</file>

<file path=xl/ctrlProps/ctrlProp117.xml><?xml version="1.0" encoding="utf-8"?>
<formControlPr xmlns="http://schemas.microsoft.com/office/spreadsheetml/2009/9/main" objectType="GBox" noThreeD="1"/>
</file>

<file path=xl/ctrlProps/ctrlProp118.xml><?xml version="1.0" encoding="utf-8"?>
<formControlPr xmlns="http://schemas.microsoft.com/office/spreadsheetml/2009/9/main" objectType="Radio" firstButton="1" fmlaLink="$S$71" lockText="1" noThreeD="1"/>
</file>

<file path=xl/ctrlProps/ctrlProp119.xml><?xml version="1.0" encoding="utf-8"?>
<formControlPr xmlns="http://schemas.microsoft.com/office/spreadsheetml/2009/9/main" objectType="Radio" checked="Checked" lockText="1" noThreeD="1"/>
</file>

<file path=xl/ctrlProps/ctrlProp120.xml><?xml version="1.0" encoding="utf-8"?>
<formControlPr xmlns="http://schemas.microsoft.com/office/spreadsheetml/2009/9/main" objectType="GBox" noThreeD="1"/>
</file>

<file path=xl/ctrlProps/ctrlProp121.xml><?xml version="1.0" encoding="utf-8"?>
<formControlPr xmlns="http://schemas.microsoft.com/office/spreadsheetml/2009/9/main" objectType="Radio" firstButton="1" fmlaLink="$I$81" lockText="1" noThreeD="1"/>
</file>

<file path=xl/ctrlProps/ctrlProp122.xml><?xml version="1.0" encoding="utf-8"?>
<formControlPr xmlns="http://schemas.microsoft.com/office/spreadsheetml/2009/9/main" objectType="Radio" checked="Checked" lockText="1" noThreeD="1"/>
</file>

<file path=xl/ctrlProps/ctrlProp123.xml><?xml version="1.0" encoding="utf-8"?>
<formControlPr xmlns="http://schemas.microsoft.com/office/spreadsheetml/2009/9/main" objectType="GBox" noThreeD="1"/>
</file>

<file path=xl/ctrlProps/ctrlProp124.xml><?xml version="1.0" encoding="utf-8"?>
<formControlPr xmlns="http://schemas.microsoft.com/office/spreadsheetml/2009/9/main" objectType="Radio" firstButton="1" fmlaLink="$S$81" lockText="1" noThreeD="1"/>
</file>

<file path=xl/ctrlProps/ctrlProp125.xml><?xml version="1.0" encoding="utf-8"?>
<formControlPr xmlns="http://schemas.microsoft.com/office/spreadsheetml/2009/9/main" objectType="Radio" checked="Checked" lockText="1" noThreeD="1"/>
</file>

<file path=xl/ctrlProps/ctrlProp126.xml><?xml version="1.0" encoding="utf-8"?>
<formControlPr xmlns="http://schemas.microsoft.com/office/spreadsheetml/2009/9/main" objectType="GBox" noThreeD="1"/>
</file>

<file path=xl/ctrlProps/ctrlProp127.xml><?xml version="1.0" encoding="utf-8"?>
<formControlPr xmlns="http://schemas.microsoft.com/office/spreadsheetml/2009/9/main" objectType="Radio" firstButton="1" fmlaLink="$I$91" lockText="1" noThreeD="1"/>
</file>

<file path=xl/ctrlProps/ctrlProp128.xml><?xml version="1.0" encoding="utf-8"?>
<formControlPr xmlns="http://schemas.microsoft.com/office/spreadsheetml/2009/9/main" objectType="Radio" checked="Checked" lockText="1" noThreeD="1"/>
</file>

<file path=xl/ctrlProps/ctrlProp129.xml><?xml version="1.0" encoding="utf-8"?>
<formControlPr xmlns="http://schemas.microsoft.com/office/spreadsheetml/2009/9/main" objectType="GBox" noThreeD="1"/>
</file>

<file path=xl/ctrlProps/ctrlProp130.xml><?xml version="1.0" encoding="utf-8"?>
<formControlPr xmlns="http://schemas.microsoft.com/office/spreadsheetml/2009/9/main" objectType="Radio" firstButton="1" fmlaLink="$S$91" lockText="1" noThreeD="1"/>
</file>

<file path=xl/ctrlProps/ctrlProp131.xml><?xml version="1.0" encoding="utf-8"?>
<formControlPr xmlns="http://schemas.microsoft.com/office/spreadsheetml/2009/9/main" objectType="Radio" checked="Checked" lockText="1" noThreeD="1"/>
</file>

<file path=xl/ctrlProps/ctrlProp132.xml><?xml version="1.0" encoding="utf-8"?>
<formControlPr xmlns="http://schemas.microsoft.com/office/spreadsheetml/2009/9/main" objectType="GBox" noThreeD="1"/>
</file>

<file path=xl/ctrlProps/ctrlProp133.xml><?xml version="1.0" encoding="utf-8"?>
<formControlPr xmlns="http://schemas.microsoft.com/office/spreadsheetml/2009/9/main" objectType="Radio" firstButton="1" fmlaLink="$I$101" lockText="1" noThreeD="1"/>
</file>

<file path=xl/ctrlProps/ctrlProp134.xml><?xml version="1.0" encoding="utf-8"?>
<formControlPr xmlns="http://schemas.microsoft.com/office/spreadsheetml/2009/9/main" objectType="Radio" checked="Checked" lockText="1" noThreeD="1"/>
</file>

<file path=xl/ctrlProps/ctrlProp135.xml><?xml version="1.0" encoding="utf-8"?>
<formControlPr xmlns="http://schemas.microsoft.com/office/spreadsheetml/2009/9/main" objectType="GBox" noThreeD="1"/>
</file>

<file path=xl/ctrlProps/ctrlProp136.xml><?xml version="1.0" encoding="utf-8"?>
<formControlPr xmlns="http://schemas.microsoft.com/office/spreadsheetml/2009/9/main" objectType="Radio" firstButton="1" fmlaLink="$S$101" lockText="1" noThreeD="1"/>
</file>

<file path=xl/ctrlProps/ctrlProp137.xml><?xml version="1.0" encoding="utf-8"?>
<formControlPr xmlns="http://schemas.microsoft.com/office/spreadsheetml/2009/9/main" objectType="Radio" checked="Checked" lockText="1" noThreeD="1"/>
</file>

<file path=xl/ctrlProps/ctrlProp138.xml><?xml version="1.0" encoding="utf-8"?>
<formControlPr xmlns="http://schemas.microsoft.com/office/spreadsheetml/2009/9/main" objectType="Drop" dropStyle="combo" dx="26" fmlaLink="$AC$40" fmlaRange="リスト_人員配置区分_療養介護" noThreeD="1" sel="1" val="0"/>
</file>

<file path=xl/ctrlProps/ctrlProp139.xml><?xml version="1.0" encoding="utf-8"?>
<formControlPr xmlns="http://schemas.microsoft.com/office/spreadsheetml/2009/9/main" objectType="Drop" dropStyle="combo" dx="26" fmlaLink="$AC$71" fmlaRange="リスト_人員配置区分_療養介護" noThreeD="1" sel="1" val="0"/>
</file>

<file path=xl/ctrlProps/ctrlProp140.xml><?xml version="1.0" encoding="utf-8"?>
<formControlPr xmlns="http://schemas.microsoft.com/office/spreadsheetml/2009/9/main" objectType="Drop" dropStyle="combo" dx="26" fmlaLink="$AC$81" fmlaRange="リスト_人員配置区分_療養介護" noThreeD="1" sel="1" val="0"/>
</file>

<file path=xl/ctrlProps/ctrlProp141.xml><?xml version="1.0" encoding="utf-8"?>
<formControlPr xmlns="http://schemas.microsoft.com/office/spreadsheetml/2009/9/main" objectType="Drop" dropStyle="combo" dx="26" fmlaLink="$AC$91" fmlaRange="リスト_人員配置区分_療養介護" noThreeD="1" sel="1" val="0"/>
</file>

<file path=xl/ctrlProps/ctrlProp142.xml><?xml version="1.0" encoding="utf-8"?>
<formControlPr xmlns="http://schemas.microsoft.com/office/spreadsheetml/2009/9/main" objectType="Drop" dropStyle="combo" dx="26" fmlaLink="$AC$101" fmlaRange="リスト_人員配置区分_療養介護" noThreeD="1" sel="1" val="0"/>
</file>

<file path=xl/ctrlProps/ctrlProp143.xml><?xml version="1.0" encoding="utf-8"?>
<formControlPr xmlns="http://schemas.microsoft.com/office/spreadsheetml/2009/9/main" objectType="GBox" noThreeD="1"/>
</file>

<file path=xl/ctrlProps/ctrlProp144.xml><?xml version="1.0" encoding="utf-8"?>
<formControlPr xmlns="http://schemas.microsoft.com/office/spreadsheetml/2009/9/main" objectType="Radio" firstButton="1" fmlaLink="$I$52" lockText="1" noThreeD="1"/>
</file>

<file path=xl/ctrlProps/ctrlProp145.xml><?xml version="1.0" encoding="utf-8"?>
<formControlPr xmlns="http://schemas.microsoft.com/office/spreadsheetml/2009/9/main" objectType="Radio" checked="Checked" lockText="1" noThreeD="1"/>
</file>

<file path=xl/ctrlProps/ctrlProp146.xml><?xml version="1.0" encoding="utf-8"?>
<formControlPr xmlns="http://schemas.microsoft.com/office/spreadsheetml/2009/9/main" objectType="GBox" noThreeD="1"/>
</file>

<file path=xl/ctrlProps/ctrlProp147.xml><?xml version="1.0" encoding="utf-8"?>
<formControlPr xmlns="http://schemas.microsoft.com/office/spreadsheetml/2009/9/main" objectType="Radio" firstButton="1" fmlaLink="$I$53" lockText="1" noThreeD="1"/>
</file>

<file path=xl/ctrlProps/ctrlProp148.xml><?xml version="1.0" encoding="utf-8"?>
<formControlPr xmlns="http://schemas.microsoft.com/office/spreadsheetml/2009/9/main" objectType="Radio" checked="Checked" lockText="1" noThreeD="1"/>
</file>

<file path=xl/ctrlProps/ctrlProp149.xml><?xml version="1.0" encoding="utf-8"?>
<formControlPr xmlns="http://schemas.microsoft.com/office/spreadsheetml/2009/9/main" objectType="Drop" dropLines="5" dropStyle="combo" dx="26" fmlaLink="$Y$53" fmlaRange="リスト_処遇改善助成金キャリアパス区分" noThreeD="1" sel="0" val="0"/>
</file>

<file path=xl/ctrlProps/ctrlProp150.xml><?xml version="1.0" encoding="utf-8"?>
<formControlPr xmlns="http://schemas.microsoft.com/office/spreadsheetml/2009/9/main" objectType="GBox" noThreeD="1"/>
</file>

<file path=xl/ctrlProps/ctrlProp151.xml><?xml version="1.0" encoding="utf-8"?>
<formControlPr xmlns="http://schemas.microsoft.com/office/spreadsheetml/2009/9/main" objectType="Radio" firstButton="1" fmlaLink="$R$58" lockText="1" noThreeD="1"/>
</file>

<file path=xl/ctrlProps/ctrlProp152.xml><?xml version="1.0" encoding="utf-8"?>
<formControlPr xmlns="http://schemas.microsoft.com/office/spreadsheetml/2009/9/main" objectType="Radio" checked="Checked" lockText="1" noThreeD="1"/>
</file>

<file path=xl/ctrlProps/ctrlProp153.xml><?xml version="1.0" encoding="utf-8"?>
<formControlPr xmlns="http://schemas.microsoft.com/office/spreadsheetml/2009/9/main" objectType="GBox" noThreeD="1"/>
</file>

<file path=xl/ctrlProps/ctrlProp154.xml><?xml version="1.0" encoding="utf-8"?>
<formControlPr xmlns="http://schemas.microsoft.com/office/spreadsheetml/2009/9/main" objectType="Radio" checked="Checked" firstButton="1" fmlaLink="$I$43" lockText="1" noThreeD="1"/>
</file>

<file path=xl/ctrlProps/ctrlProp155.xml><?xml version="1.0" encoding="utf-8"?>
<formControlPr xmlns="http://schemas.microsoft.com/office/spreadsheetml/2009/9/main" objectType="Radio" lockText="1" noThreeD="1"/>
</file>

<file path=xl/ctrlProps/ctrlProp156.xml><?xml version="1.0" encoding="utf-8"?>
<formControlPr xmlns="http://schemas.microsoft.com/office/spreadsheetml/2009/9/main" objectType="Radio" lockText="1" noThreeD="1"/>
</file>

<file path=xl/ctrlProps/ctrlProp157.xml><?xml version="1.0" encoding="utf-8"?>
<formControlPr xmlns="http://schemas.microsoft.com/office/spreadsheetml/2009/9/main" objectType="GBox" noThreeD="1"/>
</file>

<file path=xl/ctrlProps/ctrlProp158.xml><?xml version="1.0" encoding="utf-8"?>
<formControlPr xmlns="http://schemas.microsoft.com/office/spreadsheetml/2009/9/main" objectType="CheckBox" fmlaLink="$AL$47" lockText="1" noThreeD="1"/>
</file>

<file path=xl/ctrlProps/ctrlProp159.xml><?xml version="1.0" encoding="utf-8"?>
<formControlPr xmlns="http://schemas.microsoft.com/office/spreadsheetml/2009/9/main" objectType="CheckBox" fmlaLink="$AM$47" lockText="1" noThreeD="1"/>
</file>

<file path=xl/ctrlProps/ctrlProp160.xml><?xml version="1.0" encoding="utf-8"?>
<formControlPr xmlns="http://schemas.microsoft.com/office/spreadsheetml/2009/9/main" objectType="CheckBox" fmlaLink="$AN$47" lockText="1" noThreeD="1"/>
</file>

<file path=xl/ctrlProps/ctrlProp161.xml><?xml version="1.0" encoding="utf-8"?>
<formControlPr xmlns="http://schemas.microsoft.com/office/spreadsheetml/2009/9/main" objectType="CheckBox" fmlaLink="$AO$47" lockText="1" noThreeD="1"/>
</file>

<file path=xl/ctrlProps/ctrlProp162.xml><?xml version="1.0" encoding="utf-8"?>
<formControlPr xmlns="http://schemas.microsoft.com/office/spreadsheetml/2009/9/main" objectType="CheckBox" fmlaLink="$AP$47" lockText="1" noThreeD="1"/>
</file>

<file path=xl/ctrlProps/ctrlProp163.xml><?xml version="1.0" encoding="utf-8"?>
<formControlPr xmlns="http://schemas.microsoft.com/office/spreadsheetml/2009/9/main" objectType="CheckBox" fmlaLink="$AQ$47" lockText="1" noThreeD="1"/>
</file>

<file path=xl/ctrlProps/ctrlProp164.xml><?xml version="1.0" encoding="utf-8"?>
<formControlPr xmlns="http://schemas.microsoft.com/office/spreadsheetml/2009/9/main" objectType="CheckBox" fmlaLink="$AR$47" lockText="1" noThreeD="1"/>
</file>

<file path=xl/ctrlProps/ctrlProp165.xml><?xml version="1.0" encoding="utf-8"?>
<formControlPr xmlns="http://schemas.microsoft.com/office/spreadsheetml/2009/9/main" objectType="GBox" noThreeD="1"/>
</file>

<file path=xl/ctrlProps/ctrlProp166.xml><?xml version="1.0" encoding="utf-8"?>
<formControlPr xmlns="http://schemas.microsoft.com/office/spreadsheetml/2009/9/main" objectType="CheckBox" fmlaLink="$AL$50" lockText="1" noThreeD="1"/>
</file>

<file path=xl/ctrlProps/ctrlProp167.xml><?xml version="1.0" encoding="utf-8"?>
<formControlPr xmlns="http://schemas.microsoft.com/office/spreadsheetml/2009/9/main" objectType="CheckBox" fmlaLink="$AM$50" lockText="1" noThreeD="1"/>
</file>

<file path=xl/ctrlProps/ctrlProp168.xml><?xml version="1.0" encoding="utf-8"?>
<formControlPr xmlns="http://schemas.microsoft.com/office/spreadsheetml/2009/9/main" objectType="CheckBox" fmlaLink="$AN$50" lockText="1" noThreeD="1"/>
</file>

<file path=xl/ctrlProps/ctrlProp169.xml><?xml version="1.0" encoding="utf-8"?>
<formControlPr xmlns="http://schemas.microsoft.com/office/spreadsheetml/2009/9/main" objectType="CheckBox" fmlaLink="$AO$50" lockText="1" noThreeD="1"/>
</file>

<file path=xl/ctrlProps/ctrlProp170.xml><?xml version="1.0" encoding="utf-8"?>
<formControlPr xmlns="http://schemas.microsoft.com/office/spreadsheetml/2009/9/main" objectType="CheckBox" fmlaLink="$AP$50" lockText="1" noThreeD="1"/>
</file>

<file path=xl/ctrlProps/ctrlProp171.xml><?xml version="1.0" encoding="utf-8"?>
<formControlPr xmlns="http://schemas.microsoft.com/office/spreadsheetml/2009/9/main" objectType="GBox" noThreeD="1"/>
</file>

<file path=xl/ctrlProps/ctrlProp172.xml><?xml version="1.0" encoding="utf-8"?>
<formControlPr xmlns="http://schemas.microsoft.com/office/spreadsheetml/2009/9/main" objectType="CheckBox" fmlaLink="$AL$51" lockText="1" noThreeD="1"/>
</file>

<file path=xl/ctrlProps/ctrlProp173.xml><?xml version="1.0" encoding="utf-8"?>
<formControlPr xmlns="http://schemas.microsoft.com/office/spreadsheetml/2009/9/main" objectType="CheckBox" fmlaLink="$AM$51" lockText="1" noThreeD="1"/>
</file>

<file path=xl/ctrlProps/ctrlProp174.xml><?xml version="1.0" encoding="utf-8"?>
<formControlPr xmlns="http://schemas.microsoft.com/office/spreadsheetml/2009/9/main" objectType="GBox" noThreeD="1"/>
</file>

<file path=xl/ctrlProps/ctrlProp175.xml><?xml version="1.0" encoding="utf-8"?>
<formControlPr xmlns="http://schemas.microsoft.com/office/spreadsheetml/2009/9/main" objectType="Radio" checked="Checked" firstButton="1" fmlaLink="$I$112" lockText="1" noThreeD="1"/>
</file>

<file path=xl/ctrlProps/ctrlProp176.xml><?xml version="1.0" encoding="utf-8"?>
<formControlPr xmlns="http://schemas.microsoft.com/office/spreadsheetml/2009/9/main" objectType="Radio" lockText="1" noThreeD="1"/>
</file>

<file path=xl/ctrlProps/ctrlProp177.xml><?xml version="1.0" encoding="utf-8"?>
<formControlPr xmlns="http://schemas.microsoft.com/office/spreadsheetml/2009/9/main" objectType="Radio" lockText="1" noThreeD="1"/>
</file>

<file path=xl/ctrlProps/ctrlProp178.xml><?xml version="1.0" encoding="utf-8"?>
<formControlPr xmlns="http://schemas.microsoft.com/office/spreadsheetml/2009/9/main" objectType="GBox" noThreeD="1"/>
</file>

<file path=xl/ctrlProps/ctrlProp179.xml><?xml version="1.0" encoding="utf-8"?>
<formControlPr xmlns="http://schemas.microsoft.com/office/spreadsheetml/2009/9/main" objectType="CheckBox" fmlaLink="$AL$116" lockText="1" noThreeD="1"/>
</file>

<file path=xl/ctrlProps/ctrlProp180.xml><?xml version="1.0" encoding="utf-8"?>
<formControlPr xmlns="http://schemas.microsoft.com/office/spreadsheetml/2009/9/main" objectType="CheckBox" fmlaLink="$AM$116" lockText="1" noThreeD="1"/>
</file>

<file path=xl/ctrlProps/ctrlProp181.xml><?xml version="1.0" encoding="utf-8"?>
<formControlPr xmlns="http://schemas.microsoft.com/office/spreadsheetml/2009/9/main" objectType="CheckBox" fmlaLink="$AN$116" lockText="1" noThreeD="1"/>
</file>

<file path=xl/ctrlProps/ctrlProp182.xml><?xml version="1.0" encoding="utf-8"?>
<formControlPr xmlns="http://schemas.microsoft.com/office/spreadsheetml/2009/9/main" objectType="CheckBox" fmlaLink="$AO$116" lockText="1" noThreeD="1"/>
</file>

<file path=xl/ctrlProps/ctrlProp183.xml><?xml version="1.0" encoding="utf-8"?>
<formControlPr xmlns="http://schemas.microsoft.com/office/spreadsheetml/2009/9/main" objectType="CheckBox" fmlaLink="$AP$116" lockText="1" noThreeD="1"/>
</file>

<file path=xl/ctrlProps/ctrlProp184.xml><?xml version="1.0" encoding="utf-8"?>
<formControlPr xmlns="http://schemas.microsoft.com/office/spreadsheetml/2009/9/main" objectType="CheckBox" fmlaLink="$AQ$116" lockText="1" noThreeD="1"/>
</file>

<file path=xl/ctrlProps/ctrlProp185.xml><?xml version="1.0" encoding="utf-8"?>
<formControlPr xmlns="http://schemas.microsoft.com/office/spreadsheetml/2009/9/main" objectType="CheckBox" fmlaLink="$AR$116" lockText="1" noThreeD="1"/>
</file>

<file path=xl/ctrlProps/ctrlProp186.xml><?xml version="1.0" encoding="utf-8"?>
<formControlPr xmlns="http://schemas.microsoft.com/office/spreadsheetml/2009/9/main" objectType="GBox" noThreeD="1"/>
</file>

<file path=xl/ctrlProps/ctrlProp187.xml><?xml version="1.0" encoding="utf-8"?>
<formControlPr xmlns="http://schemas.microsoft.com/office/spreadsheetml/2009/9/main" objectType="CheckBox" fmlaLink="$AL$119" lockText="1" noThreeD="1"/>
</file>

<file path=xl/ctrlProps/ctrlProp188.xml><?xml version="1.0" encoding="utf-8"?>
<formControlPr xmlns="http://schemas.microsoft.com/office/spreadsheetml/2009/9/main" objectType="CheckBox" fmlaLink="$AM$119" lockText="1" noThreeD="1"/>
</file>

<file path=xl/ctrlProps/ctrlProp189.xml><?xml version="1.0" encoding="utf-8"?>
<formControlPr xmlns="http://schemas.microsoft.com/office/spreadsheetml/2009/9/main" objectType="CheckBox" fmlaLink="$AN$119" lockText="1" noThreeD="1"/>
</file>

<file path=xl/ctrlProps/ctrlProp190.xml><?xml version="1.0" encoding="utf-8"?>
<formControlPr xmlns="http://schemas.microsoft.com/office/spreadsheetml/2009/9/main" objectType="CheckBox" fmlaLink="$AO$119" lockText="1" noThreeD="1"/>
</file>

<file path=xl/ctrlProps/ctrlProp191.xml><?xml version="1.0" encoding="utf-8"?>
<formControlPr xmlns="http://schemas.microsoft.com/office/spreadsheetml/2009/9/main" objectType="CheckBox" fmlaLink="$AP$119" lockText="1" noThreeD="1"/>
</file>

<file path=xl/ctrlProps/ctrlProp192.xml><?xml version="1.0" encoding="utf-8"?>
<formControlPr xmlns="http://schemas.microsoft.com/office/spreadsheetml/2009/9/main" objectType="GBox" noThreeD="1"/>
</file>

<file path=xl/ctrlProps/ctrlProp193.xml><?xml version="1.0" encoding="utf-8"?>
<formControlPr xmlns="http://schemas.microsoft.com/office/spreadsheetml/2009/9/main" objectType="GBox" noThreeD="1"/>
</file>

<file path=xl/ctrlProps/ctrlProp194.xml><?xml version="1.0" encoding="utf-8"?>
<formControlPr xmlns="http://schemas.microsoft.com/office/spreadsheetml/2009/9/main" objectType="CheckBox" fmlaLink="$AL$120" lockText="1" noThreeD="1"/>
</file>

<file path=xl/ctrlProps/ctrlProp195.xml><?xml version="1.0" encoding="utf-8"?>
<formControlPr xmlns="http://schemas.microsoft.com/office/spreadsheetml/2009/9/main" objectType="CheckBox" fmlaLink="$AM$120" lockText="1" noThreeD="1"/>
</file>

<file path=xl/ctrlProps/ctrlProp196.xml><?xml version="1.0" encoding="utf-8"?>
<formControlPr xmlns="http://schemas.microsoft.com/office/spreadsheetml/2009/9/main" objectType="GBox" noThreeD="1"/>
</file>

<file path=xl/ctrlProps/ctrlProp197.xml><?xml version="1.0" encoding="utf-8"?>
<formControlPr xmlns="http://schemas.microsoft.com/office/spreadsheetml/2009/9/main" objectType="Radio" checked="Checked" firstButton="1" fmlaLink="$I$134" lockText="1" noThreeD="1"/>
</file>

<file path=xl/ctrlProps/ctrlProp198.xml><?xml version="1.0" encoding="utf-8"?>
<formControlPr xmlns="http://schemas.microsoft.com/office/spreadsheetml/2009/9/main" objectType="Radio" lockText="1" noThreeD="1"/>
</file>

<file path=xl/ctrlProps/ctrlProp199.xml><?xml version="1.0" encoding="utf-8"?>
<formControlPr xmlns="http://schemas.microsoft.com/office/spreadsheetml/2009/9/main" objectType="Radio" lockText="1" noThreeD="1"/>
</file>

<file path=xl/ctrlProps/ctrlProp200.xml><?xml version="1.0" encoding="utf-8"?>
<formControlPr xmlns="http://schemas.microsoft.com/office/spreadsheetml/2009/9/main" objectType="GBox" noThreeD="1"/>
</file>

<file path=xl/ctrlProps/ctrlProp201.xml><?xml version="1.0" encoding="utf-8"?>
<formControlPr xmlns="http://schemas.microsoft.com/office/spreadsheetml/2009/9/main" objectType="CheckBox" fmlaLink="$AL$138" lockText="1" noThreeD="1"/>
</file>

<file path=xl/ctrlProps/ctrlProp202.xml><?xml version="1.0" encoding="utf-8"?>
<formControlPr xmlns="http://schemas.microsoft.com/office/spreadsheetml/2009/9/main" objectType="CheckBox" fmlaLink="$AM$138" lockText="1" noThreeD="1"/>
</file>

<file path=xl/ctrlProps/ctrlProp203.xml><?xml version="1.0" encoding="utf-8"?>
<formControlPr xmlns="http://schemas.microsoft.com/office/spreadsheetml/2009/9/main" objectType="CheckBox" fmlaLink="$AN$138" lockText="1" noThreeD="1"/>
</file>

<file path=xl/ctrlProps/ctrlProp204.xml><?xml version="1.0" encoding="utf-8"?>
<formControlPr xmlns="http://schemas.microsoft.com/office/spreadsheetml/2009/9/main" objectType="CheckBox" fmlaLink="$AO$138" lockText="1" noThreeD="1"/>
</file>

<file path=xl/ctrlProps/ctrlProp205.xml><?xml version="1.0" encoding="utf-8"?>
<formControlPr xmlns="http://schemas.microsoft.com/office/spreadsheetml/2009/9/main" objectType="CheckBox" fmlaLink="$AP$138" lockText="1" noThreeD="1"/>
</file>

<file path=xl/ctrlProps/ctrlProp206.xml><?xml version="1.0" encoding="utf-8"?>
<formControlPr xmlns="http://schemas.microsoft.com/office/spreadsheetml/2009/9/main" objectType="CheckBox" fmlaLink="$AQ$138" lockText="1" noThreeD="1"/>
</file>

<file path=xl/ctrlProps/ctrlProp207.xml><?xml version="1.0" encoding="utf-8"?>
<formControlPr xmlns="http://schemas.microsoft.com/office/spreadsheetml/2009/9/main" objectType="CheckBox" fmlaLink="$AR$138" lockText="1" noThreeD="1"/>
</file>

<file path=xl/ctrlProps/ctrlProp208.xml><?xml version="1.0" encoding="utf-8"?>
<formControlPr xmlns="http://schemas.microsoft.com/office/spreadsheetml/2009/9/main" objectType="GBox" noThreeD="1"/>
</file>

<file path=xl/ctrlProps/ctrlProp209.xml><?xml version="1.0" encoding="utf-8"?>
<formControlPr xmlns="http://schemas.microsoft.com/office/spreadsheetml/2009/9/main" objectType="CheckBox" fmlaLink="$AL$141" lockText="1" noThreeD="1"/>
</file>

<file path=xl/ctrlProps/ctrlProp210.xml><?xml version="1.0" encoding="utf-8"?>
<formControlPr xmlns="http://schemas.microsoft.com/office/spreadsheetml/2009/9/main" objectType="CheckBox" fmlaLink="$AM$141" lockText="1" noThreeD="1"/>
</file>

<file path=xl/ctrlProps/ctrlProp211.xml><?xml version="1.0" encoding="utf-8"?>
<formControlPr xmlns="http://schemas.microsoft.com/office/spreadsheetml/2009/9/main" objectType="CheckBox" fmlaLink="$AN$141" lockText="1" noThreeD="1"/>
</file>

<file path=xl/ctrlProps/ctrlProp212.xml><?xml version="1.0" encoding="utf-8"?>
<formControlPr xmlns="http://schemas.microsoft.com/office/spreadsheetml/2009/9/main" objectType="CheckBox" fmlaLink="$AO$141" lockText="1" noThreeD="1"/>
</file>

<file path=xl/ctrlProps/ctrlProp213.xml><?xml version="1.0" encoding="utf-8"?>
<formControlPr xmlns="http://schemas.microsoft.com/office/spreadsheetml/2009/9/main" objectType="CheckBox" fmlaLink="$AP$141" lockText="1" noThreeD="1"/>
</file>

<file path=xl/ctrlProps/ctrlProp214.xml><?xml version="1.0" encoding="utf-8"?>
<formControlPr xmlns="http://schemas.microsoft.com/office/spreadsheetml/2009/9/main" objectType="GBox" noThreeD="1"/>
</file>

<file path=xl/ctrlProps/ctrlProp215.xml><?xml version="1.0" encoding="utf-8"?>
<formControlPr xmlns="http://schemas.microsoft.com/office/spreadsheetml/2009/9/main" objectType="GBox" noThreeD="1"/>
</file>

<file path=xl/ctrlProps/ctrlProp216.xml><?xml version="1.0" encoding="utf-8"?>
<formControlPr xmlns="http://schemas.microsoft.com/office/spreadsheetml/2009/9/main" objectType="CheckBox" fmlaLink="$AL$142" lockText="1" noThreeD="1"/>
</file>

<file path=xl/ctrlProps/ctrlProp217.xml><?xml version="1.0" encoding="utf-8"?>
<formControlPr xmlns="http://schemas.microsoft.com/office/spreadsheetml/2009/9/main" objectType="CheckBox" fmlaLink="$AM$142" lockText="1" noThreeD="1"/>
</file>

<file path=xl/ctrlProps/ctrlProp218.xml><?xml version="1.0" encoding="utf-8"?>
<formControlPr xmlns="http://schemas.microsoft.com/office/spreadsheetml/2009/9/main" objectType="GBox" noThreeD="1"/>
</file>

<file path=xl/ctrlProps/ctrlProp219.xml><?xml version="1.0" encoding="utf-8"?>
<formControlPr xmlns="http://schemas.microsoft.com/office/spreadsheetml/2009/9/main" objectType="Radio" checked="Checked" firstButton="1" fmlaLink="$I$156" lockText="1" noThreeD="1"/>
</file>

<file path=xl/ctrlProps/ctrlProp220.xml><?xml version="1.0" encoding="utf-8"?>
<formControlPr xmlns="http://schemas.microsoft.com/office/spreadsheetml/2009/9/main" objectType="Radio" lockText="1" noThreeD="1"/>
</file>

<file path=xl/ctrlProps/ctrlProp221.xml><?xml version="1.0" encoding="utf-8"?>
<formControlPr xmlns="http://schemas.microsoft.com/office/spreadsheetml/2009/9/main" objectType="Radio" lockText="1" noThreeD="1"/>
</file>

<file path=xl/ctrlProps/ctrlProp222.xml><?xml version="1.0" encoding="utf-8"?>
<formControlPr xmlns="http://schemas.microsoft.com/office/spreadsheetml/2009/9/main" objectType="GBox" noThreeD="1"/>
</file>

<file path=xl/ctrlProps/ctrlProp223.xml><?xml version="1.0" encoding="utf-8"?>
<formControlPr xmlns="http://schemas.microsoft.com/office/spreadsheetml/2009/9/main" objectType="CheckBox" fmlaLink="$AL$160" lockText="1" noThreeD="1"/>
</file>

<file path=xl/ctrlProps/ctrlProp224.xml><?xml version="1.0" encoding="utf-8"?>
<formControlPr xmlns="http://schemas.microsoft.com/office/spreadsheetml/2009/9/main" objectType="CheckBox" fmlaLink="$AM$160" lockText="1" noThreeD="1"/>
</file>

<file path=xl/ctrlProps/ctrlProp225.xml><?xml version="1.0" encoding="utf-8"?>
<formControlPr xmlns="http://schemas.microsoft.com/office/spreadsheetml/2009/9/main" objectType="CheckBox" fmlaLink="$AN$160" lockText="1" noThreeD="1"/>
</file>

<file path=xl/ctrlProps/ctrlProp226.xml><?xml version="1.0" encoding="utf-8"?>
<formControlPr xmlns="http://schemas.microsoft.com/office/spreadsheetml/2009/9/main" objectType="CheckBox" fmlaLink="$AO$160" lockText="1" noThreeD="1"/>
</file>

<file path=xl/ctrlProps/ctrlProp227.xml><?xml version="1.0" encoding="utf-8"?>
<formControlPr xmlns="http://schemas.microsoft.com/office/spreadsheetml/2009/9/main" objectType="CheckBox" fmlaLink="$AP$160" lockText="1" noThreeD="1"/>
</file>

<file path=xl/ctrlProps/ctrlProp228.xml><?xml version="1.0" encoding="utf-8"?>
<formControlPr xmlns="http://schemas.microsoft.com/office/spreadsheetml/2009/9/main" objectType="CheckBox" fmlaLink="$AQ$160" lockText="1" noThreeD="1"/>
</file>

<file path=xl/ctrlProps/ctrlProp229.xml><?xml version="1.0" encoding="utf-8"?>
<formControlPr xmlns="http://schemas.microsoft.com/office/spreadsheetml/2009/9/main" objectType="CheckBox" fmlaLink="$AR$160" lockText="1" noThreeD="1"/>
</file>

<file path=xl/ctrlProps/ctrlProp230.xml><?xml version="1.0" encoding="utf-8"?>
<formControlPr xmlns="http://schemas.microsoft.com/office/spreadsheetml/2009/9/main" objectType="GBox" noThreeD="1"/>
</file>

<file path=xl/ctrlProps/ctrlProp231.xml><?xml version="1.0" encoding="utf-8"?>
<formControlPr xmlns="http://schemas.microsoft.com/office/spreadsheetml/2009/9/main" objectType="CheckBox" fmlaLink="$AL$163" lockText="1" noThreeD="1"/>
</file>

<file path=xl/ctrlProps/ctrlProp232.xml><?xml version="1.0" encoding="utf-8"?>
<formControlPr xmlns="http://schemas.microsoft.com/office/spreadsheetml/2009/9/main" objectType="CheckBox" fmlaLink="$AM$163" lockText="1" noThreeD="1"/>
</file>

<file path=xl/ctrlProps/ctrlProp233.xml><?xml version="1.0" encoding="utf-8"?>
<formControlPr xmlns="http://schemas.microsoft.com/office/spreadsheetml/2009/9/main" objectType="CheckBox" fmlaLink="$AN$163" lockText="1" noThreeD="1"/>
</file>

<file path=xl/ctrlProps/ctrlProp234.xml><?xml version="1.0" encoding="utf-8"?>
<formControlPr xmlns="http://schemas.microsoft.com/office/spreadsheetml/2009/9/main" objectType="CheckBox" fmlaLink="$AO$163" lockText="1" noThreeD="1"/>
</file>

<file path=xl/ctrlProps/ctrlProp235.xml><?xml version="1.0" encoding="utf-8"?>
<formControlPr xmlns="http://schemas.microsoft.com/office/spreadsheetml/2009/9/main" objectType="CheckBox" fmlaLink="$AP$163" lockText="1" noThreeD="1"/>
</file>

<file path=xl/ctrlProps/ctrlProp236.xml><?xml version="1.0" encoding="utf-8"?>
<formControlPr xmlns="http://schemas.microsoft.com/office/spreadsheetml/2009/9/main" objectType="GBox" noThreeD="1"/>
</file>

<file path=xl/ctrlProps/ctrlProp237.xml><?xml version="1.0" encoding="utf-8"?>
<formControlPr xmlns="http://schemas.microsoft.com/office/spreadsheetml/2009/9/main" objectType="GBox" noThreeD="1"/>
</file>

<file path=xl/ctrlProps/ctrlProp238.xml><?xml version="1.0" encoding="utf-8"?>
<formControlPr xmlns="http://schemas.microsoft.com/office/spreadsheetml/2009/9/main" objectType="CheckBox" fmlaLink="$AL$164" lockText="1" noThreeD="1"/>
</file>

<file path=xl/ctrlProps/ctrlProp239.xml><?xml version="1.0" encoding="utf-8"?>
<formControlPr xmlns="http://schemas.microsoft.com/office/spreadsheetml/2009/9/main" objectType="CheckBox" fmlaLink="$AM$164" lockText="1" noThreeD="1"/>
</file>

<file path=xl/ctrlProps/ctrlProp240.xml><?xml version="1.0" encoding="utf-8"?>
<formControlPr xmlns="http://schemas.microsoft.com/office/spreadsheetml/2009/9/main" objectType="GBox" noThreeD="1"/>
</file>

<file path=xl/ctrlProps/ctrlProp241.xml><?xml version="1.0" encoding="utf-8"?>
<formControlPr xmlns="http://schemas.microsoft.com/office/spreadsheetml/2009/9/main" objectType="Radio" firstButton="1" fmlaLink="$I$55" lockText="1" noThreeD="1"/>
</file>

<file path=xl/ctrlProps/ctrlProp242.xml><?xml version="1.0" encoding="utf-8"?>
<formControlPr xmlns="http://schemas.microsoft.com/office/spreadsheetml/2009/9/main" objectType="Radio" checked="Checked" lockText="1" noThreeD="1"/>
</file>

<file path=xl/ctrlProps/ctrlProp243.xml><?xml version="1.0" encoding="utf-8"?>
<formControlPr xmlns="http://schemas.microsoft.com/office/spreadsheetml/2009/9/main" objectType="GBox" noThreeD="1"/>
</file>

<file path=xl/ctrlProps/ctrlProp244.xml><?xml version="1.0" encoding="utf-8"?>
<formControlPr xmlns="http://schemas.microsoft.com/office/spreadsheetml/2009/9/main" objectType="GBox" noThreeD="1"/>
</file>

<file path=xl/ctrlProps/ctrlProp245.xml><?xml version="1.0" encoding="utf-8"?>
<formControlPr xmlns="http://schemas.microsoft.com/office/spreadsheetml/2009/9/main" objectType="Radio" firstButton="1" fmlaLink="$Z$68" lockText="1" noThreeD="1"/>
</file>

<file path=xl/ctrlProps/ctrlProp246.xml><?xml version="1.0" encoding="utf-8"?>
<formControlPr xmlns="http://schemas.microsoft.com/office/spreadsheetml/2009/9/main" objectType="Radio" checked="Checked" lockText="1" noThreeD="1"/>
</file>

<file path=xl/ctrlProps/ctrlProp247.xml><?xml version="1.0" encoding="utf-8"?>
<formControlPr xmlns="http://schemas.microsoft.com/office/spreadsheetml/2009/9/main" objectType="Radio" firstButton="1" fmlaLink="$K$70" lockText="1" noThreeD="1"/>
</file>

<file path=xl/ctrlProps/ctrlProp248.xml><?xml version="1.0" encoding="utf-8"?>
<formControlPr xmlns="http://schemas.microsoft.com/office/spreadsheetml/2009/9/main" objectType="Radio" checked="Checked" lockText="1" noThreeD="1"/>
</file>

<file path=xl/ctrlProps/ctrlProp249.xml><?xml version="1.0" encoding="utf-8"?>
<formControlPr xmlns="http://schemas.microsoft.com/office/spreadsheetml/2009/9/main" objectType="GBox" noThreeD="1"/>
</file>

<file path=xl/ctrlProps/ctrlProp250.xml><?xml version="1.0" encoding="utf-8"?>
<formControlPr xmlns="http://schemas.microsoft.com/office/spreadsheetml/2009/9/main" objectType="Radio" firstButton="1" fmlaLink="$K$69" lockText="1" noThreeD="1"/>
</file>

<file path=xl/ctrlProps/ctrlProp251.xml><?xml version="1.0" encoding="utf-8"?>
<formControlPr xmlns="http://schemas.microsoft.com/office/spreadsheetml/2009/9/main" objectType="Radio" checked="Checked" lockText="1" noThreeD="1"/>
</file>

<file path=xl/ctrlProps/ctrlProp252.xml><?xml version="1.0" encoding="utf-8"?>
<formControlPr xmlns="http://schemas.microsoft.com/office/spreadsheetml/2009/9/main" objectType="GBox" noThreeD="1"/>
</file>

<file path=xl/ctrlProps/ctrlProp253.xml><?xml version="1.0" encoding="utf-8"?>
<formControlPr xmlns="http://schemas.microsoft.com/office/spreadsheetml/2009/9/main" objectType="Radio" firstButton="1" fmlaLink="$I$52" lockText="1" noThreeD="1"/>
</file>

<file path=xl/ctrlProps/ctrlProp254.xml><?xml version="1.0" encoding="utf-8"?>
<formControlPr xmlns="http://schemas.microsoft.com/office/spreadsheetml/2009/9/main" objectType="Radio" checked="Checked" lockText="1" noThreeD="1"/>
</file>

<file path=xl/ctrlProps/ctrlProp255.xml><?xml version="1.0" encoding="utf-8"?>
<formControlPr xmlns="http://schemas.microsoft.com/office/spreadsheetml/2009/9/main" objectType="GBox" noThreeD="1"/>
</file>

<file path=xl/ctrlProps/ctrlProp256.xml><?xml version="1.0" encoding="utf-8"?>
<formControlPr xmlns="http://schemas.microsoft.com/office/spreadsheetml/2009/9/main" objectType="Radio" firstButton="1" fmlaLink="$S$52" lockText="1" noThreeD="1"/>
</file>

<file path=xl/ctrlProps/ctrlProp257.xml><?xml version="1.0" encoding="utf-8"?>
<formControlPr xmlns="http://schemas.microsoft.com/office/spreadsheetml/2009/9/main" objectType="Radio" checked="Checked" lockText="1" noThreeD="1"/>
</file>

<file path=xl/ctrlProps/ctrlProp258.xml><?xml version="1.0" encoding="utf-8"?>
<formControlPr xmlns="http://schemas.microsoft.com/office/spreadsheetml/2009/9/main" objectType="GBox" noThreeD="1"/>
</file>

<file path=xl/ctrlProps/ctrlProp259.xml><?xml version="1.0" encoding="utf-8"?>
<formControlPr xmlns="http://schemas.microsoft.com/office/spreadsheetml/2009/9/main" objectType="Radio" firstButton="1" fmlaLink="$I$121" lockText="1" noThreeD="1"/>
</file>

<file path=xl/ctrlProps/ctrlProp260.xml><?xml version="1.0" encoding="utf-8"?>
<formControlPr xmlns="http://schemas.microsoft.com/office/spreadsheetml/2009/9/main" objectType="Radio" checked="Checked" lockText="1" noThreeD="1"/>
</file>

<file path=xl/ctrlProps/ctrlProp261.xml><?xml version="1.0" encoding="utf-8"?>
<formControlPr xmlns="http://schemas.microsoft.com/office/spreadsheetml/2009/9/main" objectType="GBox" noThreeD="1"/>
</file>

<file path=xl/ctrlProps/ctrlProp262.xml><?xml version="1.0" encoding="utf-8"?>
<formControlPr xmlns="http://schemas.microsoft.com/office/spreadsheetml/2009/9/main" objectType="Radio" firstButton="1" fmlaLink="$S$121" lockText="1" noThreeD="1"/>
</file>

<file path=xl/ctrlProps/ctrlProp263.xml><?xml version="1.0" encoding="utf-8"?>
<formControlPr xmlns="http://schemas.microsoft.com/office/spreadsheetml/2009/9/main" objectType="Radio" checked="Checked" lockText="1" noThreeD="1"/>
</file>

<file path=xl/ctrlProps/ctrlProp264.xml><?xml version="1.0" encoding="utf-8"?>
<formControlPr xmlns="http://schemas.microsoft.com/office/spreadsheetml/2009/9/main" objectType="GBox" noThreeD="1"/>
</file>

<file path=xl/ctrlProps/ctrlProp265.xml><?xml version="1.0" encoding="utf-8"?>
<formControlPr xmlns="http://schemas.microsoft.com/office/spreadsheetml/2009/9/main" objectType="Radio" firstButton="1" fmlaLink="$I$143" lockText="1" noThreeD="1"/>
</file>

<file path=xl/ctrlProps/ctrlProp266.xml><?xml version="1.0" encoding="utf-8"?>
<formControlPr xmlns="http://schemas.microsoft.com/office/spreadsheetml/2009/9/main" objectType="Radio" checked="Checked" lockText="1" noThreeD="1"/>
</file>

<file path=xl/ctrlProps/ctrlProp267.xml><?xml version="1.0" encoding="utf-8"?>
<formControlPr xmlns="http://schemas.microsoft.com/office/spreadsheetml/2009/9/main" objectType="GBox" noThreeD="1"/>
</file>

<file path=xl/ctrlProps/ctrlProp268.xml><?xml version="1.0" encoding="utf-8"?>
<formControlPr xmlns="http://schemas.microsoft.com/office/spreadsheetml/2009/9/main" objectType="Radio" firstButton="1" fmlaLink="$S$143" lockText="1" noThreeD="1"/>
</file>

<file path=xl/ctrlProps/ctrlProp269.xml><?xml version="1.0" encoding="utf-8"?>
<formControlPr xmlns="http://schemas.microsoft.com/office/spreadsheetml/2009/9/main" objectType="Radio" checked="Checked" lockText="1" noThreeD="1"/>
</file>

<file path=xl/ctrlProps/ctrlProp270.xml><?xml version="1.0" encoding="utf-8"?>
<formControlPr xmlns="http://schemas.microsoft.com/office/spreadsheetml/2009/9/main" objectType="GBox" noThreeD="1"/>
</file>

<file path=xl/ctrlProps/ctrlProp271.xml><?xml version="1.0" encoding="utf-8"?>
<formControlPr xmlns="http://schemas.microsoft.com/office/spreadsheetml/2009/9/main" objectType="Radio" firstButton="1" fmlaLink="$I$165" lockText="1" noThreeD="1"/>
</file>

<file path=xl/ctrlProps/ctrlProp272.xml><?xml version="1.0" encoding="utf-8"?>
<formControlPr xmlns="http://schemas.microsoft.com/office/spreadsheetml/2009/9/main" objectType="Radio" checked="Checked" lockText="1" noThreeD="1"/>
</file>

<file path=xl/ctrlProps/ctrlProp273.xml><?xml version="1.0" encoding="utf-8"?>
<formControlPr xmlns="http://schemas.microsoft.com/office/spreadsheetml/2009/9/main" objectType="GBox" noThreeD="1"/>
</file>

<file path=xl/ctrlProps/ctrlProp274.xml><?xml version="1.0" encoding="utf-8"?>
<formControlPr xmlns="http://schemas.microsoft.com/office/spreadsheetml/2009/9/main" objectType="Radio" firstButton="1" fmlaLink="$S$165" lockText="1" noThreeD="1"/>
</file>

<file path=xl/ctrlProps/ctrlProp275.xml><?xml version="1.0" encoding="utf-8"?>
<formControlPr xmlns="http://schemas.microsoft.com/office/spreadsheetml/2009/9/main" objectType="Radio" checked="Checked" lockText="1" noThreeD="1"/>
</file>

<file path=xl/ctrlProps/ctrlProp276.xml><?xml version="1.0" encoding="utf-8"?>
<formControlPr xmlns="http://schemas.microsoft.com/office/spreadsheetml/2009/9/main" objectType="Drop" dropStyle="combo" dx="26" fmlaLink="$AC$52" fmlaRange="リスト_人員配置区分_生活介護" noThreeD="1" sel="1" val="0"/>
</file>

<file path=xl/ctrlProps/ctrlProp277.xml><?xml version="1.0" encoding="utf-8"?>
<formControlPr xmlns="http://schemas.microsoft.com/office/spreadsheetml/2009/9/main" objectType="Drop" dropStyle="combo" dx="26" fmlaLink="$AC$121" fmlaRange="リスト_人員配置区分_生活介護" noThreeD="1" sel="1" val="0"/>
</file>

<file path=xl/ctrlProps/ctrlProp278.xml><?xml version="1.0" encoding="utf-8"?>
<formControlPr xmlns="http://schemas.microsoft.com/office/spreadsheetml/2009/9/main" objectType="Drop" dropStyle="combo" dx="26" fmlaLink="$AC$143" fmlaRange="リスト_人員配置区分_生活介護" noThreeD="1" sel="1" val="0"/>
</file>

<file path=xl/ctrlProps/ctrlProp279.xml><?xml version="1.0" encoding="utf-8"?>
<formControlPr xmlns="http://schemas.microsoft.com/office/spreadsheetml/2009/9/main" objectType="Drop" dropStyle="combo" dx="26" fmlaLink="$AC$165" fmlaRange="リスト_人員配置区分_生活介護" noThreeD="1" sel="1" val="0"/>
</file>

<file path=xl/ctrlProps/ctrlProp280.xml><?xml version="1.0" encoding="utf-8"?>
<formControlPr xmlns="http://schemas.microsoft.com/office/spreadsheetml/2009/9/main" objectType="GBox" noThreeD="1"/>
</file>

<file path=xl/ctrlProps/ctrlProp281.xml><?xml version="1.0" encoding="utf-8"?>
<formControlPr xmlns="http://schemas.microsoft.com/office/spreadsheetml/2009/9/main" objectType="Radio" firstButton="1" fmlaLink="$Z$75" lockText="1" noThreeD="1"/>
</file>

<file path=xl/ctrlProps/ctrlProp282.xml><?xml version="1.0" encoding="utf-8"?>
<formControlPr xmlns="http://schemas.microsoft.com/office/spreadsheetml/2009/9/main" objectType="Radio" checked="Checked" lockText="1" noThreeD="1"/>
</file>

<file path=xl/ctrlProps/ctrlProp283.xml><?xml version="1.0" encoding="utf-8"?>
<formControlPr xmlns="http://schemas.microsoft.com/office/spreadsheetml/2009/9/main" objectType="GBox" noThreeD="1"/>
</file>

<file path=xl/ctrlProps/ctrlProp284.xml><?xml version="1.0" encoding="utf-8"?>
<formControlPr xmlns="http://schemas.microsoft.com/office/spreadsheetml/2009/9/main" objectType="Radio" firstButton="1" fmlaLink="$K$76" lockText="1" noThreeD="1"/>
</file>

<file path=xl/ctrlProps/ctrlProp285.xml><?xml version="1.0" encoding="utf-8"?>
<formControlPr xmlns="http://schemas.microsoft.com/office/spreadsheetml/2009/9/main" objectType="Radio" checked="Checked" lockText="1" noThreeD="1"/>
</file>

<file path=xl/ctrlProps/ctrlProp286.xml><?xml version="1.0" encoding="utf-8"?>
<formControlPr xmlns="http://schemas.microsoft.com/office/spreadsheetml/2009/9/main" objectType="GBox" noThreeD="1"/>
</file>

<file path=xl/ctrlProps/ctrlProp287.xml><?xml version="1.0" encoding="utf-8"?>
<formControlPr xmlns="http://schemas.microsoft.com/office/spreadsheetml/2009/9/main" objectType="Radio" firstButton="1" fmlaLink="$K$75" lockText="1" noThreeD="1"/>
</file>

<file path=xl/ctrlProps/ctrlProp288.xml><?xml version="1.0" encoding="utf-8"?>
<formControlPr xmlns="http://schemas.microsoft.com/office/spreadsheetml/2009/9/main" objectType="Radio" checked="Checked" lockText="1" noThreeD="1"/>
</file>

<file path=xl/ctrlProps/ctrlProp289.xml><?xml version="1.0" encoding="utf-8"?>
<formControlPr xmlns="http://schemas.microsoft.com/office/spreadsheetml/2009/9/main" objectType="Drop" dropLines="5" dropStyle="combo" dx="26" fmlaLink="$Z$77" fmlaRange="リスト_処遇改善助成金キャリアパス区分" noThreeD="1" sel="0" val="0"/>
</file>

<file path=xl/ctrlProps/ctrlProp290.xml><?xml version="1.0" encoding="utf-8"?>
<formControlPr xmlns="http://schemas.microsoft.com/office/spreadsheetml/2009/9/main" objectType="Drop" dropLines="2" dropStyle="combo" dx="26" fmlaLink="$Z$78" fmlaRange="リスト_主たるサービス種類_付３" noThreeD="1" sel="1" val="0"/>
</file>

<file path=xl/ctrlProps/ctrlProp291.xml><?xml version="1.0" encoding="utf-8"?>
<formControlPr xmlns="http://schemas.microsoft.com/office/spreadsheetml/2009/9/main" objectType="GBox" noThreeD="1"/>
</file>

<file path=xl/ctrlProps/ctrlProp292.xml><?xml version="1.0" encoding="utf-8"?>
<formControlPr xmlns="http://schemas.microsoft.com/office/spreadsheetml/2009/9/main" objectType="Radio" firstButton="1" fmlaLink="$K$77" lockText="1" noThreeD="1"/>
</file>

<file path=xl/ctrlProps/ctrlProp293.xml><?xml version="1.0" encoding="utf-8"?>
<formControlPr xmlns="http://schemas.microsoft.com/office/spreadsheetml/2009/9/main" objectType="Radio" checked="Checked" lockText="1" noThreeD="1"/>
</file>

<file path=xl/ctrlProps/ctrlProp294.xml><?xml version="1.0" encoding="utf-8"?>
<formControlPr xmlns="http://schemas.microsoft.com/office/spreadsheetml/2009/9/main" objectType="GBox" noThreeD="1"/>
</file>

<file path=xl/ctrlProps/ctrlProp295.xml><?xml version="1.0" encoding="utf-8"?>
<formControlPr xmlns="http://schemas.microsoft.com/office/spreadsheetml/2009/9/main" objectType="Radio" firstButton="1" fmlaLink="$R$49" lockText="1" noThreeD="1"/>
</file>

<file path=xl/ctrlProps/ctrlProp296.xml><?xml version="1.0" encoding="utf-8"?>
<formControlPr xmlns="http://schemas.microsoft.com/office/spreadsheetml/2009/9/main" objectType="Radio" checked="Checked" lockText="1" noThreeD="1"/>
</file>

<file path=xl/ctrlProps/ctrlProp297.xml><?xml version="1.0" encoding="utf-8"?>
<formControlPr xmlns="http://schemas.microsoft.com/office/spreadsheetml/2009/9/main" objectType="GBox" noThreeD="1"/>
</file>

<file path=xl/ctrlProps/ctrlProp298.xml><?xml version="1.0" encoding="utf-8"?>
<formControlPr xmlns="http://schemas.microsoft.com/office/spreadsheetml/2009/9/main" objectType="CheckBox" fmlaLink="$AL$37" lockText="1" noThreeD="1"/>
</file>

<file path=xl/ctrlProps/ctrlProp299.xml><?xml version="1.0" encoding="utf-8"?>
<formControlPr xmlns="http://schemas.microsoft.com/office/spreadsheetml/2009/9/main" objectType="CheckBox" fmlaLink="$AM$37" lockText="1" noThreeD="1"/>
</file>

<file path=xl/ctrlProps/ctrlProp300.xml><?xml version="1.0" encoding="utf-8"?>
<formControlPr xmlns="http://schemas.microsoft.com/office/spreadsheetml/2009/9/main" objectType="CheckBox" fmlaLink="$AN$37" lockText="1" noThreeD="1"/>
</file>

<file path=xl/ctrlProps/ctrlProp301.xml><?xml version="1.0" encoding="utf-8"?>
<formControlPr xmlns="http://schemas.microsoft.com/office/spreadsheetml/2009/9/main" objectType="CheckBox" fmlaLink="$AO$37" lockText="1" noThreeD="1"/>
</file>

<file path=xl/ctrlProps/ctrlProp302.xml><?xml version="1.0" encoding="utf-8"?>
<formControlPr xmlns="http://schemas.microsoft.com/office/spreadsheetml/2009/9/main" objectType="CheckBox" fmlaLink="$AP$37" lockText="1" noThreeD="1"/>
</file>

<file path=xl/ctrlProps/ctrlProp303.xml><?xml version="1.0" encoding="utf-8"?>
<formControlPr xmlns="http://schemas.microsoft.com/office/spreadsheetml/2009/9/main" objectType="CheckBox" fmlaLink="$AQ$37" lockText="1" noThreeD="1"/>
</file>

<file path=xl/ctrlProps/ctrlProp304.xml><?xml version="1.0" encoding="utf-8"?>
<formControlPr xmlns="http://schemas.microsoft.com/office/spreadsheetml/2009/9/main" objectType="CheckBox" fmlaLink="$AR$37" lockText="1" noThreeD="1"/>
</file>

<file path=xl/ctrlProps/ctrlProp305.xml><?xml version="1.0" encoding="utf-8"?>
<formControlPr xmlns="http://schemas.microsoft.com/office/spreadsheetml/2009/9/main" objectType="GBox" noThreeD="1"/>
</file>

<file path=xl/ctrlProps/ctrlProp306.xml><?xml version="1.0" encoding="utf-8"?>
<formControlPr xmlns="http://schemas.microsoft.com/office/spreadsheetml/2009/9/main" objectType="Radio" firstButton="1" fmlaLink="$O$47" lockText="1" noThreeD="1"/>
</file>

<file path=xl/ctrlProps/ctrlProp307.xml><?xml version="1.0" encoding="utf-8"?>
<formControlPr xmlns="http://schemas.microsoft.com/office/spreadsheetml/2009/9/main" objectType="Radio" checked="Checked" lockText="1" noThreeD="1"/>
</file>

<file path=xl/ctrlProps/ctrlProp308.xml><?xml version="1.0" encoding="utf-8"?>
<formControlPr xmlns="http://schemas.microsoft.com/office/spreadsheetml/2009/9/main" objectType="GBox" noThreeD="1"/>
</file>

<file path=xl/ctrlProps/ctrlProp309.xml><?xml version="1.0" encoding="utf-8"?>
<formControlPr xmlns="http://schemas.microsoft.com/office/spreadsheetml/2009/9/main" objectType="Radio" firstButton="1" fmlaLink="$O$48" lockText="1" noThreeD="1"/>
</file>

<file path=xl/ctrlProps/ctrlProp310.xml><?xml version="1.0" encoding="utf-8"?>
<formControlPr xmlns="http://schemas.microsoft.com/office/spreadsheetml/2009/9/main" objectType="Radio" checked="Checked" lockText="1" noThreeD="1"/>
</file>

<file path=xl/ctrlProps/ctrlProp311.xml><?xml version="1.0" encoding="utf-8"?>
<formControlPr xmlns="http://schemas.microsoft.com/office/spreadsheetml/2009/9/main" objectType="GBox" noThreeD="1"/>
</file>

<file path=xl/ctrlProps/ctrlProp312.xml><?xml version="1.0" encoding="utf-8"?>
<formControlPr xmlns="http://schemas.microsoft.com/office/spreadsheetml/2009/9/main" objectType="CheckBox" fmlaLink="$AL$77" lockText="1" noThreeD="1"/>
</file>

<file path=xl/ctrlProps/ctrlProp313.xml><?xml version="1.0" encoding="utf-8"?>
<formControlPr xmlns="http://schemas.microsoft.com/office/spreadsheetml/2009/9/main" objectType="CheckBox" fmlaLink="$AM$77" lockText="1" noThreeD="1"/>
</file>

<file path=xl/ctrlProps/ctrlProp314.xml><?xml version="1.0" encoding="utf-8"?>
<formControlPr xmlns="http://schemas.microsoft.com/office/spreadsheetml/2009/9/main" objectType="CheckBox" fmlaLink="$AN$77" lockText="1" noThreeD="1"/>
</file>

<file path=xl/ctrlProps/ctrlProp315.xml><?xml version="1.0" encoding="utf-8"?>
<formControlPr xmlns="http://schemas.microsoft.com/office/spreadsheetml/2009/9/main" objectType="CheckBox" fmlaLink="$AO$77" lockText="1" noThreeD="1"/>
</file>

<file path=xl/ctrlProps/ctrlProp316.xml><?xml version="1.0" encoding="utf-8"?>
<formControlPr xmlns="http://schemas.microsoft.com/office/spreadsheetml/2009/9/main" objectType="CheckBox" fmlaLink="$AP$77" lockText="1" noThreeD="1"/>
</file>

<file path=xl/ctrlProps/ctrlProp317.xml><?xml version="1.0" encoding="utf-8"?>
<formControlPr xmlns="http://schemas.microsoft.com/office/spreadsheetml/2009/9/main" objectType="CheckBox" fmlaLink="$AQ$77" lockText="1" noThreeD="1"/>
</file>

<file path=xl/ctrlProps/ctrlProp318.xml><?xml version="1.0" encoding="utf-8"?>
<formControlPr xmlns="http://schemas.microsoft.com/office/spreadsheetml/2009/9/main" objectType="CheckBox" fmlaLink="$AR$77" lockText="1" noThreeD="1"/>
</file>

<file path=xl/ctrlProps/ctrlProp319.xml><?xml version="1.0" encoding="utf-8"?>
<formControlPr xmlns="http://schemas.microsoft.com/office/spreadsheetml/2009/9/main" objectType="GBox" noThreeD="1"/>
</file>

<file path=xl/ctrlProps/ctrlProp320.xml><?xml version="1.0" encoding="utf-8"?>
<formControlPr xmlns="http://schemas.microsoft.com/office/spreadsheetml/2009/9/main" objectType="CheckBox" fmlaLink="$AL$89" lockText="1" noThreeD="1"/>
</file>

<file path=xl/ctrlProps/ctrlProp321.xml><?xml version="1.0" encoding="utf-8"?>
<formControlPr xmlns="http://schemas.microsoft.com/office/spreadsheetml/2009/9/main" objectType="CheckBox" fmlaLink="$AM$89" lockText="1" noThreeD="1"/>
</file>

<file path=xl/ctrlProps/ctrlProp322.xml><?xml version="1.0" encoding="utf-8"?>
<formControlPr xmlns="http://schemas.microsoft.com/office/spreadsheetml/2009/9/main" objectType="CheckBox" fmlaLink="$AN$89" lockText="1" noThreeD="1"/>
</file>

<file path=xl/ctrlProps/ctrlProp323.xml><?xml version="1.0" encoding="utf-8"?>
<formControlPr xmlns="http://schemas.microsoft.com/office/spreadsheetml/2009/9/main" objectType="CheckBox" fmlaLink="$AO$89" lockText="1" noThreeD="1"/>
</file>

<file path=xl/ctrlProps/ctrlProp324.xml><?xml version="1.0" encoding="utf-8"?>
<formControlPr xmlns="http://schemas.microsoft.com/office/spreadsheetml/2009/9/main" objectType="CheckBox" fmlaLink="$AP$89" lockText="1" noThreeD="1"/>
</file>

<file path=xl/ctrlProps/ctrlProp325.xml><?xml version="1.0" encoding="utf-8"?>
<formControlPr xmlns="http://schemas.microsoft.com/office/spreadsheetml/2009/9/main" objectType="CheckBox" fmlaLink="$AQ$89" lockText="1" noThreeD="1"/>
</file>

<file path=xl/ctrlProps/ctrlProp326.xml><?xml version="1.0" encoding="utf-8"?>
<formControlPr xmlns="http://schemas.microsoft.com/office/spreadsheetml/2009/9/main" objectType="CheckBox" fmlaLink="$AR$89" lockText="1" noThreeD="1"/>
</file>

<file path=xl/ctrlProps/ctrlProp327.xml><?xml version="1.0" encoding="utf-8"?>
<formControlPr xmlns="http://schemas.microsoft.com/office/spreadsheetml/2009/9/main" objectType="GBox" noThreeD="1"/>
</file>

<file path=xl/ctrlProps/ctrlProp328.xml><?xml version="1.0" encoding="utf-8"?>
<formControlPr xmlns="http://schemas.microsoft.com/office/spreadsheetml/2009/9/main" objectType="CheckBox" fmlaLink="$AL$101" lockText="1" noThreeD="1"/>
</file>

<file path=xl/ctrlProps/ctrlProp329.xml><?xml version="1.0" encoding="utf-8"?>
<formControlPr xmlns="http://schemas.microsoft.com/office/spreadsheetml/2009/9/main" objectType="CheckBox" fmlaLink="$AM$101" lockText="1" noThreeD="1"/>
</file>

<file path=xl/ctrlProps/ctrlProp330.xml><?xml version="1.0" encoding="utf-8"?>
<formControlPr xmlns="http://schemas.microsoft.com/office/spreadsheetml/2009/9/main" objectType="CheckBox" fmlaLink="$AN$101" lockText="1" noThreeD="1"/>
</file>

<file path=xl/ctrlProps/ctrlProp331.xml><?xml version="1.0" encoding="utf-8"?>
<formControlPr xmlns="http://schemas.microsoft.com/office/spreadsheetml/2009/9/main" objectType="CheckBox" fmlaLink="$AO$101" lockText="1" noThreeD="1"/>
</file>

<file path=xl/ctrlProps/ctrlProp332.xml><?xml version="1.0" encoding="utf-8"?>
<formControlPr xmlns="http://schemas.microsoft.com/office/spreadsheetml/2009/9/main" objectType="CheckBox" fmlaLink="$AP$101" lockText="1" noThreeD="1"/>
</file>

<file path=xl/ctrlProps/ctrlProp333.xml><?xml version="1.0" encoding="utf-8"?>
<formControlPr xmlns="http://schemas.microsoft.com/office/spreadsheetml/2009/9/main" objectType="CheckBox" fmlaLink="$AQ$101" lockText="1" noThreeD="1"/>
</file>

<file path=xl/ctrlProps/ctrlProp334.xml><?xml version="1.0" encoding="utf-8"?>
<formControlPr xmlns="http://schemas.microsoft.com/office/spreadsheetml/2009/9/main" objectType="CheckBox" fmlaLink="$AR$101" lockText="1" noThreeD="1"/>
</file>

<file path=xl/ctrlProps/ctrlProp335.xml><?xml version="1.0" encoding="utf-8"?>
<formControlPr xmlns="http://schemas.microsoft.com/office/spreadsheetml/2009/9/main" objectType="GBox" noThreeD="1"/>
</file>

<file path=xl/ctrlProps/ctrlProp336.xml><?xml version="1.0" encoding="utf-8"?>
<formControlPr xmlns="http://schemas.microsoft.com/office/spreadsheetml/2009/9/main" objectType="CheckBox" fmlaLink="$AL$113" lockText="1" noThreeD="1"/>
</file>

<file path=xl/ctrlProps/ctrlProp337.xml><?xml version="1.0" encoding="utf-8"?>
<formControlPr xmlns="http://schemas.microsoft.com/office/spreadsheetml/2009/9/main" objectType="CheckBox" fmlaLink="$AM$113" lockText="1" noThreeD="1"/>
</file>

<file path=xl/ctrlProps/ctrlProp338.xml><?xml version="1.0" encoding="utf-8"?>
<formControlPr xmlns="http://schemas.microsoft.com/office/spreadsheetml/2009/9/main" objectType="CheckBox" fmlaLink="$AN$113" lockText="1" noThreeD="1"/>
</file>

<file path=xl/ctrlProps/ctrlProp339.xml><?xml version="1.0" encoding="utf-8"?>
<formControlPr xmlns="http://schemas.microsoft.com/office/spreadsheetml/2009/9/main" objectType="CheckBox" fmlaLink="$AO$113" lockText="1" noThreeD="1"/>
</file>

<file path=xl/ctrlProps/ctrlProp340.xml><?xml version="1.0" encoding="utf-8"?>
<formControlPr xmlns="http://schemas.microsoft.com/office/spreadsheetml/2009/9/main" objectType="CheckBox" fmlaLink="$AP$113" lockText="1" noThreeD="1"/>
</file>

<file path=xl/ctrlProps/ctrlProp341.xml><?xml version="1.0" encoding="utf-8"?>
<formControlPr xmlns="http://schemas.microsoft.com/office/spreadsheetml/2009/9/main" objectType="CheckBox" fmlaLink="$AQ$113" lockText="1" noThreeD="1"/>
</file>

<file path=xl/ctrlProps/ctrlProp342.xml><?xml version="1.0" encoding="utf-8"?>
<formControlPr xmlns="http://schemas.microsoft.com/office/spreadsheetml/2009/9/main" objectType="CheckBox" fmlaLink="$AR$113" lockText="1" noThreeD="1"/>
</file>

<file path=xl/ctrlProps/ctrlProp343.xml><?xml version="1.0" encoding="utf-8"?>
<formControlPr xmlns="http://schemas.microsoft.com/office/spreadsheetml/2009/9/main" objectType="GBox" noThreeD="1"/>
</file>

<file path=xl/ctrlProps/ctrlProp344.xml><?xml version="1.0" encoding="utf-8"?>
<formControlPr xmlns="http://schemas.microsoft.com/office/spreadsheetml/2009/9/main" objectType="Radio" firstButton="1" fmlaLink="$I$44" lockText="1" noThreeD="1"/>
</file>

<file path=xl/ctrlProps/ctrlProp345.xml><?xml version="1.0" encoding="utf-8"?>
<formControlPr xmlns="http://schemas.microsoft.com/office/spreadsheetml/2009/9/main" objectType="Radio" checked="Checked" lockText="1" noThreeD="1"/>
</file>

<file path=xl/ctrlProps/ctrlProp346.xml><?xml version="1.0" encoding="utf-8"?>
<formControlPr xmlns="http://schemas.microsoft.com/office/spreadsheetml/2009/9/main" objectType="GBox" noThreeD="1"/>
</file>

<file path=xl/ctrlProps/ctrlProp347.xml><?xml version="1.0" encoding="utf-8"?>
<formControlPr xmlns="http://schemas.microsoft.com/office/spreadsheetml/2009/9/main" objectType="Radio" firstButton="1" fmlaLink="$I$41" lockText="1" noThreeD="1"/>
</file>

<file path=xl/ctrlProps/ctrlProp348.xml><?xml version="1.0" encoding="utf-8"?>
<formControlPr xmlns="http://schemas.microsoft.com/office/spreadsheetml/2009/9/main" objectType="Radio" lockText="1" noThreeD="1"/>
</file>

<file path=xl/ctrlProps/ctrlProp349.xml><?xml version="1.0" encoding="utf-8"?>
<formControlPr xmlns="http://schemas.microsoft.com/office/spreadsheetml/2009/9/main" objectType="GBox" noThreeD="1"/>
</file>

<file path=xl/ctrlProps/ctrlProp350.xml><?xml version="1.0" encoding="utf-8"?>
<formControlPr xmlns="http://schemas.microsoft.com/office/spreadsheetml/2009/9/main" objectType="Radio" firstButton="1" fmlaLink="$S$41" lockText="1" noThreeD="1"/>
</file>

<file path=xl/ctrlProps/ctrlProp351.xml><?xml version="1.0" encoding="utf-8"?>
<formControlPr xmlns="http://schemas.microsoft.com/office/spreadsheetml/2009/9/main" objectType="Radio" checked="Checked" lockText="1" noThreeD="1"/>
</file>

<file path=xl/ctrlProps/ctrlProp352.xml><?xml version="1.0" encoding="utf-8"?>
<formControlPr xmlns="http://schemas.microsoft.com/office/spreadsheetml/2009/9/main" objectType="GBox" noThreeD="1"/>
</file>

<file path=xl/ctrlProps/ctrlProp353.xml><?xml version="1.0" encoding="utf-8"?>
<formControlPr xmlns="http://schemas.microsoft.com/office/spreadsheetml/2009/9/main" objectType="Radio" firstButton="1" fmlaLink="$I$81" lockText="1" noThreeD="1"/>
</file>

<file path=xl/ctrlProps/ctrlProp354.xml><?xml version="1.0" encoding="utf-8"?>
<formControlPr xmlns="http://schemas.microsoft.com/office/spreadsheetml/2009/9/main" objectType="Radio" checked="Checked" lockText="1" noThreeD="1"/>
</file>

<file path=xl/ctrlProps/ctrlProp355.xml><?xml version="1.0" encoding="utf-8"?>
<formControlPr xmlns="http://schemas.microsoft.com/office/spreadsheetml/2009/9/main" objectType="GBox" noThreeD="1"/>
</file>

<file path=xl/ctrlProps/ctrlProp356.xml><?xml version="1.0" encoding="utf-8"?>
<formControlPr xmlns="http://schemas.microsoft.com/office/spreadsheetml/2009/9/main" objectType="Radio" firstButton="1" fmlaLink="$S$81" lockText="1" noThreeD="1"/>
</file>

<file path=xl/ctrlProps/ctrlProp357.xml><?xml version="1.0" encoding="utf-8"?>
<formControlPr xmlns="http://schemas.microsoft.com/office/spreadsheetml/2009/9/main" objectType="Radio" checked="Checked" lockText="1" noThreeD="1"/>
</file>

<file path=xl/ctrlProps/ctrlProp358.xml><?xml version="1.0" encoding="utf-8"?>
<formControlPr xmlns="http://schemas.microsoft.com/office/spreadsheetml/2009/9/main" objectType="GBox" noThreeD="1"/>
</file>

<file path=xl/ctrlProps/ctrlProp359.xml><?xml version="1.0" encoding="utf-8"?>
<formControlPr xmlns="http://schemas.microsoft.com/office/spreadsheetml/2009/9/main" objectType="Radio" firstButton="1" fmlaLink="$I$93" lockText="1" noThreeD="1"/>
</file>

<file path=xl/ctrlProps/ctrlProp360.xml><?xml version="1.0" encoding="utf-8"?>
<formControlPr xmlns="http://schemas.microsoft.com/office/spreadsheetml/2009/9/main" objectType="Radio" checked="Checked" lockText="1" noThreeD="1"/>
</file>

<file path=xl/ctrlProps/ctrlProp361.xml><?xml version="1.0" encoding="utf-8"?>
<formControlPr xmlns="http://schemas.microsoft.com/office/spreadsheetml/2009/9/main" objectType="GBox" noThreeD="1"/>
</file>

<file path=xl/ctrlProps/ctrlProp362.xml><?xml version="1.0" encoding="utf-8"?>
<formControlPr xmlns="http://schemas.microsoft.com/office/spreadsheetml/2009/9/main" objectType="Radio" firstButton="1" fmlaLink="$S$93" lockText="1" noThreeD="1"/>
</file>

<file path=xl/ctrlProps/ctrlProp363.xml><?xml version="1.0" encoding="utf-8"?>
<formControlPr xmlns="http://schemas.microsoft.com/office/spreadsheetml/2009/9/main" objectType="Radio" checked="Checked" lockText="1" noThreeD="1"/>
</file>

<file path=xl/ctrlProps/ctrlProp364.xml><?xml version="1.0" encoding="utf-8"?>
<formControlPr xmlns="http://schemas.microsoft.com/office/spreadsheetml/2009/9/main" objectType="GBox" noThreeD="1"/>
</file>

<file path=xl/ctrlProps/ctrlProp365.xml><?xml version="1.0" encoding="utf-8"?>
<formControlPr xmlns="http://schemas.microsoft.com/office/spreadsheetml/2009/9/main" objectType="Radio" firstButton="1" fmlaLink="$I$105" lockText="1" noThreeD="1"/>
</file>

<file path=xl/ctrlProps/ctrlProp366.xml><?xml version="1.0" encoding="utf-8"?>
<formControlPr xmlns="http://schemas.microsoft.com/office/spreadsheetml/2009/9/main" objectType="Radio" checked="Checked" lockText="1" noThreeD="1"/>
</file>

<file path=xl/ctrlProps/ctrlProp367.xml><?xml version="1.0" encoding="utf-8"?>
<formControlPr xmlns="http://schemas.microsoft.com/office/spreadsheetml/2009/9/main" objectType="GBox" noThreeD="1"/>
</file>

<file path=xl/ctrlProps/ctrlProp368.xml><?xml version="1.0" encoding="utf-8"?>
<formControlPr xmlns="http://schemas.microsoft.com/office/spreadsheetml/2009/9/main" objectType="Radio" firstButton="1" fmlaLink="$S$105" lockText="1" noThreeD="1"/>
</file>

<file path=xl/ctrlProps/ctrlProp369.xml><?xml version="1.0" encoding="utf-8"?>
<formControlPr xmlns="http://schemas.microsoft.com/office/spreadsheetml/2009/9/main" objectType="Radio" checked="Checked" lockText="1" noThreeD="1"/>
</file>

<file path=xl/ctrlProps/ctrlProp370.xml><?xml version="1.0" encoding="utf-8"?>
<formControlPr xmlns="http://schemas.microsoft.com/office/spreadsheetml/2009/9/main" objectType="GBox" noThreeD="1"/>
</file>

<file path=xl/ctrlProps/ctrlProp371.xml><?xml version="1.0" encoding="utf-8"?>
<formControlPr xmlns="http://schemas.microsoft.com/office/spreadsheetml/2009/9/main" objectType="Radio" firstButton="1" fmlaLink="$I$117" lockText="1" noThreeD="1"/>
</file>

<file path=xl/ctrlProps/ctrlProp372.xml><?xml version="1.0" encoding="utf-8"?>
<formControlPr xmlns="http://schemas.microsoft.com/office/spreadsheetml/2009/9/main" objectType="Radio" checked="Checked" lockText="1" noThreeD="1"/>
</file>

<file path=xl/ctrlProps/ctrlProp373.xml><?xml version="1.0" encoding="utf-8"?>
<formControlPr xmlns="http://schemas.microsoft.com/office/spreadsheetml/2009/9/main" objectType="GBox" noThreeD="1"/>
</file>

<file path=xl/ctrlProps/ctrlProp374.xml><?xml version="1.0" encoding="utf-8"?>
<formControlPr xmlns="http://schemas.microsoft.com/office/spreadsheetml/2009/9/main" objectType="Radio" firstButton="1" fmlaLink="$S$117" lockText="1" noThreeD="1"/>
</file>

<file path=xl/ctrlProps/ctrlProp375.xml><?xml version="1.0" encoding="utf-8"?>
<formControlPr xmlns="http://schemas.microsoft.com/office/spreadsheetml/2009/9/main" objectType="Radio" checked="Checked" lockText="1" noThreeD="1"/>
</file>

<file path=xl/ctrlProps/ctrlProp376.xml><?xml version="1.0" encoding="utf-8"?>
<formControlPr xmlns="http://schemas.microsoft.com/office/spreadsheetml/2009/9/main" objectType="Drop" dropStyle="combo" dx="26" fmlaLink="$AC$41" fmlaRange="リスト_施設等の区分_児童デイ" noThreeD="1" sel="1" val="0"/>
</file>

<file path=xl/ctrlProps/ctrlProp377.xml><?xml version="1.0" encoding="utf-8"?>
<formControlPr xmlns="http://schemas.microsoft.com/office/spreadsheetml/2009/9/main" objectType="Drop" dropStyle="combo" dx="26" fmlaLink="$I$53" fmlaRange="リスト_定員区分_児童デイ" noThreeD="1" sel="1" val="0"/>
</file>

<file path=xl/ctrlProps/ctrlProp378.xml><?xml version="1.0" encoding="utf-8"?>
<formControlPr xmlns="http://schemas.microsoft.com/office/spreadsheetml/2009/9/main" objectType="GBox" noThreeD="1"/>
</file>

<file path=xl/ctrlProps/ctrlProp379.xml><?xml version="1.0" encoding="utf-8"?>
<formControlPr xmlns="http://schemas.microsoft.com/office/spreadsheetml/2009/9/main" objectType="CheckBox" fmlaLink="$AL$125" lockText="1" noThreeD="1"/>
</file>

<file path=xl/ctrlProps/ctrlProp380.xml><?xml version="1.0" encoding="utf-8"?>
<formControlPr xmlns="http://schemas.microsoft.com/office/spreadsheetml/2009/9/main" objectType="CheckBox" fmlaLink="$AM$125" lockText="1" noThreeD="1"/>
</file>

<file path=xl/ctrlProps/ctrlProp381.xml><?xml version="1.0" encoding="utf-8"?>
<formControlPr xmlns="http://schemas.microsoft.com/office/spreadsheetml/2009/9/main" objectType="CheckBox" fmlaLink="$AN$125" lockText="1" noThreeD="1"/>
</file>

<file path=xl/ctrlProps/ctrlProp382.xml><?xml version="1.0" encoding="utf-8"?>
<formControlPr xmlns="http://schemas.microsoft.com/office/spreadsheetml/2009/9/main" objectType="CheckBox" fmlaLink="$AO$125" lockText="1" noThreeD="1"/>
</file>

<file path=xl/ctrlProps/ctrlProp383.xml><?xml version="1.0" encoding="utf-8"?>
<formControlPr xmlns="http://schemas.microsoft.com/office/spreadsheetml/2009/9/main" objectType="CheckBox" fmlaLink="$AP$125" lockText="1" noThreeD="1"/>
</file>

<file path=xl/ctrlProps/ctrlProp384.xml><?xml version="1.0" encoding="utf-8"?>
<formControlPr xmlns="http://schemas.microsoft.com/office/spreadsheetml/2009/9/main" objectType="CheckBox" fmlaLink="$AQ$125" lockText="1" noThreeD="1"/>
</file>

<file path=xl/ctrlProps/ctrlProp385.xml><?xml version="1.0" encoding="utf-8"?>
<formControlPr xmlns="http://schemas.microsoft.com/office/spreadsheetml/2009/9/main" objectType="CheckBox" fmlaLink="$AR$125" lockText="1" noThreeD="1"/>
</file>

<file path=xl/ctrlProps/ctrlProp386.xml><?xml version="1.0" encoding="utf-8"?>
<formControlPr xmlns="http://schemas.microsoft.com/office/spreadsheetml/2009/9/main" objectType="GBox" noThreeD="1"/>
</file>

<file path=xl/ctrlProps/ctrlProp387.xml><?xml version="1.0" encoding="utf-8"?>
<formControlPr xmlns="http://schemas.microsoft.com/office/spreadsheetml/2009/9/main" objectType="Radio" firstButton="1" fmlaLink="$I$129" lockText="1" noThreeD="1"/>
</file>

<file path=xl/ctrlProps/ctrlProp388.xml><?xml version="1.0" encoding="utf-8"?>
<formControlPr xmlns="http://schemas.microsoft.com/office/spreadsheetml/2009/9/main" objectType="Radio" checked="Checked" lockText="1" noThreeD="1"/>
</file>

<file path=xl/ctrlProps/ctrlProp389.xml><?xml version="1.0" encoding="utf-8"?>
<formControlPr xmlns="http://schemas.microsoft.com/office/spreadsheetml/2009/9/main" objectType="GBox" noThreeD="1"/>
</file>

<file path=xl/ctrlProps/ctrlProp390.xml><?xml version="1.0" encoding="utf-8"?>
<formControlPr xmlns="http://schemas.microsoft.com/office/spreadsheetml/2009/9/main" objectType="Radio" firstButton="1" fmlaLink="$S$129" lockText="1" noThreeD="1"/>
</file>

<file path=xl/ctrlProps/ctrlProp391.xml><?xml version="1.0" encoding="utf-8"?>
<formControlPr xmlns="http://schemas.microsoft.com/office/spreadsheetml/2009/9/main" objectType="Radio" checked="Checked" lockText="1" noThreeD="1"/>
</file>

<file path=xl/ctrlProps/ctrlProp392.xml><?xml version="1.0" encoding="utf-8"?>
<formControlPr xmlns="http://schemas.microsoft.com/office/spreadsheetml/2009/9/main" objectType="GBox" noThreeD="1"/>
</file>

<file path=xl/ctrlProps/ctrlProp393.xml><?xml version="1.0" encoding="utf-8"?>
<formControlPr xmlns="http://schemas.microsoft.com/office/spreadsheetml/2009/9/main" objectType="CheckBox" fmlaLink="$AL$143" lockText="1" noThreeD="1"/>
</file>

<file path=xl/ctrlProps/ctrlProp394.xml><?xml version="1.0" encoding="utf-8"?>
<formControlPr xmlns="http://schemas.microsoft.com/office/spreadsheetml/2009/9/main" objectType="CheckBox" fmlaLink="$AM$143" lockText="1" noThreeD="1"/>
</file>

<file path=xl/ctrlProps/ctrlProp395.xml><?xml version="1.0" encoding="utf-8"?>
<formControlPr xmlns="http://schemas.microsoft.com/office/spreadsheetml/2009/9/main" objectType="CheckBox" fmlaLink="$AN$143" lockText="1" noThreeD="1"/>
</file>

<file path=xl/ctrlProps/ctrlProp396.xml><?xml version="1.0" encoding="utf-8"?>
<formControlPr xmlns="http://schemas.microsoft.com/office/spreadsheetml/2009/9/main" objectType="CheckBox" fmlaLink="$AO$143" lockText="1" noThreeD="1"/>
</file>

<file path=xl/ctrlProps/ctrlProp397.xml><?xml version="1.0" encoding="utf-8"?>
<formControlPr xmlns="http://schemas.microsoft.com/office/spreadsheetml/2009/9/main" objectType="CheckBox" fmlaLink="$AP$143" lockText="1" noThreeD="1"/>
</file>

<file path=xl/ctrlProps/ctrlProp398.xml><?xml version="1.0" encoding="utf-8"?>
<formControlPr xmlns="http://schemas.microsoft.com/office/spreadsheetml/2009/9/main" objectType="CheckBox" fmlaLink="$AQ$143" lockText="1" noThreeD="1"/>
</file>

<file path=xl/ctrlProps/ctrlProp399.xml><?xml version="1.0" encoding="utf-8"?>
<formControlPr xmlns="http://schemas.microsoft.com/office/spreadsheetml/2009/9/main" objectType="CheckBox" fmlaLink="$AR$143" lockText="1" noThreeD="1"/>
</file>

<file path=xl/ctrlProps/ctrlProp400.xml><?xml version="1.0" encoding="utf-8"?>
<formControlPr xmlns="http://schemas.microsoft.com/office/spreadsheetml/2009/9/main" objectType="GBox" noThreeD="1"/>
</file>

<file path=xl/ctrlProps/ctrlProp401.xml><?xml version="1.0" encoding="utf-8"?>
<formControlPr xmlns="http://schemas.microsoft.com/office/spreadsheetml/2009/9/main" objectType="Radio" firstButton="1" fmlaLink="$I$147" lockText="1" noThreeD="1"/>
</file>

<file path=xl/ctrlProps/ctrlProp402.xml><?xml version="1.0" encoding="utf-8"?>
<formControlPr xmlns="http://schemas.microsoft.com/office/spreadsheetml/2009/9/main" objectType="Radio" checked="Checked" lockText="1" noThreeD="1"/>
</file>

<file path=xl/ctrlProps/ctrlProp403.xml><?xml version="1.0" encoding="utf-8"?>
<formControlPr xmlns="http://schemas.microsoft.com/office/spreadsheetml/2009/9/main" objectType="GBox" noThreeD="1"/>
</file>

<file path=xl/ctrlProps/ctrlProp404.xml><?xml version="1.0" encoding="utf-8"?>
<formControlPr xmlns="http://schemas.microsoft.com/office/spreadsheetml/2009/9/main" objectType="Radio" firstButton="1" fmlaLink="$S$147" lockText="1" noThreeD="1"/>
</file>

<file path=xl/ctrlProps/ctrlProp405.xml><?xml version="1.0" encoding="utf-8"?>
<formControlPr xmlns="http://schemas.microsoft.com/office/spreadsheetml/2009/9/main" objectType="Radio" checked="Checked" lockText="1" noThreeD="1"/>
</file>

<file path=xl/ctrlProps/ctrlProp406.xml><?xml version="1.0" encoding="utf-8"?>
<formControlPr xmlns="http://schemas.microsoft.com/office/spreadsheetml/2009/9/main" objectType="GBox" noThreeD="1"/>
</file>

<file path=xl/ctrlProps/ctrlProp407.xml><?xml version="1.0" encoding="utf-8"?>
<formControlPr xmlns="http://schemas.microsoft.com/office/spreadsheetml/2009/9/main" objectType="CheckBox" fmlaLink="$AL$155" lockText="1" noThreeD="1"/>
</file>

<file path=xl/ctrlProps/ctrlProp408.xml><?xml version="1.0" encoding="utf-8"?>
<formControlPr xmlns="http://schemas.microsoft.com/office/spreadsheetml/2009/9/main" objectType="CheckBox" fmlaLink="$AM$155" lockText="1" noThreeD="1"/>
</file>

<file path=xl/ctrlProps/ctrlProp409.xml><?xml version="1.0" encoding="utf-8"?>
<formControlPr xmlns="http://schemas.microsoft.com/office/spreadsheetml/2009/9/main" objectType="CheckBox" fmlaLink="$AN$155" lockText="1" noThreeD="1"/>
</file>

<file path=xl/ctrlProps/ctrlProp410.xml><?xml version="1.0" encoding="utf-8"?>
<formControlPr xmlns="http://schemas.microsoft.com/office/spreadsheetml/2009/9/main" objectType="CheckBox" fmlaLink="$AO$155" lockText="1" noThreeD="1"/>
</file>

<file path=xl/ctrlProps/ctrlProp411.xml><?xml version="1.0" encoding="utf-8"?>
<formControlPr xmlns="http://schemas.microsoft.com/office/spreadsheetml/2009/9/main" objectType="CheckBox" fmlaLink="$AP$155" lockText="1" noThreeD="1"/>
</file>

<file path=xl/ctrlProps/ctrlProp412.xml><?xml version="1.0" encoding="utf-8"?>
<formControlPr xmlns="http://schemas.microsoft.com/office/spreadsheetml/2009/9/main" objectType="CheckBox" fmlaLink="$AQ$155" lockText="1" noThreeD="1"/>
</file>

<file path=xl/ctrlProps/ctrlProp413.xml><?xml version="1.0" encoding="utf-8"?>
<formControlPr xmlns="http://schemas.microsoft.com/office/spreadsheetml/2009/9/main" objectType="CheckBox" fmlaLink="$AR$155" lockText="1" noThreeD="1"/>
</file>

<file path=xl/ctrlProps/ctrlProp414.xml><?xml version="1.0" encoding="utf-8"?>
<formControlPr xmlns="http://schemas.microsoft.com/office/spreadsheetml/2009/9/main" objectType="GBox" noThreeD="1"/>
</file>

<file path=xl/ctrlProps/ctrlProp415.xml><?xml version="1.0" encoding="utf-8"?>
<formControlPr xmlns="http://schemas.microsoft.com/office/spreadsheetml/2009/9/main" objectType="Radio" firstButton="1" fmlaLink="$I$159" lockText="1" noThreeD="1"/>
</file>

<file path=xl/ctrlProps/ctrlProp416.xml><?xml version="1.0" encoding="utf-8"?>
<formControlPr xmlns="http://schemas.microsoft.com/office/spreadsheetml/2009/9/main" objectType="Radio" checked="Checked" lockText="1" noThreeD="1"/>
</file>

<file path=xl/ctrlProps/ctrlProp417.xml><?xml version="1.0" encoding="utf-8"?>
<formControlPr xmlns="http://schemas.microsoft.com/office/spreadsheetml/2009/9/main" objectType="GBox" noThreeD="1"/>
</file>

<file path=xl/ctrlProps/ctrlProp418.xml><?xml version="1.0" encoding="utf-8"?>
<formControlPr xmlns="http://schemas.microsoft.com/office/spreadsheetml/2009/9/main" objectType="Radio" firstButton="1" fmlaLink="$S$159" lockText="1" noThreeD="1"/>
</file>

<file path=xl/ctrlProps/ctrlProp419.xml><?xml version="1.0" encoding="utf-8"?>
<formControlPr xmlns="http://schemas.microsoft.com/office/spreadsheetml/2009/9/main" objectType="Radio" checked="Checked" lockText="1" noThreeD="1"/>
</file>

<file path=xl/ctrlProps/ctrlProp420.xml><?xml version="1.0" encoding="utf-8"?>
<formControlPr xmlns="http://schemas.microsoft.com/office/spreadsheetml/2009/9/main" objectType="GBox" noThreeD="1"/>
</file>

<file path=xl/ctrlProps/ctrlProp421.xml><?xml version="1.0" encoding="utf-8"?>
<formControlPr xmlns="http://schemas.microsoft.com/office/spreadsheetml/2009/9/main" objectType="CheckBox" fmlaLink="$AL$167" lockText="1" noThreeD="1"/>
</file>

<file path=xl/ctrlProps/ctrlProp422.xml><?xml version="1.0" encoding="utf-8"?>
<formControlPr xmlns="http://schemas.microsoft.com/office/spreadsheetml/2009/9/main" objectType="CheckBox" fmlaLink="$AM$167" lockText="1" noThreeD="1"/>
</file>

<file path=xl/ctrlProps/ctrlProp423.xml><?xml version="1.0" encoding="utf-8"?>
<formControlPr xmlns="http://schemas.microsoft.com/office/spreadsheetml/2009/9/main" objectType="CheckBox" fmlaLink="$AN$167" lockText="1" noThreeD="1"/>
</file>

<file path=xl/ctrlProps/ctrlProp424.xml><?xml version="1.0" encoding="utf-8"?>
<formControlPr xmlns="http://schemas.microsoft.com/office/spreadsheetml/2009/9/main" objectType="CheckBox" fmlaLink="$AO$167" lockText="1" noThreeD="1"/>
</file>

<file path=xl/ctrlProps/ctrlProp425.xml><?xml version="1.0" encoding="utf-8"?>
<formControlPr xmlns="http://schemas.microsoft.com/office/spreadsheetml/2009/9/main" objectType="CheckBox" fmlaLink="$AP$167" lockText="1" noThreeD="1"/>
</file>

<file path=xl/ctrlProps/ctrlProp426.xml><?xml version="1.0" encoding="utf-8"?>
<formControlPr xmlns="http://schemas.microsoft.com/office/spreadsheetml/2009/9/main" objectType="CheckBox" fmlaLink="$AQ$167" lockText="1" noThreeD="1"/>
</file>

<file path=xl/ctrlProps/ctrlProp427.xml><?xml version="1.0" encoding="utf-8"?>
<formControlPr xmlns="http://schemas.microsoft.com/office/spreadsheetml/2009/9/main" objectType="CheckBox" fmlaLink="$AR$167" lockText="1" noThreeD="1"/>
</file>

<file path=xl/ctrlProps/ctrlProp428.xml><?xml version="1.0" encoding="utf-8"?>
<formControlPr xmlns="http://schemas.microsoft.com/office/spreadsheetml/2009/9/main" objectType="GBox" noThreeD="1"/>
</file>

<file path=xl/ctrlProps/ctrlProp429.xml><?xml version="1.0" encoding="utf-8"?>
<formControlPr xmlns="http://schemas.microsoft.com/office/spreadsheetml/2009/9/main" objectType="Radio" firstButton="1" fmlaLink="$I$171" lockText="1" noThreeD="1"/>
</file>

<file path=xl/ctrlProps/ctrlProp430.xml><?xml version="1.0" encoding="utf-8"?>
<formControlPr xmlns="http://schemas.microsoft.com/office/spreadsheetml/2009/9/main" objectType="Radio" checked="Checked" lockText="1" noThreeD="1"/>
</file>

<file path=xl/ctrlProps/ctrlProp431.xml><?xml version="1.0" encoding="utf-8"?>
<formControlPr xmlns="http://schemas.microsoft.com/office/spreadsheetml/2009/9/main" objectType="GBox" noThreeD="1"/>
</file>

<file path=xl/ctrlProps/ctrlProp432.xml><?xml version="1.0" encoding="utf-8"?>
<formControlPr xmlns="http://schemas.microsoft.com/office/spreadsheetml/2009/9/main" objectType="Radio" firstButton="1" fmlaLink="$S$171" lockText="1" noThreeD="1"/>
</file>

<file path=xl/ctrlProps/ctrlProp433.xml><?xml version="1.0" encoding="utf-8"?>
<formControlPr xmlns="http://schemas.microsoft.com/office/spreadsheetml/2009/9/main" objectType="Radio" checked="Checked" lockText="1" noThreeD="1"/>
</file>

<file path=xl/ctrlProps/ctrlProp434.xml><?xml version="1.0" encoding="utf-8"?>
<formControlPr xmlns="http://schemas.microsoft.com/office/spreadsheetml/2009/9/main" objectType="GBox" noThreeD="1"/>
</file>

<file path=xl/ctrlProps/ctrlProp435.xml><?xml version="1.0" encoding="utf-8"?>
<formControlPr xmlns="http://schemas.microsoft.com/office/spreadsheetml/2009/9/main" objectType="CheckBox" fmlaLink="$AL$179" lockText="1" noThreeD="1"/>
</file>

<file path=xl/ctrlProps/ctrlProp436.xml><?xml version="1.0" encoding="utf-8"?>
<formControlPr xmlns="http://schemas.microsoft.com/office/spreadsheetml/2009/9/main" objectType="CheckBox" fmlaLink="$AM$179" lockText="1" noThreeD="1"/>
</file>

<file path=xl/ctrlProps/ctrlProp437.xml><?xml version="1.0" encoding="utf-8"?>
<formControlPr xmlns="http://schemas.microsoft.com/office/spreadsheetml/2009/9/main" objectType="CheckBox" fmlaLink="$AN$179" lockText="1" noThreeD="1"/>
</file>

<file path=xl/ctrlProps/ctrlProp438.xml><?xml version="1.0" encoding="utf-8"?>
<formControlPr xmlns="http://schemas.microsoft.com/office/spreadsheetml/2009/9/main" objectType="CheckBox" fmlaLink="$AO$179" lockText="1" noThreeD="1"/>
</file>

<file path=xl/ctrlProps/ctrlProp439.xml><?xml version="1.0" encoding="utf-8"?>
<formControlPr xmlns="http://schemas.microsoft.com/office/spreadsheetml/2009/9/main" objectType="CheckBox" fmlaLink="$AP$179" lockText="1" noThreeD="1"/>
</file>

<file path=xl/ctrlProps/ctrlProp440.xml><?xml version="1.0" encoding="utf-8"?>
<formControlPr xmlns="http://schemas.microsoft.com/office/spreadsheetml/2009/9/main" objectType="CheckBox" fmlaLink="$AQ$179" lockText="1" noThreeD="1"/>
</file>

<file path=xl/ctrlProps/ctrlProp441.xml><?xml version="1.0" encoding="utf-8"?>
<formControlPr xmlns="http://schemas.microsoft.com/office/spreadsheetml/2009/9/main" objectType="CheckBox" fmlaLink="$AR$179" lockText="1" noThreeD="1"/>
</file>

<file path=xl/ctrlProps/ctrlProp442.xml><?xml version="1.0" encoding="utf-8"?>
<formControlPr xmlns="http://schemas.microsoft.com/office/spreadsheetml/2009/9/main" objectType="GBox" noThreeD="1"/>
</file>

<file path=xl/ctrlProps/ctrlProp443.xml><?xml version="1.0" encoding="utf-8"?>
<formControlPr xmlns="http://schemas.microsoft.com/office/spreadsheetml/2009/9/main" objectType="Radio" firstButton="1" fmlaLink="$I$183" lockText="1" noThreeD="1"/>
</file>

<file path=xl/ctrlProps/ctrlProp444.xml><?xml version="1.0" encoding="utf-8"?>
<formControlPr xmlns="http://schemas.microsoft.com/office/spreadsheetml/2009/9/main" objectType="Radio" checked="Checked" lockText="1" noThreeD="1"/>
</file>

<file path=xl/ctrlProps/ctrlProp445.xml><?xml version="1.0" encoding="utf-8"?>
<formControlPr xmlns="http://schemas.microsoft.com/office/spreadsheetml/2009/9/main" objectType="GBox" noThreeD="1"/>
</file>

<file path=xl/ctrlProps/ctrlProp446.xml><?xml version="1.0" encoding="utf-8"?>
<formControlPr xmlns="http://schemas.microsoft.com/office/spreadsheetml/2009/9/main" objectType="Radio" firstButton="1" fmlaLink="$S$183" lockText="1" noThreeD="1"/>
</file>

<file path=xl/ctrlProps/ctrlProp447.xml><?xml version="1.0" encoding="utf-8"?>
<formControlPr xmlns="http://schemas.microsoft.com/office/spreadsheetml/2009/9/main" objectType="Radio" checked="Checked" lockText="1" noThreeD="1"/>
</file>

<file path=xl/ctrlProps/ctrlProp448.xml><?xml version="1.0" encoding="utf-8"?>
<formControlPr xmlns="http://schemas.microsoft.com/office/spreadsheetml/2009/9/main" objectType="Drop" dropStyle="combo" dx="26" fmlaLink="$AC$81" fmlaRange="リスト_施設等の区分_児童デイ" noThreeD="1" sel="1" val="0"/>
</file>

<file path=xl/ctrlProps/ctrlProp449.xml><?xml version="1.0" encoding="utf-8"?>
<formControlPr xmlns="http://schemas.microsoft.com/office/spreadsheetml/2009/9/main" objectType="Drop" dropStyle="combo" dx="26" fmlaLink="$AC$93" fmlaRange="リスト_施設等の区分_児童デイ" noThreeD="1" sel="1" val="0"/>
</file>

<file path=xl/ctrlProps/ctrlProp450.xml><?xml version="1.0" encoding="utf-8"?>
<formControlPr xmlns="http://schemas.microsoft.com/office/spreadsheetml/2009/9/main" objectType="Drop" dropStyle="combo" dx="26" fmlaLink="$AC$105" fmlaRange="リスト_施設等の区分_児童デイ" noThreeD="1" sel="1" val="0"/>
</file>

<file path=xl/ctrlProps/ctrlProp451.xml><?xml version="1.0" encoding="utf-8"?>
<formControlPr xmlns="http://schemas.microsoft.com/office/spreadsheetml/2009/9/main" objectType="Drop" dropStyle="combo" dx="26" fmlaLink="$AC$117" fmlaRange="リスト_施設等の区分_児童デイ" noThreeD="1" sel="1" val="0"/>
</file>

<file path=xl/ctrlProps/ctrlProp452.xml><?xml version="1.0" encoding="utf-8"?>
<formControlPr xmlns="http://schemas.microsoft.com/office/spreadsheetml/2009/9/main" objectType="Drop" dropStyle="combo" dx="26" fmlaLink="$AC$129" fmlaRange="リスト_施設等の区分_児童デイ" noThreeD="1" sel="1" val="0"/>
</file>

<file path=xl/ctrlProps/ctrlProp453.xml><?xml version="1.0" encoding="utf-8"?>
<formControlPr xmlns="http://schemas.microsoft.com/office/spreadsheetml/2009/9/main" objectType="Drop" dropStyle="combo" dx="26" fmlaLink="$AC$147" fmlaRange="リスト_施設等の区分_児童デイ" noThreeD="1" sel="1" val="0"/>
</file>

<file path=xl/ctrlProps/ctrlProp454.xml><?xml version="1.0" encoding="utf-8"?>
<formControlPr xmlns="http://schemas.microsoft.com/office/spreadsheetml/2009/9/main" objectType="Drop" dropStyle="combo" dx="26" fmlaLink="$AC$159" fmlaRange="リスト_施設等の区分_児童デイ" noThreeD="1" sel="1" val="0"/>
</file>

<file path=xl/ctrlProps/ctrlProp455.xml><?xml version="1.0" encoding="utf-8"?>
<formControlPr xmlns="http://schemas.microsoft.com/office/spreadsheetml/2009/9/main" objectType="Drop" dropStyle="combo" dx="26" fmlaLink="$AC$171" fmlaRange="リスト_施設等の区分_児童デイ" noThreeD="1" sel="1" val="0"/>
</file>

<file path=xl/ctrlProps/ctrlProp456.xml><?xml version="1.0" encoding="utf-8"?>
<formControlPr xmlns="http://schemas.microsoft.com/office/spreadsheetml/2009/9/main" objectType="Drop" dropStyle="combo" dx="26" fmlaLink="$AC$183" fmlaRange="リスト_施設等の区分_児童デイ" noThreeD="1" sel="1" val="0"/>
</file>

<file path=xl/ctrlProps/ctrlProp457.xml><?xml version="1.0" encoding="utf-8"?>
<formControlPr xmlns="http://schemas.microsoft.com/office/spreadsheetml/2009/9/main" objectType="GBox" noThreeD="1"/>
</file>

<file path=xl/ctrlProps/ctrlProp458.xml><?xml version="1.0" encoding="utf-8"?>
<formControlPr xmlns="http://schemas.microsoft.com/office/spreadsheetml/2009/9/main" objectType="Radio" firstButton="1" fmlaLink="$AA$53" lockText="1" noThreeD="1"/>
</file>

<file path=xl/ctrlProps/ctrlProp459.xml><?xml version="1.0" encoding="utf-8"?>
<formControlPr xmlns="http://schemas.microsoft.com/office/spreadsheetml/2009/9/main" objectType="Radio" checked="Checked" lockText="1" noThreeD="1"/>
</file>

<file path=xl/ctrlProps/ctrlProp460.xml><?xml version="1.0" encoding="utf-8"?>
<formControlPr xmlns="http://schemas.microsoft.com/office/spreadsheetml/2009/9/main" objectType="GBox" noThreeD="1"/>
</file>

<file path=xl/ctrlProps/ctrlProp461.xml><?xml version="1.0" encoding="utf-8"?>
<formControlPr xmlns="http://schemas.microsoft.com/office/spreadsheetml/2009/9/main" objectType="Radio" firstButton="1" fmlaLink="$I$42" lockText="1" noThreeD="1"/>
</file>

<file path=xl/ctrlProps/ctrlProp462.xml><?xml version="1.0" encoding="utf-8"?>
<formControlPr xmlns="http://schemas.microsoft.com/office/spreadsheetml/2009/9/main" objectType="Radio" checked="Checked" lockText="1" noThreeD="1"/>
</file>

<file path=xl/ctrlProps/ctrlProp463.xml><?xml version="1.0" encoding="utf-8"?>
<formControlPr xmlns="http://schemas.microsoft.com/office/spreadsheetml/2009/9/main" objectType="GBox" noThreeD="1"/>
</file>

<file path=xl/ctrlProps/ctrlProp464.xml><?xml version="1.0" encoding="utf-8"?>
<formControlPr xmlns="http://schemas.microsoft.com/office/spreadsheetml/2009/9/main" objectType="Radio" firstButton="1" fmlaLink="$I$82" lockText="1" noThreeD="1"/>
</file>

<file path=xl/ctrlProps/ctrlProp465.xml><?xml version="1.0" encoding="utf-8"?>
<formControlPr xmlns="http://schemas.microsoft.com/office/spreadsheetml/2009/9/main" objectType="Radio" checked="Checked" lockText="1" noThreeD="1"/>
</file>

<file path=xl/ctrlProps/ctrlProp466.xml><?xml version="1.0" encoding="utf-8"?>
<formControlPr xmlns="http://schemas.microsoft.com/office/spreadsheetml/2009/9/main" objectType="GBox" noThreeD="1"/>
</file>

<file path=xl/ctrlProps/ctrlProp467.xml><?xml version="1.0" encoding="utf-8"?>
<formControlPr xmlns="http://schemas.microsoft.com/office/spreadsheetml/2009/9/main" objectType="Radio" firstButton="1" fmlaLink="$I$94" lockText="1" noThreeD="1"/>
</file>

<file path=xl/ctrlProps/ctrlProp468.xml><?xml version="1.0" encoding="utf-8"?>
<formControlPr xmlns="http://schemas.microsoft.com/office/spreadsheetml/2009/9/main" objectType="Radio" checked="Checked" lockText="1" noThreeD="1"/>
</file>

<file path=xl/ctrlProps/ctrlProp469.xml><?xml version="1.0" encoding="utf-8"?>
<formControlPr xmlns="http://schemas.microsoft.com/office/spreadsheetml/2009/9/main" objectType="GBox" noThreeD="1"/>
</file>

<file path=xl/ctrlProps/ctrlProp470.xml><?xml version="1.0" encoding="utf-8"?>
<formControlPr xmlns="http://schemas.microsoft.com/office/spreadsheetml/2009/9/main" objectType="Radio" firstButton="1" fmlaLink="$I$106" lockText="1" noThreeD="1"/>
</file>

<file path=xl/ctrlProps/ctrlProp471.xml><?xml version="1.0" encoding="utf-8"?>
<formControlPr xmlns="http://schemas.microsoft.com/office/spreadsheetml/2009/9/main" objectType="Radio" checked="Checked" lockText="1" noThreeD="1"/>
</file>

<file path=xl/ctrlProps/ctrlProp472.xml><?xml version="1.0" encoding="utf-8"?>
<formControlPr xmlns="http://schemas.microsoft.com/office/spreadsheetml/2009/9/main" objectType="GBox" noThreeD="1"/>
</file>

<file path=xl/ctrlProps/ctrlProp473.xml><?xml version="1.0" encoding="utf-8"?>
<formControlPr xmlns="http://schemas.microsoft.com/office/spreadsheetml/2009/9/main" objectType="Radio" firstButton="1" fmlaLink="$I$118" lockText="1" noThreeD="1"/>
</file>

<file path=xl/ctrlProps/ctrlProp474.xml><?xml version="1.0" encoding="utf-8"?>
<formControlPr xmlns="http://schemas.microsoft.com/office/spreadsheetml/2009/9/main" objectType="Radio" checked="Checked" lockText="1" noThreeD="1"/>
</file>

<file path=xl/ctrlProps/ctrlProp475.xml><?xml version="1.0" encoding="utf-8"?>
<formControlPr xmlns="http://schemas.microsoft.com/office/spreadsheetml/2009/9/main" objectType="GBox" noThreeD="1"/>
</file>

<file path=xl/ctrlProps/ctrlProp476.xml><?xml version="1.0" encoding="utf-8"?>
<formControlPr xmlns="http://schemas.microsoft.com/office/spreadsheetml/2009/9/main" objectType="Radio" firstButton="1" fmlaLink="$I$130" lockText="1" noThreeD="1"/>
</file>

<file path=xl/ctrlProps/ctrlProp477.xml><?xml version="1.0" encoding="utf-8"?>
<formControlPr xmlns="http://schemas.microsoft.com/office/spreadsheetml/2009/9/main" objectType="Radio" checked="Checked" lockText="1" noThreeD="1"/>
</file>

<file path=xl/ctrlProps/ctrlProp478.xml><?xml version="1.0" encoding="utf-8"?>
<formControlPr xmlns="http://schemas.microsoft.com/office/spreadsheetml/2009/9/main" objectType="GBox" noThreeD="1"/>
</file>

<file path=xl/ctrlProps/ctrlProp479.xml><?xml version="1.0" encoding="utf-8"?>
<formControlPr xmlns="http://schemas.microsoft.com/office/spreadsheetml/2009/9/main" objectType="Radio" firstButton="1" fmlaLink="$I$148" lockText="1" noThreeD="1"/>
</file>

<file path=xl/ctrlProps/ctrlProp480.xml><?xml version="1.0" encoding="utf-8"?>
<formControlPr xmlns="http://schemas.microsoft.com/office/spreadsheetml/2009/9/main" objectType="Radio" checked="Checked" lockText="1" noThreeD="1"/>
</file>

<file path=xl/ctrlProps/ctrlProp481.xml><?xml version="1.0" encoding="utf-8"?>
<formControlPr xmlns="http://schemas.microsoft.com/office/spreadsheetml/2009/9/main" objectType="GBox" noThreeD="1"/>
</file>

<file path=xl/ctrlProps/ctrlProp482.xml><?xml version="1.0" encoding="utf-8"?>
<formControlPr xmlns="http://schemas.microsoft.com/office/spreadsheetml/2009/9/main" objectType="Radio" firstButton="1" fmlaLink="$I$160" lockText="1" noThreeD="1"/>
</file>

<file path=xl/ctrlProps/ctrlProp483.xml><?xml version="1.0" encoding="utf-8"?>
<formControlPr xmlns="http://schemas.microsoft.com/office/spreadsheetml/2009/9/main" objectType="Radio" checked="Checked" lockText="1" noThreeD="1"/>
</file>

<file path=xl/ctrlProps/ctrlProp484.xml><?xml version="1.0" encoding="utf-8"?>
<formControlPr xmlns="http://schemas.microsoft.com/office/spreadsheetml/2009/9/main" objectType="GBox" noThreeD="1"/>
</file>

<file path=xl/ctrlProps/ctrlProp485.xml><?xml version="1.0" encoding="utf-8"?>
<formControlPr xmlns="http://schemas.microsoft.com/office/spreadsheetml/2009/9/main" objectType="Radio" firstButton="1" fmlaLink="$I$172" lockText="1" noThreeD="1"/>
</file>

<file path=xl/ctrlProps/ctrlProp486.xml><?xml version="1.0" encoding="utf-8"?>
<formControlPr xmlns="http://schemas.microsoft.com/office/spreadsheetml/2009/9/main" objectType="Radio" checked="Checked" lockText="1" noThreeD="1"/>
</file>

<file path=xl/ctrlProps/ctrlProp487.xml><?xml version="1.0" encoding="utf-8"?>
<formControlPr xmlns="http://schemas.microsoft.com/office/spreadsheetml/2009/9/main" objectType="GBox" noThreeD="1"/>
</file>

<file path=xl/ctrlProps/ctrlProp488.xml><?xml version="1.0" encoding="utf-8"?>
<formControlPr xmlns="http://schemas.microsoft.com/office/spreadsheetml/2009/9/main" objectType="Radio" firstButton="1" fmlaLink="$I$184" lockText="1" noThreeD="1"/>
</file>

<file path=xl/ctrlProps/ctrlProp489.xml><?xml version="1.0" encoding="utf-8"?>
<formControlPr xmlns="http://schemas.microsoft.com/office/spreadsheetml/2009/9/main" objectType="Radio" checked="Checked" lockText="1" noThreeD="1"/>
</file>

<file path=xl/ctrlProps/ctrlProp490.xml><?xml version="1.0" encoding="utf-8"?>
<formControlPr xmlns="http://schemas.microsoft.com/office/spreadsheetml/2009/9/main" objectType="Drop" dropLines="5" dropStyle="combo" dx="26" fmlaLink="$AA$54" fmlaRange="リスト_処遇改善助成金キャリアパス区分" noThreeD="1" sel="0" val="0"/>
</file>

<file path=xl/ctrlProps/ctrlProp491.xml><?xml version="1.0" encoding="utf-8"?>
<formControlPr xmlns="http://schemas.microsoft.com/office/spreadsheetml/2009/9/main" objectType="GBox" noThreeD="1"/>
</file>

<file path=xl/ctrlProps/ctrlProp492.xml><?xml version="1.0" encoding="utf-8"?>
<formControlPr xmlns="http://schemas.microsoft.com/office/spreadsheetml/2009/9/main" objectType="Radio" firstButton="1" fmlaLink="$I$54" lockText="1" noThreeD="1"/>
</file>

<file path=xl/ctrlProps/ctrlProp493.xml><?xml version="1.0" encoding="utf-8"?>
<formControlPr xmlns="http://schemas.microsoft.com/office/spreadsheetml/2009/9/main" objectType="Radio" checked="Checked" lockText="1" noThreeD="1"/>
</file>

<file path=xl/ctrlProps/ctrlProp494.xml><?xml version="1.0" encoding="utf-8"?>
<formControlPr xmlns="http://schemas.microsoft.com/office/spreadsheetml/2009/9/main" objectType="CheckBox" fmlaLink="$AN$20" lockText="1" noThreeD="1"/>
</file>

<file path=xl/ctrlProps/ctrlProp495.xml><?xml version="1.0" encoding="utf-8"?>
<formControlPr xmlns="http://schemas.microsoft.com/office/spreadsheetml/2009/9/main" objectType="CheckBox" fmlaLink="$AM$20" lockText="1" noThreeD="1"/>
</file>

<file path=xl/ctrlProps/ctrlProp496.xml><?xml version="1.0" encoding="utf-8"?>
<formControlPr xmlns="http://schemas.microsoft.com/office/spreadsheetml/2009/9/main" objectType="Radio" firstButton="1" fmlaLink="$R$52" lockText="1" noThreeD="1"/>
</file>

<file path=xl/ctrlProps/ctrlProp497.xml><?xml version="1.0" encoding="utf-8"?>
<formControlPr xmlns="http://schemas.microsoft.com/office/spreadsheetml/2009/9/main" objectType="Radio" checked="Checked" lockText="1" noThreeD="1"/>
</file>

<file path=xl/ctrlProps/ctrlProp498.xml><?xml version="1.0" encoding="utf-8"?>
<formControlPr xmlns="http://schemas.microsoft.com/office/spreadsheetml/2009/9/main" objectType="GBox" noThreeD="1"/>
</file>

<file path=xl/ctrlProps/ctrlProp499.xml><?xml version="1.0" encoding="utf-8"?>
<formControlPr xmlns="http://schemas.microsoft.com/office/spreadsheetml/2009/9/main" objectType="CheckBox" fmlaLink="$AL$49" lockText="1" noThreeD="1"/>
</file>

<file path=xl/ctrlProps/ctrlProp500.xml><?xml version="1.0" encoding="utf-8"?>
<formControlPr xmlns="http://schemas.microsoft.com/office/spreadsheetml/2009/9/main" objectType="CheckBox" fmlaLink="$AM$49" lockText="1" noThreeD="1"/>
</file>

<file path=xl/ctrlProps/ctrlProp501.xml><?xml version="1.0" encoding="utf-8"?>
<formControlPr xmlns="http://schemas.microsoft.com/office/spreadsheetml/2009/9/main" objectType="CheckBox" fmlaLink="$AN$49" lockText="1" noThreeD="1"/>
</file>

<file path=xl/ctrlProps/ctrlProp502.xml><?xml version="1.0" encoding="utf-8"?>
<formControlPr xmlns="http://schemas.microsoft.com/office/spreadsheetml/2009/9/main" objectType="CheckBox" fmlaLink="$AO$49" lockText="1" noThreeD="1"/>
</file>

<file path=xl/ctrlProps/ctrlProp503.xml><?xml version="1.0" encoding="utf-8"?>
<formControlPr xmlns="http://schemas.microsoft.com/office/spreadsheetml/2009/9/main" objectType="CheckBox" fmlaLink="$AP$49" lockText="1" noThreeD="1"/>
</file>

<file path=xl/ctrlProps/ctrlProp504.xml><?xml version="1.0" encoding="utf-8"?>
<formControlPr xmlns="http://schemas.microsoft.com/office/spreadsheetml/2009/9/main" objectType="CheckBox" fmlaLink="$AL$20" lockText="1" noThreeD="1"/>
</file>

<file path=xl/ctrlProps/ctrlProp505.xml><?xml version="1.0" encoding="utf-8"?>
<formControlPr xmlns="http://schemas.microsoft.com/office/spreadsheetml/2009/9/main" objectType="GBox" noThreeD="1"/>
</file>

<file path=xl/ctrlProps/ctrlProp506.xml><?xml version="1.0" encoding="utf-8"?>
<formControlPr xmlns="http://schemas.microsoft.com/office/spreadsheetml/2009/9/main" objectType="CheckBox" fmlaLink="$AL$63" lockText="1" noThreeD="1"/>
</file>

<file path=xl/ctrlProps/ctrlProp507.xml><?xml version="1.0" encoding="utf-8"?>
<formControlPr xmlns="http://schemas.microsoft.com/office/spreadsheetml/2009/9/main" objectType="GBox" noThreeD="1"/>
</file>

<file path=xl/ctrlProps/ctrlProp508.xml><?xml version="1.0" encoding="utf-8"?>
<formControlPr xmlns="http://schemas.microsoft.com/office/spreadsheetml/2009/9/main" objectType="Radio" firstButton="1" fmlaLink="$I$62" lockText="1" noThreeD="1"/>
</file>

<file path=xl/ctrlProps/ctrlProp509.xml><?xml version="1.0" encoding="utf-8"?>
<formControlPr xmlns="http://schemas.microsoft.com/office/spreadsheetml/2009/9/main" objectType="Radio" checked="Checked" lockText="1" noThreeD="1"/>
</file>

<file path=xl/ctrlProps/ctrlProp510.xml><?xml version="1.0" encoding="utf-8"?>
<formControlPr xmlns="http://schemas.microsoft.com/office/spreadsheetml/2009/9/main" objectType="GBox" noThreeD="1"/>
</file>

<file path=xl/ctrlProps/ctrlProp511.xml><?xml version="1.0" encoding="utf-8"?>
<formControlPr xmlns="http://schemas.microsoft.com/office/spreadsheetml/2009/9/main" objectType="Radio" firstButton="1" fmlaLink="$T$62" lockText="1" noThreeD="1"/>
</file>

<file path=xl/ctrlProps/ctrlProp512.xml><?xml version="1.0" encoding="utf-8"?>
<formControlPr xmlns="http://schemas.microsoft.com/office/spreadsheetml/2009/9/main" objectType="Radio" checked="Checked" lockText="1" noThreeD="1"/>
</file>

<file path=xl/ctrlProps/ctrlProp513.xml><?xml version="1.0" encoding="utf-8"?>
<formControlPr xmlns="http://schemas.microsoft.com/office/spreadsheetml/2009/9/main" objectType="GBox" noThreeD="1"/>
</file>

<file path=xl/ctrlProps/ctrlProp514.xml><?xml version="1.0" encoding="utf-8"?>
<formControlPr xmlns="http://schemas.microsoft.com/office/spreadsheetml/2009/9/main" objectType="Radio" firstButton="1" fmlaLink="$AF$62" lockText="1" noThreeD="1"/>
</file>

<file path=xl/ctrlProps/ctrlProp515.xml><?xml version="1.0" encoding="utf-8"?>
<formControlPr xmlns="http://schemas.microsoft.com/office/spreadsheetml/2009/9/main" objectType="Radio" checked="Checked" lockText="1" noThreeD="1"/>
</file>

<file path=xl/ctrlProps/ctrlProp516.xml><?xml version="1.0" encoding="utf-8"?>
<formControlPr xmlns="http://schemas.microsoft.com/office/spreadsheetml/2009/9/main" objectType="GBox" noThreeD="1"/>
</file>

<file path=xl/ctrlProps/ctrlProp517.xml><?xml version="1.0" encoding="utf-8"?>
<formControlPr xmlns="http://schemas.microsoft.com/office/spreadsheetml/2009/9/main" objectType="Radio" firstButton="1" fmlaLink="$I$64" lockText="1" noThreeD="1"/>
</file>

<file path=xl/ctrlProps/ctrlProp518.xml><?xml version="1.0" encoding="utf-8"?>
<formControlPr xmlns="http://schemas.microsoft.com/office/spreadsheetml/2009/9/main" objectType="Radio" lockText="1" noThreeD="1"/>
</file>

<file path=xl/ctrlProps/ctrlProp519.xml><?xml version="1.0" encoding="utf-8"?>
<formControlPr xmlns="http://schemas.microsoft.com/office/spreadsheetml/2009/9/main" objectType="Radio" lockText="1" noThreeD="1"/>
</file>

<file path=xl/ctrlProps/ctrlProp520.xml><?xml version="1.0" encoding="utf-8"?>
<formControlPr xmlns="http://schemas.microsoft.com/office/spreadsheetml/2009/9/main" objectType="Radio" checked="Checked" lockText="1" noThreeD="1"/>
</file>

<file path=xl/ctrlProps/ctrlProp521.xml><?xml version="1.0" encoding="utf-8"?>
<formControlPr xmlns="http://schemas.microsoft.com/office/spreadsheetml/2009/9/main" objectType="GBox" noThreeD="1"/>
</file>

<file path=xl/ctrlProps/ctrlProp522.xml><?xml version="1.0" encoding="utf-8"?>
<formControlPr xmlns="http://schemas.microsoft.com/office/spreadsheetml/2009/9/main" objectType="Radio" firstButton="1" fmlaLink="$T$63" lockText="1" noThreeD="1"/>
</file>

<file path=xl/ctrlProps/ctrlProp523.xml><?xml version="1.0" encoding="utf-8"?>
<formControlPr xmlns="http://schemas.microsoft.com/office/spreadsheetml/2009/9/main" objectType="Radio" checked="Checked" lockText="1" noThreeD="1"/>
</file>

<file path=xl/ctrlProps/ctrlProp524.xml><?xml version="1.0" encoding="utf-8"?>
<formControlPr xmlns="http://schemas.microsoft.com/office/spreadsheetml/2009/9/main" objectType="GBox" noThreeD="1"/>
</file>

<file path=xl/ctrlProps/ctrlProp525.xml><?xml version="1.0" encoding="utf-8"?>
<formControlPr xmlns="http://schemas.microsoft.com/office/spreadsheetml/2009/9/main" objectType="Radio" firstButton="1" fmlaLink="$I$65" lockText="1" noThreeD="1"/>
</file>

<file path=xl/ctrlProps/ctrlProp526.xml><?xml version="1.0" encoding="utf-8"?>
<formControlPr xmlns="http://schemas.microsoft.com/office/spreadsheetml/2009/9/main" objectType="Radio" checked="Checked" lockText="1" noThreeD="1"/>
</file>

<file path=xl/ctrlProps/ctrlProp527.xml><?xml version="1.0" encoding="utf-8"?>
<formControlPr xmlns="http://schemas.microsoft.com/office/spreadsheetml/2009/9/main" objectType="Drop" dropLines="5" dropStyle="combo" dx="26" fmlaLink="$AA$65" fmlaRange="リスト_処遇改善助成金キャリアパス区分" noThreeD="1" sel="0" val="0"/>
</file>

<file path=xl/ctrlProps/ctrlProp528.xml><?xml version="1.0" encoding="utf-8"?>
<formControlPr xmlns="http://schemas.microsoft.com/office/spreadsheetml/2009/9/main" objectType="Drop" dropStyle="combo" dx="26" fmlaLink="$I$66" fmlaRange="リスト_主たるサービス種類_付５" noThreeD="1" sel="1" val="0"/>
</file>

<file path=xl/ctrlProps/ctrlProp529.xml><?xml version="1.0" encoding="utf-8"?>
<formControlPr xmlns="http://schemas.microsoft.com/office/spreadsheetml/2009/9/main" objectType="GBox" noThreeD="1"/>
</file>

<file path=xl/ctrlProps/ctrlProp530.xml><?xml version="1.0" encoding="utf-8"?>
<formControlPr xmlns="http://schemas.microsoft.com/office/spreadsheetml/2009/9/main" objectType="Radio" firstButton="1" fmlaLink="$W$16" lockText="1" noThreeD="1"/>
</file>

<file path=xl/ctrlProps/ctrlProp531.xml><?xml version="1.0" encoding="utf-8"?>
<formControlPr xmlns="http://schemas.microsoft.com/office/spreadsheetml/2009/9/main" objectType="Radio" checked="Checked" lockText="1" noThreeD="1"/>
</file>

<file path=xl/ctrlProps/ctrlProp532.xml><?xml version="1.0" encoding="utf-8"?>
<formControlPr xmlns="http://schemas.microsoft.com/office/spreadsheetml/2009/9/main" objectType="GBox" noThreeD="1"/>
</file>

<file path=xl/ctrlProps/ctrlProp533.xml><?xml version="1.0" encoding="utf-8"?>
<formControlPr xmlns="http://schemas.microsoft.com/office/spreadsheetml/2009/9/main" objectType="Radio" firstButton="1" fmlaLink="$R$54" lockText="1" noThreeD="1"/>
</file>

<file path=xl/ctrlProps/ctrlProp534.xml><?xml version="1.0" encoding="utf-8"?>
<formControlPr xmlns="http://schemas.microsoft.com/office/spreadsheetml/2009/9/main" objectType="Radio" checked="Checked" lockText="1" noThreeD="1"/>
</file>

<file path=xl/ctrlProps/ctrlProp535.xml><?xml version="1.0" encoding="utf-8"?>
<formControlPr xmlns="http://schemas.microsoft.com/office/spreadsheetml/2009/9/main" objectType="GBox" noThreeD="1"/>
</file>

<file path=xl/ctrlProps/ctrlProp536.xml><?xml version="1.0" encoding="utf-8"?>
<formControlPr xmlns="http://schemas.microsoft.com/office/spreadsheetml/2009/9/main" objectType="CheckBox" fmlaLink="$AL$45" lockText="1" noThreeD="1"/>
</file>

<file path=xl/ctrlProps/ctrlProp537.xml><?xml version="1.0" encoding="utf-8"?>
<formControlPr xmlns="http://schemas.microsoft.com/office/spreadsheetml/2009/9/main" objectType="CheckBox" fmlaLink="$AM$45" lockText="1" noThreeD="1"/>
</file>

<file path=xl/ctrlProps/ctrlProp538.xml><?xml version="1.0" encoding="utf-8"?>
<formControlPr xmlns="http://schemas.microsoft.com/office/spreadsheetml/2009/9/main" objectType="GBox" noThreeD="1"/>
</file>

<file path=xl/ctrlProps/ctrlProp539.xml><?xml version="1.0" encoding="utf-8"?>
<formControlPr xmlns="http://schemas.microsoft.com/office/spreadsheetml/2009/9/main" objectType="GBox" noThreeD="1"/>
</file>

<file path=xl/ctrlProps/ctrlProp540.xml><?xml version="1.0" encoding="utf-8"?>
<formControlPr xmlns="http://schemas.microsoft.com/office/spreadsheetml/2009/9/main" objectType="CheckBox" fmlaLink="$AL$46" lockText="1" noThreeD="1"/>
</file>

<file path=xl/ctrlProps/ctrlProp541.xml><?xml version="1.0" encoding="utf-8"?>
<formControlPr xmlns="http://schemas.microsoft.com/office/spreadsheetml/2009/9/main" objectType="CheckBox" fmlaLink="$AM$46" lockText="1" noThreeD="1"/>
</file>

<file path=xl/ctrlProps/ctrlProp542.xml><?xml version="1.0" encoding="utf-8"?>
<formControlPr xmlns="http://schemas.microsoft.com/office/spreadsheetml/2009/9/main" objectType="GBox" noThreeD="1"/>
</file>

<file path=xl/ctrlProps/ctrlProp543.xml><?xml version="1.0" encoding="utf-8"?>
<formControlPr xmlns="http://schemas.microsoft.com/office/spreadsheetml/2009/9/main" objectType="CheckBox" fmlaLink="$AL$58" lockText="1" noThreeD="1"/>
</file>

<file path=xl/ctrlProps/ctrlProp544.xml><?xml version="1.0" encoding="utf-8"?>
<formControlPr xmlns="http://schemas.microsoft.com/office/spreadsheetml/2009/9/main" objectType="CheckBox" fmlaLink="$AM$58" lockText="1" noThreeD="1"/>
</file>

<file path=xl/ctrlProps/ctrlProp545.xml><?xml version="1.0" encoding="utf-8"?>
<formControlPr xmlns="http://schemas.microsoft.com/office/spreadsheetml/2009/9/main" objectType="CheckBox" fmlaLink="$AN$58" lockText="1" noThreeD="1"/>
</file>

<file path=xl/ctrlProps/ctrlProp546.xml><?xml version="1.0" encoding="utf-8"?>
<formControlPr xmlns="http://schemas.microsoft.com/office/spreadsheetml/2009/9/main" objectType="Drop" dropLines="5" dropStyle="combo" dx="26" fmlaLink="$X$59" fmlaRange="リスト_処遇改善助成金キャリアパス区分" noThreeD="1" sel="0" val="0"/>
</file>

<file path=xl/ctrlProps/ctrlProp547.xml><?xml version="1.0" encoding="utf-8"?>
<formControlPr xmlns="http://schemas.microsoft.com/office/spreadsheetml/2009/9/main" objectType="GBox" noThreeD="1"/>
</file>

<file path=xl/ctrlProps/ctrlProp548.xml><?xml version="1.0" encoding="utf-8"?>
<formControlPr xmlns="http://schemas.microsoft.com/office/spreadsheetml/2009/9/main" objectType="Radio" firstButton="1" fmlaLink="$I$59" lockText="1" noThreeD="1"/>
</file>

<file path=xl/ctrlProps/ctrlProp549.xml><?xml version="1.0" encoding="utf-8"?>
<formControlPr xmlns="http://schemas.microsoft.com/office/spreadsheetml/2009/9/main" objectType="Radio" checked="Checked" lockText="1" noThreeD="1"/>
</file>

<file path=xl/ctrlProps/ctrlProp550.xml><?xml version="1.0" encoding="utf-8"?>
<formControlPr xmlns="http://schemas.microsoft.com/office/spreadsheetml/2009/9/main" objectType="GBox" noThreeD="1"/>
</file>

<file path=xl/ctrlProps/ctrlProp551.xml><?xml version="1.0" encoding="utf-8"?>
<formControlPr xmlns="http://schemas.microsoft.com/office/spreadsheetml/2009/9/main" objectType="Radio" firstButton="1" fmlaLink="$R$36" lockText="1" noThreeD="1"/>
</file>

<file path=xl/ctrlProps/ctrlProp552.xml><?xml version="1.0" encoding="utf-8"?>
<formControlPr xmlns="http://schemas.microsoft.com/office/spreadsheetml/2009/9/main" objectType="Radio" checked="Checked" lockText="1" noThreeD="1"/>
</file>

<file path=xl/ctrlProps/ctrlProp553.xml><?xml version="1.0" encoding="utf-8"?>
<formControlPr xmlns="http://schemas.microsoft.com/office/spreadsheetml/2009/9/main" objectType="GBox" noThreeD="1"/>
</file>

<file path=xl/ctrlProps/ctrlProp554.xml><?xml version="1.0" encoding="utf-8"?>
<formControlPr xmlns="http://schemas.microsoft.com/office/spreadsheetml/2009/9/main" objectType="Radio" firstButton="1" fmlaLink="$R$40" lockText="1" noThreeD="1"/>
</file>

<file path=xl/ctrlProps/ctrlProp555.xml><?xml version="1.0" encoding="utf-8"?>
<formControlPr xmlns="http://schemas.microsoft.com/office/spreadsheetml/2009/9/main" objectType="Radio" checked="Checked" lockText="1" noThreeD="1"/>
</file>

<file path=xl/ctrlProps/ctrlProp556.xml><?xml version="1.0" encoding="utf-8"?>
<formControlPr xmlns="http://schemas.microsoft.com/office/spreadsheetml/2009/9/main" objectType="GBox" noThreeD="1"/>
</file>

<file path=xl/ctrlProps/ctrlProp557.xml><?xml version="1.0" encoding="utf-8"?>
<formControlPr xmlns="http://schemas.microsoft.com/office/spreadsheetml/2009/9/main" objectType="Radio" firstButton="1" fmlaLink="$I$77" lockText="1" noThreeD="1"/>
</file>

<file path=xl/ctrlProps/ctrlProp558.xml><?xml version="1.0" encoding="utf-8"?>
<formControlPr xmlns="http://schemas.microsoft.com/office/spreadsheetml/2009/9/main" objectType="Radio" lockText="1" noThreeD="1"/>
</file>

<file path=xl/ctrlProps/ctrlProp559.xml><?xml version="1.0" encoding="utf-8"?>
<formControlPr xmlns="http://schemas.microsoft.com/office/spreadsheetml/2009/9/main" objectType="Radio" lockText="1" noThreeD="1"/>
</file>

<file path=xl/ctrlProps/ctrlProp560.xml><?xml version="1.0" encoding="utf-8"?>
<formControlPr xmlns="http://schemas.microsoft.com/office/spreadsheetml/2009/9/main" objectType="Radio" checked="Checked" lockText="1" noThreeD="1"/>
</file>

<file path=xl/ctrlProps/ctrlProp561.xml><?xml version="1.0" encoding="utf-8"?>
<formControlPr xmlns="http://schemas.microsoft.com/office/spreadsheetml/2009/9/main" objectType="GBox" noThreeD="1"/>
</file>

<file path=xl/ctrlProps/ctrlProp562.xml><?xml version="1.0" encoding="utf-8"?>
<formControlPr xmlns="http://schemas.microsoft.com/office/spreadsheetml/2009/9/main" objectType="GBox" noThreeD="1"/>
</file>

<file path=xl/ctrlProps/ctrlProp563.xml><?xml version="1.0" encoding="utf-8"?>
<formControlPr xmlns="http://schemas.microsoft.com/office/spreadsheetml/2009/9/main" objectType="Radio" firstButton="1" fmlaLink="$I$98" lockText="1" noThreeD="1"/>
</file>

<file path=xl/ctrlProps/ctrlProp564.xml><?xml version="1.0" encoding="utf-8"?>
<formControlPr xmlns="http://schemas.microsoft.com/office/spreadsheetml/2009/9/main" objectType="Radio" lockText="1" noThreeD="1"/>
</file>

<file path=xl/ctrlProps/ctrlProp565.xml><?xml version="1.0" encoding="utf-8"?>
<formControlPr xmlns="http://schemas.microsoft.com/office/spreadsheetml/2009/9/main" objectType="Radio" lockText="1" noThreeD="1"/>
</file>

<file path=xl/ctrlProps/ctrlProp566.xml><?xml version="1.0" encoding="utf-8"?>
<formControlPr xmlns="http://schemas.microsoft.com/office/spreadsheetml/2009/9/main" objectType="Radio" checked="Checked" lockText="1" noThreeD="1"/>
</file>

<file path=xl/ctrlProps/ctrlProp567.xml><?xml version="1.0" encoding="utf-8"?>
<formControlPr xmlns="http://schemas.microsoft.com/office/spreadsheetml/2009/9/main" objectType="GBox" noThreeD="1"/>
</file>

<file path=xl/ctrlProps/ctrlProp568.xml><?xml version="1.0" encoding="utf-8"?>
<formControlPr xmlns="http://schemas.microsoft.com/office/spreadsheetml/2009/9/main" objectType="Radio" firstButton="1" fmlaLink="$I$119" lockText="1" noThreeD="1"/>
</file>

<file path=xl/ctrlProps/ctrlProp569.xml><?xml version="1.0" encoding="utf-8"?>
<formControlPr xmlns="http://schemas.microsoft.com/office/spreadsheetml/2009/9/main" objectType="Radio" lockText="1" noThreeD="1"/>
</file>

<file path=xl/ctrlProps/ctrlProp570.xml><?xml version="1.0" encoding="utf-8"?>
<formControlPr xmlns="http://schemas.microsoft.com/office/spreadsheetml/2009/9/main" objectType="Radio" lockText="1" noThreeD="1"/>
</file>

<file path=xl/ctrlProps/ctrlProp571.xml><?xml version="1.0" encoding="utf-8"?>
<formControlPr xmlns="http://schemas.microsoft.com/office/spreadsheetml/2009/9/main" objectType="Radio" checked="Checked" lockText="1" noThreeD="1"/>
</file>

<file path=xl/ctrlProps/ctrlProp572.xml><?xml version="1.0" encoding="utf-8"?>
<formControlPr xmlns="http://schemas.microsoft.com/office/spreadsheetml/2009/9/main" objectType="GBox" noThreeD="1"/>
</file>

<file path=xl/ctrlProps/ctrlProp573.xml><?xml version="1.0" encoding="utf-8"?>
<formControlPr xmlns="http://schemas.microsoft.com/office/spreadsheetml/2009/9/main" objectType="Radio" firstButton="1" fmlaLink="$I$143" lockText="1" noThreeD="1"/>
</file>

<file path=xl/ctrlProps/ctrlProp574.xml><?xml version="1.0" encoding="utf-8"?>
<formControlPr xmlns="http://schemas.microsoft.com/office/spreadsheetml/2009/9/main" objectType="Radio" lockText="1" noThreeD="1"/>
</file>

<file path=xl/ctrlProps/ctrlProp575.xml><?xml version="1.0" encoding="utf-8"?>
<formControlPr xmlns="http://schemas.microsoft.com/office/spreadsheetml/2009/9/main" objectType="Radio" lockText="1" noThreeD="1"/>
</file>

<file path=xl/ctrlProps/ctrlProp576.xml><?xml version="1.0" encoding="utf-8"?>
<formControlPr xmlns="http://schemas.microsoft.com/office/spreadsheetml/2009/9/main" objectType="Radio" checked="Checked" lockText="1" noThreeD="1"/>
</file>

<file path=xl/ctrlProps/ctrlProp577.xml><?xml version="1.0" encoding="utf-8"?>
<formControlPr xmlns="http://schemas.microsoft.com/office/spreadsheetml/2009/9/main" objectType="GBox" noThreeD="1"/>
</file>

<file path=xl/ctrlProps/ctrlProp578.xml><?xml version="1.0" encoding="utf-8"?>
<formControlPr xmlns="http://schemas.microsoft.com/office/spreadsheetml/2009/9/main" objectType="Radio" firstButton="1" fmlaLink="$I$164" lockText="1" noThreeD="1"/>
</file>

<file path=xl/ctrlProps/ctrlProp579.xml><?xml version="1.0" encoding="utf-8"?>
<formControlPr xmlns="http://schemas.microsoft.com/office/spreadsheetml/2009/9/main" objectType="Radio" lockText="1" noThreeD="1"/>
</file>

<file path=xl/ctrlProps/ctrlProp580.xml><?xml version="1.0" encoding="utf-8"?>
<formControlPr xmlns="http://schemas.microsoft.com/office/spreadsheetml/2009/9/main" objectType="Radio" lockText="1" noThreeD="1"/>
</file>

<file path=xl/ctrlProps/ctrlProp581.xml><?xml version="1.0" encoding="utf-8"?>
<formControlPr xmlns="http://schemas.microsoft.com/office/spreadsheetml/2009/9/main" objectType="Radio" checked="Checked" lockText="1" noThreeD="1"/>
</file>

<file path=xl/ctrlProps/ctrlProp582.xml><?xml version="1.0" encoding="utf-8"?>
<formControlPr xmlns="http://schemas.microsoft.com/office/spreadsheetml/2009/9/main" objectType="GBox" noThreeD="1"/>
</file>

<file path=xl/ctrlProps/ctrlProp583.xml><?xml version="1.0" encoding="utf-8"?>
<formControlPr xmlns="http://schemas.microsoft.com/office/spreadsheetml/2009/9/main" objectType="Radio" firstButton="1" fmlaLink="$I$185" lockText="1" noThreeD="1"/>
</file>

<file path=xl/ctrlProps/ctrlProp584.xml><?xml version="1.0" encoding="utf-8"?>
<formControlPr xmlns="http://schemas.microsoft.com/office/spreadsheetml/2009/9/main" objectType="Radio" lockText="1" noThreeD="1"/>
</file>

<file path=xl/ctrlProps/ctrlProp585.xml><?xml version="1.0" encoding="utf-8"?>
<formControlPr xmlns="http://schemas.microsoft.com/office/spreadsheetml/2009/9/main" objectType="Radio" lockText="1" noThreeD="1"/>
</file>

<file path=xl/ctrlProps/ctrlProp586.xml><?xml version="1.0" encoding="utf-8"?>
<formControlPr xmlns="http://schemas.microsoft.com/office/spreadsheetml/2009/9/main" objectType="Radio" checked="Checked" lockText="1" noThreeD="1"/>
</file>

<file path=xl/ctrlProps/ctrlProp587.xml><?xml version="1.0" encoding="utf-8"?>
<formControlPr xmlns="http://schemas.microsoft.com/office/spreadsheetml/2009/9/main" objectType="GBox" noThreeD="1"/>
</file>

<file path=xl/ctrlProps/ctrlProp588.xml><?xml version="1.0" encoding="utf-8"?>
<formControlPr xmlns="http://schemas.microsoft.com/office/spreadsheetml/2009/9/main" objectType="Radio" firstButton="1" fmlaLink="$I$209" lockText="1" noThreeD="1"/>
</file>

<file path=xl/ctrlProps/ctrlProp589.xml><?xml version="1.0" encoding="utf-8"?>
<formControlPr xmlns="http://schemas.microsoft.com/office/spreadsheetml/2009/9/main" objectType="Radio" lockText="1" noThreeD="1"/>
</file>

<file path=xl/ctrlProps/ctrlProp590.xml><?xml version="1.0" encoding="utf-8"?>
<formControlPr xmlns="http://schemas.microsoft.com/office/spreadsheetml/2009/9/main" objectType="Radio" lockText="1" noThreeD="1"/>
</file>

<file path=xl/ctrlProps/ctrlProp591.xml><?xml version="1.0" encoding="utf-8"?>
<formControlPr xmlns="http://schemas.microsoft.com/office/spreadsheetml/2009/9/main" objectType="Radio" checked="Checked" lockText="1" noThreeD="1"/>
</file>

<file path=xl/ctrlProps/ctrlProp592.xml><?xml version="1.0" encoding="utf-8"?>
<formControlPr xmlns="http://schemas.microsoft.com/office/spreadsheetml/2009/9/main" objectType="GBox" noThreeD="1"/>
</file>

<file path=xl/ctrlProps/ctrlProp593.xml><?xml version="1.0" encoding="utf-8"?>
<formControlPr xmlns="http://schemas.microsoft.com/office/spreadsheetml/2009/9/main" objectType="Radio" firstButton="1" fmlaLink="$I$230" lockText="1" noThreeD="1"/>
</file>

<file path=xl/ctrlProps/ctrlProp594.xml><?xml version="1.0" encoding="utf-8"?>
<formControlPr xmlns="http://schemas.microsoft.com/office/spreadsheetml/2009/9/main" objectType="Radio" lockText="1" noThreeD="1"/>
</file>

<file path=xl/ctrlProps/ctrlProp595.xml><?xml version="1.0" encoding="utf-8"?>
<formControlPr xmlns="http://schemas.microsoft.com/office/spreadsheetml/2009/9/main" objectType="Radio" lockText="1" noThreeD="1"/>
</file>

<file path=xl/ctrlProps/ctrlProp596.xml><?xml version="1.0" encoding="utf-8"?>
<formControlPr xmlns="http://schemas.microsoft.com/office/spreadsheetml/2009/9/main" objectType="Radio" checked="Checked" lockText="1" noThreeD="1"/>
</file>

<file path=xl/ctrlProps/ctrlProp597.xml><?xml version="1.0" encoding="utf-8"?>
<formControlPr xmlns="http://schemas.microsoft.com/office/spreadsheetml/2009/9/main" objectType="GBox" noThreeD="1"/>
</file>

<file path=xl/ctrlProps/ctrlProp598.xml><?xml version="1.0" encoding="utf-8"?>
<formControlPr xmlns="http://schemas.microsoft.com/office/spreadsheetml/2009/9/main" objectType="Radio" firstButton="1" fmlaLink="$I$251" lockText="1" noThreeD="1"/>
</file>

<file path=xl/ctrlProps/ctrlProp599.xml><?xml version="1.0" encoding="utf-8"?>
<formControlPr xmlns="http://schemas.microsoft.com/office/spreadsheetml/2009/9/main" objectType="Radio" lockText="1" noThreeD="1"/>
</file>

<file path=xl/ctrlProps/ctrlProp600.xml><?xml version="1.0" encoding="utf-8"?>
<formControlPr xmlns="http://schemas.microsoft.com/office/spreadsheetml/2009/9/main" objectType="Radio" lockText="1" noThreeD="1"/>
</file>

<file path=xl/ctrlProps/ctrlProp601.xml><?xml version="1.0" encoding="utf-8"?>
<formControlPr xmlns="http://schemas.microsoft.com/office/spreadsheetml/2009/9/main" objectType="Radio" checked="Checked" lockText="1" noThreeD="1"/>
</file>

<file path=xl/ctrlProps/ctrlProp602.xml><?xml version="1.0" encoding="utf-8"?>
<formControlPr xmlns="http://schemas.microsoft.com/office/spreadsheetml/2009/9/main" objectType="GBox" noThreeD="1"/>
</file>

<file path=xl/ctrlProps/ctrlProp603.xml><?xml version="1.0" encoding="utf-8"?>
<formControlPr xmlns="http://schemas.microsoft.com/office/spreadsheetml/2009/9/main" objectType="Radio" firstButton="1" fmlaLink="$I$275" lockText="1" noThreeD="1"/>
</file>

<file path=xl/ctrlProps/ctrlProp604.xml><?xml version="1.0" encoding="utf-8"?>
<formControlPr xmlns="http://schemas.microsoft.com/office/spreadsheetml/2009/9/main" objectType="Radio" lockText="1" noThreeD="1"/>
</file>

<file path=xl/ctrlProps/ctrlProp605.xml><?xml version="1.0" encoding="utf-8"?>
<formControlPr xmlns="http://schemas.microsoft.com/office/spreadsheetml/2009/9/main" objectType="Radio" lockText="1" noThreeD="1"/>
</file>

<file path=xl/ctrlProps/ctrlProp606.xml><?xml version="1.0" encoding="utf-8"?>
<formControlPr xmlns="http://schemas.microsoft.com/office/spreadsheetml/2009/9/main" objectType="Radio" checked="Checked" lockText="1" noThreeD="1"/>
</file>

<file path=xl/ctrlProps/ctrlProp607.xml><?xml version="1.0" encoding="utf-8"?>
<formControlPr xmlns="http://schemas.microsoft.com/office/spreadsheetml/2009/9/main" objectType="GBox" noThreeD="1"/>
</file>

<file path=xl/ctrlProps/ctrlProp608.xml><?xml version="1.0" encoding="utf-8"?>
<formControlPr xmlns="http://schemas.microsoft.com/office/spreadsheetml/2009/9/main" objectType="Radio" firstButton="1" fmlaLink="$I$296" lockText="1" noThreeD="1"/>
</file>

<file path=xl/ctrlProps/ctrlProp609.xml><?xml version="1.0" encoding="utf-8"?>
<formControlPr xmlns="http://schemas.microsoft.com/office/spreadsheetml/2009/9/main" objectType="Radio" lockText="1" noThreeD="1"/>
</file>

<file path=xl/ctrlProps/ctrlProp610.xml><?xml version="1.0" encoding="utf-8"?>
<formControlPr xmlns="http://schemas.microsoft.com/office/spreadsheetml/2009/9/main" objectType="Radio" lockText="1" noThreeD="1"/>
</file>

<file path=xl/ctrlProps/ctrlProp611.xml><?xml version="1.0" encoding="utf-8"?>
<formControlPr xmlns="http://schemas.microsoft.com/office/spreadsheetml/2009/9/main" objectType="Radio" checked="Checked" lockText="1" noThreeD="1"/>
</file>

<file path=xl/ctrlProps/ctrlProp612.xml><?xml version="1.0" encoding="utf-8"?>
<formControlPr xmlns="http://schemas.microsoft.com/office/spreadsheetml/2009/9/main" objectType="GBox" noThreeD="1"/>
</file>

<file path=xl/ctrlProps/ctrlProp613.xml><?xml version="1.0" encoding="utf-8"?>
<formControlPr xmlns="http://schemas.microsoft.com/office/spreadsheetml/2009/9/main" objectType="Radio" firstButton="1" fmlaLink="$I$317" lockText="1" noThreeD="1"/>
</file>

<file path=xl/ctrlProps/ctrlProp614.xml><?xml version="1.0" encoding="utf-8"?>
<formControlPr xmlns="http://schemas.microsoft.com/office/spreadsheetml/2009/9/main" objectType="Radio" lockText="1" noThreeD="1"/>
</file>

<file path=xl/ctrlProps/ctrlProp615.xml><?xml version="1.0" encoding="utf-8"?>
<formControlPr xmlns="http://schemas.microsoft.com/office/spreadsheetml/2009/9/main" objectType="Radio" lockText="1" noThreeD="1"/>
</file>

<file path=xl/ctrlProps/ctrlProp616.xml><?xml version="1.0" encoding="utf-8"?>
<formControlPr xmlns="http://schemas.microsoft.com/office/spreadsheetml/2009/9/main" objectType="Radio" checked="Checked" lockText="1" noThreeD="1"/>
</file>

<file path=xl/ctrlProps/ctrlProp617.xml><?xml version="1.0" encoding="utf-8"?>
<formControlPr xmlns="http://schemas.microsoft.com/office/spreadsheetml/2009/9/main" objectType="GBox" noThreeD="1"/>
</file>

<file path=xl/ctrlProps/ctrlProp618.xml><?xml version="1.0" encoding="utf-8"?>
<formControlPr xmlns="http://schemas.microsoft.com/office/spreadsheetml/2009/9/main" objectType="Radio" firstButton="1" fmlaLink="$I$341" lockText="1" noThreeD="1"/>
</file>

<file path=xl/ctrlProps/ctrlProp619.xml><?xml version="1.0" encoding="utf-8"?>
<formControlPr xmlns="http://schemas.microsoft.com/office/spreadsheetml/2009/9/main" objectType="Radio" lockText="1" noThreeD="1"/>
</file>

<file path=xl/ctrlProps/ctrlProp620.xml><?xml version="1.0" encoding="utf-8"?>
<formControlPr xmlns="http://schemas.microsoft.com/office/spreadsheetml/2009/9/main" objectType="Radio" lockText="1" noThreeD="1"/>
</file>

<file path=xl/ctrlProps/ctrlProp621.xml><?xml version="1.0" encoding="utf-8"?>
<formControlPr xmlns="http://schemas.microsoft.com/office/spreadsheetml/2009/9/main" objectType="Radio" checked="Checked" lockText="1" noThreeD="1"/>
</file>

<file path=xl/ctrlProps/ctrlProp622.xml><?xml version="1.0" encoding="utf-8"?>
<formControlPr xmlns="http://schemas.microsoft.com/office/spreadsheetml/2009/9/main" objectType="GBox" noThreeD="1"/>
</file>

<file path=xl/ctrlProps/ctrlProp623.xml><?xml version="1.0" encoding="utf-8"?>
<formControlPr xmlns="http://schemas.microsoft.com/office/spreadsheetml/2009/9/main" objectType="Radio" firstButton="1" fmlaLink="$I$362" lockText="1" noThreeD="1"/>
</file>

<file path=xl/ctrlProps/ctrlProp624.xml><?xml version="1.0" encoding="utf-8"?>
<formControlPr xmlns="http://schemas.microsoft.com/office/spreadsheetml/2009/9/main" objectType="Radio" lockText="1" noThreeD="1"/>
</file>

<file path=xl/ctrlProps/ctrlProp625.xml><?xml version="1.0" encoding="utf-8"?>
<formControlPr xmlns="http://schemas.microsoft.com/office/spreadsheetml/2009/9/main" objectType="Radio" lockText="1" noThreeD="1"/>
</file>

<file path=xl/ctrlProps/ctrlProp626.xml><?xml version="1.0" encoding="utf-8"?>
<formControlPr xmlns="http://schemas.microsoft.com/office/spreadsheetml/2009/9/main" objectType="Radio" checked="Checked" lockText="1" noThreeD="1"/>
</file>

<file path=xl/ctrlProps/ctrlProp627.xml><?xml version="1.0" encoding="utf-8"?>
<formControlPr xmlns="http://schemas.microsoft.com/office/spreadsheetml/2009/9/main" objectType="GBox" noThreeD="1"/>
</file>

<file path=xl/ctrlProps/ctrlProp628.xml><?xml version="1.0" encoding="utf-8"?>
<formControlPr xmlns="http://schemas.microsoft.com/office/spreadsheetml/2009/9/main" objectType="Radio" firstButton="1" fmlaLink="$I$383" lockText="1" noThreeD="1"/>
</file>

<file path=xl/ctrlProps/ctrlProp629.xml><?xml version="1.0" encoding="utf-8"?>
<formControlPr xmlns="http://schemas.microsoft.com/office/spreadsheetml/2009/9/main" objectType="Radio" lockText="1" noThreeD="1"/>
</file>

<file path=xl/ctrlProps/ctrlProp630.xml><?xml version="1.0" encoding="utf-8"?>
<formControlPr xmlns="http://schemas.microsoft.com/office/spreadsheetml/2009/9/main" objectType="Radio" lockText="1" noThreeD="1"/>
</file>

<file path=xl/ctrlProps/ctrlProp631.xml><?xml version="1.0" encoding="utf-8"?>
<formControlPr xmlns="http://schemas.microsoft.com/office/spreadsheetml/2009/9/main" objectType="Radio" checked="Checked" lockText="1" noThreeD="1"/>
</file>

<file path=xl/ctrlProps/ctrlProp632.xml><?xml version="1.0" encoding="utf-8"?>
<formControlPr xmlns="http://schemas.microsoft.com/office/spreadsheetml/2009/9/main" objectType="GBox" noThreeD="1"/>
</file>

<file path=xl/ctrlProps/ctrlProp633.xml><?xml version="1.0" encoding="utf-8"?>
<formControlPr xmlns="http://schemas.microsoft.com/office/spreadsheetml/2009/9/main" objectType="Radio" firstButton="1" fmlaLink="$I$407" lockText="1" noThreeD="1"/>
</file>

<file path=xl/ctrlProps/ctrlProp634.xml><?xml version="1.0" encoding="utf-8"?>
<formControlPr xmlns="http://schemas.microsoft.com/office/spreadsheetml/2009/9/main" objectType="Radio" lockText="1" noThreeD="1"/>
</file>

<file path=xl/ctrlProps/ctrlProp635.xml><?xml version="1.0" encoding="utf-8"?>
<formControlPr xmlns="http://schemas.microsoft.com/office/spreadsheetml/2009/9/main" objectType="Radio" lockText="1" noThreeD="1"/>
</file>

<file path=xl/ctrlProps/ctrlProp636.xml><?xml version="1.0" encoding="utf-8"?>
<formControlPr xmlns="http://schemas.microsoft.com/office/spreadsheetml/2009/9/main" objectType="Radio" checked="Checked" lockText="1" noThreeD="1"/>
</file>

<file path=xl/ctrlProps/ctrlProp637.xml><?xml version="1.0" encoding="utf-8"?>
<formControlPr xmlns="http://schemas.microsoft.com/office/spreadsheetml/2009/9/main" objectType="GBox" noThreeD="1"/>
</file>

<file path=xl/ctrlProps/ctrlProp638.xml><?xml version="1.0" encoding="utf-8"?>
<formControlPr xmlns="http://schemas.microsoft.com/office/spreadsheetml/2009/9/main" objectType="Radio" firstButton="1" fmlaLink="$I$428" lockText="1" noThreeD="1"/>
</file>

<file path=xl/ctrlProps/ctrlProp639.xml><?xml version="1.0" encoding="utf-8"?>
<formControlPr xmlns="http://schemas.microsoft.com/office/spreadsheetml/2009/9/main" objectType="Radio" lockText="1" noThreeD="1"/>
</file>

<file path=xl/ctrlProps/ctrlProp640.xml><?xml version="1.0" encoding="utf-8"?>
<formControlPr xmlns="http://schemas.microsoft.com/office/spreadsheetml/2009/9/main" objectType="Radio" lockText="1" noThreeD="1"/>
</file>

<file path=xl/ctrlProps/ctrlProp641.xml><?xml version="1.0" encoding="utf-8"?>
<formControlPr xmlns="http://schemas.microsoft.com/office/spreadsheetml/2009/9/main" objectType="Radio" checked="Checked" lockText="1" noThreeD="1"/>
</file>

<file path=xl/ctrlProps/ctrlProp642.xml><?xml version="1.0" encoding="utf-8"?>
<formControlPr xmlns="http://schemas.microsoft.com/office/spreadsheetml/2009/9/main" objectType="GBox" noThreeD="1"/>
</file>

<file path=xl/ctrlProps/ctrlProp643.xml><?xml version="1.0" encoding="utf-8"?>
<formControlPr xmlns="http://schemas.microsoft.com/office/spreadsheetml/2009/9/main" objectType="Radio" firstButton="1" fmlaLink="$I$449" lockText="1" noThreeD="1"/>
</file>

<file path=xl/ctrlProps/ctrlProp644.xml><?xml version="1.0" encoding="utf-8"?>
<formControlPr xmlns="http://schemas.microsoft.com/office/spreadsheetml/2009/9/main" objectType="Radio" lockText="1" noThreeD="1"/>
</file>

<file path=xl/ctrlProps/ctrlProp645.xml><?xml version="1.0" encoding="utf-8"?>
<formControlPr xmlns="http://schemas.microsoft.com/office/spreadsheetml/2009/9/main" objectType="Radio" lockText="1" noThreeD="1"/>
</file>

<file path=xl/ctrlProps/ctrlProp646.xml><?xml version="1.0" encoding="utf-8"?>
<formControlPr xmlns="http://schemas.microsoft.com/office/spreadsheetml/2009/9/main" objectType="Radio" checked="Checked" lockText="1" noThreeD="1"/>
</file>

<file path=xl/ctrlProps/ctrlProp647.xml><?xml version="1.0" encoding="utf-8"?>
<formControlPr xmlns="http://schemas.microsoft.com/office/spreadsheetml/2009/9/main" objectType="GBox" noThreeD="1"/>
</file>

<file path=xl/ctrlProps/ctrlProp648.xml><?xml version="1.0" encoding="utf-8"?>
<formControlPr xmlns="http://schemas.microsoft.com/office/spreadsheetml/2009/9/main" objectType="Radio" firstButton="1" fmlaLink="$I$473" lockText="1" noThreeD="1"/>
</file>

<file path=xl/ctrlProps/ctrlProp649.xml><?xml version="1.0" encoding="utf-8"?>
<formControlPr xmlns="http://schemas.microsoft.com/office/spreadsheetml/2009/9/main" objectType="Radio" lockText="1" noThreeD="1"/>
</file>

<file path=xl/ctrlProps/ctrlProp650.xml><?xml version="1.0" encoding="utf-8"?>
<formControlPr xmlns="http://schemas.microsoft.com/office/spreadsheetml/2009/9/main" objectType="Radio" lockText="1" noThreeD="1"/>
</file>

<file path=xl/ctrlProps/ctrlProp651.xml><?xml version="1.0" encoding="utf-8"?>
<formControlPr xmlns="http://schemas.microsoft.com/office/spreadsheetml/2009/9/main" objectType="Radio" checked="Checked" lockText="1" noThreeD="1"/>
</file>

<file path=xl/ctrlProps/ctrlProp652.xml><?xml version="1.0" encoding="utf-8"?>
<formControlPr xmlns="http://schemas.microsoft.com/office/spreadsheetml/2009/9/main" objectType="GBox" noThreeD="1"/>
</file>

<file path=xl/ctrlProps/ctrlProp653.xml><?xml version="1.0" encoding="utf-8"?>
<formControlPr xmlns="http://schemas.microsoft.com/office/spreadsheetml/2009/9/main" objectType="Radio" firstButton="1" fmlaLink="$I$494" lockText="1" noThreeD="1"/>
</file>

<file path=xl/ctrlProps/ctrlProp654.xml><?xml version="1.0" encoding="utf-8"?>
<formControlPr xmlns="http://schemas.microsoft.com/office/spreadsheetml/2009/9/main" objectType="Radio" lockText="1" noThreeD="1"/>
</file>

<file path=xl/ctrlProps/ctrlProp655.xml><?xml version="1.0" encoding="utf-8"?>
<formControlPr xmlns="http://schemas.microsoft.com/office/spreadsheetml/2009/9/main" objectType="Radio" lockText="1" noThreeD="1"/>
</file>

<file path=xl/ctrlProps/ctrlProp656.xml><?xml version="1.0" encoding="utf-8"?>
<formControlPr xmlns="http://schemas.microsoft.com/office/spreadsheetml/2009/9/main" objectType="Radio" checked="Checked" lockText="1" noThreeD="1"/>
</file>

<file path=xl/ctrlProps/ctrlProp657.xml><?xml version="1.0" encoding="utf-8"?>
<formControlPr xmlns="http://schemas.microsoft.com/office/spreadsheetml/2009/9/main" objectType="CheckBox" fmlaLink="$AL$84" lockText="1" noThreeD="1"/>
</file>

<file path=xl/ctrlProps/ctrlProp658.xml><?xml version="1.0" encoding="utf-8"?>
<formControlPr xmlns="http://schemas.microsoft.com/office/spreadsheetml/2009/9/main" objectType="CheckBox" fmlaLink="$AM$84" lockText="1" noThreeD="1"/>
</file>

<file path=xl/ctrlProps/ctrlProp659.xml><?xml version="1.0" encoding="utf-8"?>
<formControlPr xmlns="http://schemas.microsoft.com/office/spreadsheetml/2009/9/main" objectType="GBox" noThreeD="1"/>
</file>

<file path=xl/ctrlProps/ctrlProp660.xml><?xml version="1.0" encoding="utf-8"?>
<formControlPr xmlns="http://schemas.microsoft.com/office/spreadsheetml/2009/9/main" objectType="Radio" firstButton="1" fmlaLink="$I$90" lockText="1" noThreeD="1"/>
</file>

<file path=xl/ctrlProps/ctrlProp661.xml><?xml version="1.0" encoding="utf-8"?>
<formControlPr xmlns="http://schemas.microsoft.com/office/spreadsheetml/2009/9/main" objectType="Radio" lockText="1" noThreeD="1"/>
</file>

<file path=xl/ctrlProps/ctrlProp662.xml><?xml version="1.0" encoding="utf-8"?>
<formControlPr xmlns="http://schemas.microsoft.com/office/spreadsheetml/2009/9/main" objectType="Radio" checked="Checked" lockText="1" noThreeD="1"/>
</file>

<file path=xl/ctrlProps/ctrlProp663.xml><?xml version="1.0" encoding="utf-8"?>
<formControlPr xmlns="http://schemas.microsoft.com/office/spreadsheetml/2009/9/main" objectType="Drop" dropStyle="combo" dx="26" fmlaLink="$I$88" fmlaRange="リスト_ＣＨ夜間支援体制加算" noThreeD="1" sel="1" val="0"/>
</file>

<file path=xl/ctrlProps/ctrlProp664.xml><?xml version="1.0" encoding="utf-8"?>
<formControlPr xmlns="http://schemas.microsoft.com/office/spreadsheetml/2009/9/main" objectType="GBox" noThreeD="1"/>
</file>

<file path=xl/ctrlProps/ctrlProp665.xml><?xml version="1.0" encoding="utf-8"?>
<formControlPr xmlns="http://schemas.microsoft.com/office/spreadsheetml/2009/9/main" objectType="Radio" firstButton="1" fmlaLink="$I$111" lockText="1" noThreeD="1"/>
</file>

<file path=xl/ctrlProps/ctrlProp666.xml><?xml version="1.0" encoding="utf-8"?>
<formControlPr xmlns="http://schemas.microsoft.com/office/spreadsheetml/2009/9/main" objectType="Radio" lockText="1" noThreeD="1"/>
</file>

<file path=xl/ctrlProps/ctrlProp667.xml><?xml version="1.0" encoding="utf-8"?>
<formControlPr xmlns="http://schemas.microsoft.com/office/spreadsheetml/2009/9/main" objectType="Radio" checked="Checked" lockText="1" noThreeD="1"/>
</file>

<file path=xl/ctrlProps/ctrlProp668.xml><?xml version="1.0" encoding="utf-8"?>
<formControlPr xmlns="http://schemas.microsoft.com/office/spreadsheetml/2009/9/main" objectType="GBox" noThreeD="1"/>
</file>

<file path=xl/ctrlProps/ctrlProp669.xml><?xml version="1.0" encoding="utf-8"?>
<formControlPr xmlns="http://schemas.microsoft.com/office/spreadsheetml/2009/9/main" objectType="Radio" firstButton="1" fmlaLink="$I$108" lockText="1" noThreeD="1"/>
</file>

<file path=xl/ctrlProps/ctrlProp670.xml><?xml version="1.0" encoding="utf-8"?>
<formControlPr xmlns="http://schemas.microsoft.com/office/spreadsheetml/2009/9/main" objectType="Radio" checked="Checked" lockText="1" noThreeD="1"/>
</file>

<file path=xl/ctrlProps/ctrlProp671.xml><?xml version="1.0" encoding="utf-8"?>
<formControlPr xmlns="http://schemas.microsoft.com/office/spreadsheetml/2009/9/main" objectType="Radio" firstButton="1" fmlaLink="$I$132" lockText="1" noThreeD="1"/>
</file>

<file path=xl/ctrlProps/ctrlProp672.xml><?xml version="1.0" encoding="utf-8"?>
<formControlPr xmlns="http://schemas.microsoft.com/office/spreadsheetml/2009/9/main" objectType="Radio" lockText="1" noThreeD="1"/>
</file>

<file path=xl/ctrlProps/ctrlProp673.xml><?xml version="1.0" encoding="utf-8"?>
<formControlPr xmlns="http://schemas.microsoft.com/office/spreadsheetml/2009/9/main" objectType="Radio" checked="Checked" lockText="1" noThreeD="1"/>
</file>

<file path=xl/ctrlProps/ctrlProp674.xml><?xml version="1.0" encoding="utf-8"?>
<formControlPr xmlns="http://schemas.microsoft.com/office/spreadsheetml/2009/9/main" objectType="GBox" noThreeD="1"/>
</file>

<file path=xl/ctrlProps/ctrlProp675.xml><?xml version="1.0" encoding="utf-8"?>
<formControlPr xmlns="http://schemas.microsoft.com/office/spreadsheetml/2009/9/main" objectType="Radio" firstButton="1" fmlaLink="$I$129" lockText="1" noThreeD="1"/>
</file>

<file path=xl/ctrlProps/ctrlProp676.xml><?xml version="1.0" encoding="utf-8"?>
<formControlPr xmlns="http://schemas.microsoft.com/office/spreadsheetml/2009/9/main" objectType="Radio" checked="Checked" lockText="1" noThreeD="1"/>
</file>

<file path=xl/ctrlProps/ctrlProp677.xml><?xml version="1.0" encoding="utf-8"?>
<formControlPr xmlns="http://schemas.microsoft.com/office/spreadsheetml/2009/9/main" objectType="GBox" noThreeD="1"/>
</file>

<file path=xl/ctrlProps/ctrlProp678.xml><?xml version="1.0" encoding="utf-8"?>
<formControlPr xmlns="http://schemas.microsoft.com/office/spreadsheetml/2009/9/main" objectType="Radio" firstButton="1" fmlaLink="$I$156" lockText="1" noThreeD="1"/>
</file>

<file path=xl/ctrlProps/ctrlProp679.xml><?xml version="1.0" encoding="utf-8"?>
<formControlPr xmlns="http://schemas.microsoft.com/office/spreadsheetml/2009/9/main" objectType="Radio" lockText="1" noThreeD="1"/>
</file>

<file path=xl/ctrlProps/ctrlProp680.xml><?xml version="1.0" encoding="utf-8"?>
<formControlPr xmlns="http://schemas.microsoft.com/office/spreadsheetml/2009/9/main" objectType="Radio" checked="Checked" lockText="1" noThreeD="1"/>
</file>

<file path=xl/ctrlProps/ctrlProp681.xml><?xml version="1.0" encoding="utf-8"?>
<formControlPr xmlns="http://schemas.microsoft.com/office/spreadsheetml/2009/9/main" objectType="GBox" noThreeD="1"/>
</file>

<file path=xl/ctrlProps/ctrlProp682.xml><?xml version="1.0" encoding="utf-8"?>
<formControlPr xmlns="http://schemas.microsoft.com/office/spreadsheetml/2009/9/main" objectType="Radio" firstButton="1" fmlaLink="$I$153" lockText="1" noThreeD="1"/>
</file>

<file path=xl/ctrlProps/ctrlProp683.xml><?xml version="1.0" encoding="utf-8"?>
<formControlPr xmlns="http://schemas.microsoft.com/office/spreadsheetml/2009/9/main" objectType="Radio" checked="Checked" lockText="1" noThreeD="1"/>
</file>

<file path=xl/ctrlProps/ctrlProp684.xml><?xml version="1.0" encoding="utf-8"?>
<formControlPr xmlns="http://schemas.microsoft.com/office/spreadsheetml/2009/9/main" objectType="GBox" noThreeD="1"/>
</file>

<file path=xl/ctrlProps/ctrlProp685.xml><?xml version="1.0" encoding="utf-8"?>
<formControlPr xmlns="http://schemas.microsoft.com/office/spreadsheetml/2009/9/main" objectType="Radio" firstButton="1" fmlaLink="$I$177" lockText="1" noThreeD="1"/>
</file>

<file path=xl/ctrlProps/ctrlProp686.xml><?xml version="1.0" encoding="utf-8"?>
<formControlPr xmlns="http://schemas.microsoft.com/office/spreadsheetml/2009/9/main" objectType="Radio" lockText="1" noThreeD="1"/>
</file>

<file path=xl/ctrlProps/ctrlProp687.xml><?xml version="1.0" encoding="utf-8"?>
<formControlPr xmlns="http://schemas.microsoft.com/office/spreadsheetml/2009/9/main" objectType="Radio" checked="Checked" lockText="1" noThreeD="1"/>
</file>

<file path=xl/ctrlProps/ctrlProp688.xml><?xml version="1.0" encoding="utf-8"?>
<formControlPr xmlns="http://schemas.microsoft.com/office/spreadsheetml/2009/9/main" objectType="GBox" noThreeD="1"/>
</file>

<file path=xl/ctrlProps/ctrlProp689.xml><?xml version="1.0" encoding="utf-8"?>
<formControlPr xmlns="http://schemas.microsoft.com/office/spreadsheetml/2009/9/main" objectType="Radio" firstButton="1" fmlaLink="$I$174" lockText="1" noThreeD="1"/>
</file>

<file path=xl/ctrlProps/ctrlProp690.xml><?xml version="1.0" encoding="utf-8"?>
<formControlPr xmlns="http://schemas.microsoft.com/office/spreadsheetml/2009/9/main" objectType="Radio" checked="Checked" lockText="1" noThreeD="1"/>
</file>

<file path=xl/ctrlProps/ctrlProp691.xml><?xml version="1.0" encoding="utf-8"?>
<formControlPr xmlns="http://schemas.microsoft.com/office/spreadsheetml/2009/9/main" objectType="GBox" noThreeD="1"/>
</file>

<file path=xl/ctrlProps/ctrlProp692.xml><?xml version="1.0" encoding="utf-8"?>
<formControlPr xmlns="http://schemas.microsoft.com/office/spreadsheetml/2009/9/main" objectType="Radio" firstButton="1" fmlaLink="$I$198" lockText="1" noThreeD="1"/>
</file>

<file path=xl/ctrlProps/ctrlProp693.xml><?xml version="1.0" encoding="utf-8"?>
<formControlPr xmlns="http://schemas.microsoft.com/office/spreadsheetml/2009/9/main" objectType="Radio" lockText="1" noThreeD="1"/>
</file>

<file path=xl/ctrlProps/ctrlProp694.xml><?xml version="1.0" encoding="utf-8"?>
<formControlPr xmlns="http://schemas.microsoft.com/office/spreadsheetml/2009/9/main" objectType="Radio" checked="Checked" lockText="1" noThreeD="1"/>
</file>

<file path=xl/ctrlProps/ctrlProp695.xml><?xml version="1.0" encoding="utf-8"?>
<formControlPr xmlns="http://schemas.microsoft.com/office/spreadsheetml/2009/9/main" objectType="GBox" noThreeD="1"/>
</file>

<file path=xl/ctrlProps/ctrlProp696.xml><?xml version="1.0" encoding="utf-8"?>
<formControlPr xmlns="http://schemas.microsoft.com/office/spreadsheetml/2009/9/main" objectType="Radio" firstButton="1" fmlaLink="$I$195" lockText="1" noThreeD="1"/>
</file>

<file path=xl/ctrlProps/ctrlProp697.xml><?xml version="1.0" encoding="utf-8"?>
<formControlPr xmlns="http://schemas.microsoft.com/office/spreadsheetml/2009/9/main" objectType="Radio" checked="Checked" lockText="1" noThreeD="1"/>
</file>

<file path=xl/ctrlProps/ctrlProp698.xml><?xml version="1.0" encoding="utf-8"?>
<formControlPr xmlns="http://schemas.microsoft.com/office/spreadsheetml/2009/9/main" objectType="GBox" noThreeD="1"/>
</file>

<file path=xl/ctrlProps/ctrlProp699.xml><?xml version="1.0" encoding="utf-8"?>
<formControlPr xmlns="http://schemas.microsoft.com/office/spreadsheetml/2009/9/main" objectType="Radio" firstButton="1" fmlaLink="$I$222" lockText="1" noThreeD="1"/>
</file>

<file path=xl/ctrlProps/ctrlProp700.xml><?xml version="1.0" encoding="utf-8"?>
<formControlPr xmlns="http://schemas.microsoft.com/office/spreadsheetml/2009/9/main" objectType="Radio" lockText="1" noThreeD="1"/>
</file>

<file path=xl/ctrlProps/ctrlProp701.xml><?xml version="1.0" encoding="utf-8"?>
<formControlPr xmlns="http://schemas.microsoft.com/office/spreadsheetml/2009/9/main" objectType="Radio" checked="Checked" lockText="1" noThreeD="1"/>
</file>

<file path=xl/ctrlProps/ctrlProp702.xml><?xml version="1.0" encoding="utf-8"?>
<formControlPr xmlns="http://schemas.microsoft.com/office/spreadsheetml/2009/9/main" objectType="GBox" noThreeD="1"/>
</file>

<file path=xl/ctrlProps/ctrlProp703.xml><?xml version="1.0" encoding="utf-8"?>
<formControlPr xmlns="http://schemas.microsoft.com/office/spreadsheetml/2009/9/main" objectType="Radio" firstButton="1" fmlaLink="$I$219" lockText="1" noThreeD="1"/>
</file>

<file path=xl/ctrlProps/ctrlProp704.xml><?xml version="1.0" encoding="utf-8"?>
<formControlPr xmlns="http://schemas.microsoft.com/office/spreadsheetml/2009/9/main" objectType="Radio" checked="Checked" lockText="1" noThreeD="1"/>
</file>

<file path=xl/ctrlProps/ctrlProp705.xml><?xml version="1.0" encoding="utf-8"?>
<formControlPr xmlns="http://schemas.microsoft.com/office/spreadsheetml/2009/9/main" objectType="GBox" noThreeD="1"/>
</file>

<file path=xl/ctrlProps/ctrlProp706.xml><?xml version="1.0" encoding="utf-8"?>
<formControlPr xmlns="http://schemas.microsoft.com/office/spreadsheetml/2009/9/main" objectType="Radio" firstButton="1" fmlaLink="$I$243" lockText="1" noThreeD="1"/>
</file>

<file path=xl/ctrlProps/ctrlProp707.xml><?xml version="1.0" encoding="utf-8"?>
<formControlPr xmlns="http://schemas.microsoft.com/office/spreadsheetml/2009/9/main" objectType="Radio" lockText="1" noThreeD="1"/>
</file>

<file path=xl/ctrlProps/ctrlProp708.xml><?xml version="1.0" encoding="utf-8"?>
<formControlPr xmlns="http://schemas.microsoft.com/office/spreadsheetml/2009/9/main" objectType="Radio" checked="Checked" lockText="1" noThreeD="1"/>
</file>

<file path=xl/ctrlProps/ctrlProp709.xml><?xml version="1.0" encoding="utf-8"?>
<formControlPr xmlns="http://schemas.microsoft.com/office/spreadsheetml/2009/9/main" objectType="GBox" noThreeD="1"/>
</file>

<file path=xl/ctrlProps/ctrlProp710.xml><?xml version="1.0" encoding="utf-8"?>
<formControlPr xmlns="http://schemas.microsoft.com/office/spreadsheetml/2009/9/main" objectType="Radio" firstButton="1" fmlaLink="$I$240" lockText="1" noThreeD="1"/>
</file>

<file path=xl/ctrlProps/ctrlProp711.xml><?xml version="1.0" encoding="utf-8"?>
<formControlPr xmlns="http://schemas.microsoft.com/office/spreadsheetml/2009/9/main" objectType="Radio" checked="Checked" lockText="1" noThreeD="1"/>
</file>

<file path=xl/ctrlProps/ctrlProp712.xml><?xml version="1.0" encoding="utf-8"?>
<formControlPr xmlns="http://schemas.microsoft.com/office/spreadsheetml/2009/9/main" objectType="GBox" noThreeD="1"/>
</file>

<file path=xl/ctrlProps/ctrlProp713.xml><?xml version="1.0" encoding="utf-8"?>
<formControlPr xmlns="http://schemas.microsoft.com/office/spreadsheetml/2009/9/main" objectType="Radio" firstButton="1" fmlaLink="$I$264" lockText="1" noThreeD="1"/>
</file>

<file path=xl/ctrlProps/ctrlProp714.xml><?xml version="1.0" encoding="utf-8"?>
<formControlPr xmlns="http://schemas.microsoft.com/office/spreadsheetml/2009/9/main" objectType="Radio" lockText="1" noThreeD="1"/>
</file>

<file path=xl/ctrlProps/ctrlProp715.xml><?xml version="1.0" encoding="utf-8"?>
<formControlPr xmlns="http://schemas.microsoft.com/office/spreadsheetml/2009/9/main" objectType="Radio" checked="Checked" lockText="1" noThreeD="1"/>
</file>

<file path=xl/ctrlProps/ctrlProp716.xml><?xml version="1.0" encoding="utf-8"?>
<formControlPr xmlns="http://schemas.microsoft.com/office/spreadsheetml/2009/9/main" objectType="GBox" noThreeD="1"/>
</file>

<file path=xl/ctrlProps/ctrlProp717.xml><?xml version="1.0" encoding="utf-8"?>
<formControlPr xmlns="http://schemas.microsoft.com/office/spreadsheetml/2009/9/main" objectType="Radio" firstButton="1" fmlaLink="$I$261" lockText="1" noThreeD="1"/>
</file>

<file path=xl/ctrlProps/ctrlProp718.xml><?xml version="1.0" encoding="utf-8"?>
<formControlPr xmlns="http://schemas.microsoft.com/office/spreadsheetml/2009/9/main" objectType="Radio" checked="Checked" lockText="1" noThreeD="1"/>
</file>

<file path=xl/ctrlProps/ctrlProp719.xml><?xml version="1.0" encoding="utf-8"?>
<formControlPr xmlns="http://schemas.microsoft.com/office/spreadsheetml/2009/9/main" objectType="GBox" noThreeD="1"/>
</file>

<file path=xl/ctrlProps/ctrlProp720.xml><?xml version="1.0" encoding="utf-8"?>
<formControlPr xmlns="http://schemas.microsoft.com/office/spreadsheetml/2009/9/main" objectType="Radio" firstButton="1" fmlaLink="$I$288" lockText="1" noThreeD="1"/>
</file>

<file path=xl/ctrlProps/ctrlProp721.xml><?xml version="1.0" encoding="utf-8"?>
<formControlPr xmlns="http://schemas.microsoft.com/office/spreadsheetml/2009/9/main" objectType="Radio" lockText="1" noThreeD="1"/>
</file>

<file path=xl/ctrlProps/ctrlProp722.xml><?xml version="1.0" encoding="utf-8"?>
<formControlPr xmlns="http://schemas.microsoft.com/office/spreadsheetml/2009/9/main" objectType="Radio" checked="Checked" lockText="1" noThreeD="1"/>
</file>

<file path=xl/ctrlProps/ctrlProp723.xml><?xml version="1.0" encoding="utf-8"?>
<formControlPr xmlns="http://schemas.microsoft.com/office/spreadsheetml/2009/9/main" objectType="GBox" noThreeD="1"/>
</file>

<file path=xl/ctrlProps/ctrlProp724.xml><?xml version="1.0" encoding="utf-8"?>
<formControlPr xmlns="http://schemas.microsoft.com/office/spreadsheetml/2009/9/main" objectType="Radio" firstButton="1" fmlaLink="$I$285" lockText="1" noThreeD="1"/>
</file>

<file path=xl/ctrlProps/ctrlProp725.xml><?xml version="1.0" encoding="utf-8"?>
<formControlPr xmlns="http://schemas.microsoft.com/office/spreadsheetml/2009/9/main" objectType="Radio" checked="Checked" lockText="1" noThreeD="1"/>
</file>

<file path=xl/ctrlProps/ctrlProp726.xml><?xml version="1.0" encoding="utf-8"?>
<formControlPr xmlns="http://schemas.microsoft.com/office/spreadsheetml/2009/9/main" objectType="GBox" noThreeD="1"/>
</file>

<file path=xl/ctrlProps/ctrlProp727.xml><?xml version="1.0" encoding="utf-8"?>
<formControlPr xmlns="http://schemas.microsoft.com/office/spreadsheetml/2009/9/main" objectType="Radio" firstButton="1" fmlaLink="$I$309" lockText="1" noThreeD="1"/>
</file>

<file path=xl/ctrlProps/ctrlProp728.xml><?xml version="1.0" encoding="utf-8"?>
<formControlPr xmlns="http://schemas.microsoft.com/office/spreadsheetml/2009/9/main" objectType="Radio" lockText="1" noThreeD="1"/>
</file>

<file path=xl/ctrlProps/ctrlProp729.xml><?xml version="1.0" encoding="utf-8"?>
<formControlPr xmlns="http://schemas.microsoft.com/office/spreadsheetml/2009/9/main" objectType="Radio" checked="Checked" lockText="1" noThreeD="1"/>
</file>

<file path=xl/ctrlProps/ctrlProp730.xml><?xml version="1.0" encoding="utf-8"?>
<formControlPr xmlns="http://schemas.microsoft.com/office/spreadsheetml/2009/9/main" objectType="GBox" noThreeD="1"/>
</file>

<file path=xl/ctrlProps/ctrlProp731.xml><?xml version="1.0" encoding="utf-8"?>
<formControlPr xmlns="http://schemas.microsoft.com/office/spreadsheetml/2009/9/main" objectType="Radio" firstButton="1" fmlaLink="$I$306" lockText="1" noThreeD="1"/>
</file>

<file path=xl/ctrlProps/ctrlProp732.xml><?xml version="1.0" encoding="utf-8"?>
<formControlPr xmlns="http://schemas.microsoft.com/office/spreadsheetml/2009/9/main" objectType="Radio" checked="Checked" lockText="1" noThreeD="1"/>
</file>

<file path=xl/ctrlProps/ctrlProp733.xml><?xml version="1.0" encoding="utf-8"?>
<formControlPr xmlns="http://schemas.microsoft.com/office/spreadsheetml/2009/9/main" objectType="GBox" noThreeD="1"/>
</file>

<file path=xl/ctrlProps/ctrlProp734.xml><?xml version="1.0" encoding="utf-8"?>
<formControlPr xmlns="http://schemas.microsoft.com/office/spreadsheetml/2009/9/main" objectType="Radio" firstButton="1" fmlaLink="$I$330" lockText="1" noThreeD="1"/>
</file>

<file path=xl/ctrlProps/ctrlProp735.xml><?xml version="1.0" encoding="utf-8"?>
<formControlPr xmlns="http://schemas.microsoft.com/office/spreadsheetml/2009/9/main" objectType="Radio" lockText="1" noThreeD="1"/>
</file>

<file path=xl/ctrlProps/ctrlProp736.xml><?xml version="1.0" encoding="utf-8"?>
<formControlPr xmlns="http://schemas.microsoft.com/office/spreadsheetml/2009/9/main" objectType="Radio" checked="Checked" lockText="1" noThreeD="1"/>
</file>

<file path=xl/ctrlProps/ctrlProp737.xml><?xml version="1.0" encoding="utf-8"?>
<formControlPr xmlns="http://schemas.microsoft.com/office/spreadsheetml/2009/9/main" objectType="GBox" noThreeD="1"/>
</file>

<file path=xl/ctrlProps/ctrlProp738.xml><?xml version="1.0" encoding="utf-8"?>
<formControlPr xmlns="http://schemas.microsoft.com/office/spreadsheetml/2009/9/main" objectType="Radio" firstButton="1" fmlaLink="$I$327" lockText="1" noThreeD="1"/>
</file>

<file path=xl/ctrlProps/ctrlProp739.xml><?xml version="1.0" encoding="utf-8"?>
<formControlPr xmlns="http://schemas.microsoft.com/office/spreadsheetml/2009/9/main" objectType="Radio" checked="Checked" lockText="1" noThreeD="1"/>
</file>

<file path=xl/ctrlProps/ctrlProp740.xml><?xml version="1.0" encoding="utf-8"?>
<formControlPr xmlns="http://schemas.microsoft.com/office/spreadsheetml/2009/9/main" objectType="GBox" noThreeD="1"/>
</file>

<file path=xl/ctrlProps/ctrlProp741.xml><?xml version="1.0" encoding="utf-8"?>
<formControlPr xmlns="http://schemas.microsoft.com/office/spreadsheetml/2009/9/main" objectType="Radio" firstButton="1" fmlaLink="$I$354" lockText="1" noThreeD="1"/>
</file>

<file path=xl/ctrlProps/ctrlProp742.xml><?xml version="1.0" encoding="utf-8"?>
<formControlPr xmlns="http://schemas.microsoft.com/office/spreadsheetml/2009/9/main" objectType="Radio" lockText="1" noThreeD="1"/>
</file>

<file path=xl/ctrlProps/ctrlProp743.xml><?xml version="1.0" encoding="utf-8"?>
<formControlPr xmlns="http://schemas.microsoft.com/office/spreadsheetml/2009/9/main" objectType="Radio" checked="Checked" lockText="1" noThreeD="1"/>
</file>

<file path=xl/ctrlProps/ctrlProp744.xml><?xml version="1.0" encoding="utf-8"?>
<formControlPr xmlns="http://schemas.microsoft.com/office/spreadsheetml/2009/9/main" objectType="GBox" noThreeD="1"/>
</file>

<file path=xl/ctrlProps/ctrlProp745.xml><?xml version="1.0" encoding="utf-8"?>
<formControlPr xmlns="http://schemas.microsoft.com/office/spreadsheetml/2009/9/main" objectType="Radio" firstButton="1" fmlaLink="$I$351" lockText="1" noThreeD="1"/>
</file>

<file path=xl/ctrlProps/ctrlProp746.xml><?xml version="1.0" encoding="utf-8"?>
<formControlPr xmlns="http://schemas.microsoft.com/office/spreadsheetml/2009/9/main" objectType="Radio" checked="Checked" lockText="1" noThreeD="1"/>
</file>

<file path=xl/ctrlProps/ctrlProp747.xml><?xml version="1.0" encoding="utf-8"?>
<formControlPr xmlns="http://schemas.microsoft.com/office/spreadsheetml/2009/9/main" objectType="GBox" noThreeD="1"/>
</file>

<file path=xl/ctrlProps/ctrlProp748.xml><?xml version="1.0" encoding="utf-8"?>
<formControlPr xmlns="http://schemas.microsoft.com/office/spreadsheetml/2009/9/main" objectType="Radio" firstButton="1" fmlaLink="$I$375" lockText="1" noThreeD="1"/>
</file>

<file path=xl/ctrlProps/ctrlProp749.xml><?xml version="1.0" encoding="utf-8"?>
<formControlPr xmlns="http://schemas.microsoft.com/office/spreadsheetml/2009/9/main" objectType="Radio" lockText="1" noThreeD="1"/>
</file>

<file path=xl/ctrlProps/ctrlProp750.xml><?xml version="1.0" encoding="utf-8"?>
<formControlPr xmlns="http://schemas.microsoft.com/office/spreadsheetml/2009/9/main" objectType="Radio" checked="Checked" lockText="1" noThreeD="1"/>
</file>

<file path=xl/ctrlProps/ctrlProp751.xml><?xml version="1.0" encoding="utf-8"?>
<formControlPr xmlns="http://schemas.microsoft.com/office/spreadsheetml/2009/9/main" objectType="GBox" noThreeD="1"/>
</file>

<file path=xl/ctrlProps/ctrlProp752.xml><?xml version="1.0" encoding="utf-8"?>
<formControlPr xmlns="http://schemas.microsoft.com/office/spreadsheetml/2009/9/main" objectType="Radio" firstButton="1" fmlaLink="$I$372" lockText="1" noThreeD="1"/>
</file>

<file path=xl/ctrlProps/ctrlProp753.xml><?xml version="1.0" encoding="utf-8"?>
<formControlPr xmlns="http://schemas.microsoft.com/office/spreadsheetml/2009/9/main" objectType="Radio" checked="Checked" lockText="1" noThreeD="1"/>
</file>

<file path=xl/ctrlProps/ctrlProp754.xml><?xml version="1.0" encoding="utf-8"?>
<formControlPr xmlns="http://schemas.microsoft.com/office/spreadsheetml/2009/9/main" objectType="GBox" noThreeD="1"/>
</file>

<file path=xl/ctrlProps/ctrlProp755.xml><?xml version="1.0" encoding="utf-8"?>
<formControlPr xmlns="http://schemas.microsoft.com/office/spreadsheetml/2009/9/main" objectType="Radio" firstButton="1" fmlaLink="$I$396" lockText="1" noThreeD="1"/>
</file>

<file path=xl/ctrlProps/ctrlProp756.xml><?xml version="1.0" encoding="utf-8"?>
<formControlPr xmlns="http://schemas.microsoft.com/office/spreadsheetml/2009/9/main" objectType="Radio" lockText="1" noThreeD="1"/>
</file>

<file path=xl/ctrlProps/ctrlProp757.xml><?xml version="1.0" encoding="utf-8"?>
<formControlPr xmlns="http://schemas.microsoft.com/office/spreadsheetml/2009/9/main" objectType="Radio" checked="Checked" lockText="1" noThreeD="1"/>
</file>

<file path=xl/ctrlProps/ctrlProp758.xml><?xml version="1.0" encoding="utf-8"?>
<formControlPr xmlns="http://schemas.microsoft.com/office/spreadsheetml/2009/9/main" objectType="GBox" noThreeD="1"/>
</file>

<file path=xl/ctrlProps/ctrlProp759.xml><?xml version="1.0" encoding="utf-8"?>
<formControlPr xmlns="http://schemas.microsoft.com/office/spreadsheetml/2009/9/main" objectType="Radio" firstButton="1" fmlaLink="$I$393" lockText="1" noThreeD="1"/>
</file>

<file path=xl/ctrlProps/ctrlProp760.xml><?xml version="1.0" encoding="utf-8"?>
<formControlPr xmlns="http://schemas.microsoft.com/office/spreadsheetml/2009/9/main" objectType="Radio" checked="Checked" lockText="1" noThreeD="1"/>
</file>

<file path=xl/ctrlProps/ctrlProp761.xml><?xml version="1.0" encoding="utf-8"?>
<formControlPr xmlns="http://schemas.microsoft.com/office/spreadsheetml/2009/9/main" objectType="GBox" noThreeD="1"/>
</file>

<file path=xl/ctrlProps/ctrlProp762.xml><?xml version="1.0" encoding="utf-8"?>
<formControlPr xmlns="http://schemas.microsoft.com/office/spreadsheetml/2009/9/main" objectType="Radio" firstButton="1" fmlaLink="$I$420" lockText="1" noThreeD="1"/>
</file>

<file path=xl/ctrlProps/ctrlProp763.xml><?xml version="1.0" encoding="utf-8"?>
<formControlPr xmlns="http://schemas.microsoft.com/office/spreadsheetml/2009/9/main" objectType="Radio" lockText="1" noThreeD="1"/>
</file>

<file path=xl/ctrlProps/ctrlProp764.xml><?xml version="1.0" encoding="utf-8"?>
<formControlPr xmlns="http://schemas.microsoft.com/office/spreadsheetml/2009/9/main" objectType="Radio" checked="Checked" lockText="1" noThreeD="1"/>
</file>

<file path=xl/ctrlProps/ctrlProp765.xml><?xml version="1.0" encoding="utf-8"?>
<formControlPr xmlns="http://schemas.microsoft.com/office/spreadsheetml/2009/9/main" objectType="GBox" noThreeD="1"/>
</file>

<file path=xl/ctrlProps/ctrlProp766.xml><?xml version="1.0" encoding="utf-8"?>
<formControlPr xmlns="http://schemas.microsoft.com/office/spreadsheetml/2009/9/main" objectType="Radio" firstButton="1" fmlaLink="$I$417" lockText="1" noThreeD="1"/>
</file>

<file path=xl/ctrlProps/ctrlProp767.xml><?xml version="1.0" encoding="utf-8"?>
<formControlPr xmlns="http://schemas.microsoft.com/office/spreadsheetml/2009/9/main" objectType="Radio" checked="Checked" lockText="1" noThreeD="1"/>
</file>

<file path=xl/ctrlProps/ctrlProp768.xml><?xml version="1.0" encoding="utf-8"?>
<formControlPr xmlns="http://schemas.microsoft.com/office/spreadsheetml/2009/9/main" objectType="GBox" noThreeD="1"/>
</file>

<file path=xl/ctrlProps/ctrlProp769.xml><?xml version="1.0" encoding="utf-8"?>
<formControlPr xmlns="http://schemas.microsoft.com/office/spreadsheetml/2009/9/main" objectType="Radio" firstButton="1" fmlaLink="$I$441" lockText="1" noThreeD="1"/>
</file>

<file path=xl/ctrlProps/ctrlProp770.xml><?xml version="1.0" encoding="utf-8"?>
<formControlPr xmlns="http://schemas.microsoft.com/office/spreadsheetml/2009/9/main" objectType="Radio" lockText="1" noThreeD="1"/>
</file>

<file path=xl/ctrlProps/ctrlProp771.xml><?xml version="1.0" encoding="utf-8"?>
<formControlPr xmlns="http://schemas.microsoft.com/office/spreadsheetml/2009/9/main" objectType="Radio" checked="Checked" lockText="1" noThreeD="1"/>
</file>

<file path=xl/ctrlProps/ctrlProp772.xml><?xml version="1.0" encoding="utf-8"?>
<formControlPr xmlns="http://schemas.microsoft.com/office/spreadsheetml/2009/9/main" objectType="GBox" noThreeD="1"/>
</file>

<file path=xl/ctrlProps/ctrlProp773.xml><?xml version="1.0" encoding="utf-8"?>
<formControlPr xmlns="http://schemas.microsoft.com/office/spreadsheetml/2009/9/main" objectType="Radio" firstButton="1" fmlaLink="$I$438" lockText="1" noThreeD="1"/>
</file>

<file path=xl/ctrlProps/ctrlProp774.xml><?xml version="1.0" encoding="utf-8"?>
<formControlPr xmlns="http://schemas.microsoft.com/office/spreadsheetml/2009/9/main" objectType="Radio" checked="Checked" lockText="1" noThreeD="1"/>
</file>

<file path=xl/ctrlProps/ctrlProp775.xml><?xml version="1.0" encoding="utf-8"?>
<formControlPr xmlns="http://schemas.microsoft.com/office/spreadsheetml/2009/9/main" objectType="GBox" noThreeD="1"/>
</file>

<file path=xl/ctrlProps/ctrlProp776.xml><?xml version="1.0" encoding="utf-8"?>
<formControlPr xmlns="http://schemas.microsoft.com/office/spreadsheetml/2009/9/main" objectType="Radio" firstButton="1" fmlaLink="$I$462" lockText="1" noThreeD="1"/>
</file>

<file path=xl/ctrlProps/ctrlProp777.xml><?xml version="1.0" encoding="utf-8"?>
<formControlPr xmlns="http://schemas.microsoft.com/office/spreadsheetml/2009/9/main" objectType="Radio" lockText="1" noThreeD="1"/>
</file>

<file path=xl/ctrlProps/ctrlProp778.xml><?xml version="1.0" encoding="utf-8"?>
<formControlPr xmlns="http://schemas.microsoft.com/office/spreadsheetml/2009/9/main" objectType="Radio" checked="Checked" lockText="1" noThreeD="1"/>
</file>

<file path=xl/ctrlProps/ctrlProp779.xml><?xml version="1.0" encoding="utf-8"?>
<formControlPr xmlns="http://schemas.microsoft.com/office/spreadsheetml/2009/9/main" objectType="GBox" noThreeD="1"/>
</file>

<file path=xl/ctrlProps/ctrlProp780.xml><?xml version="1.0" encoding="utf-8"?>
<formControlPr xmlns="http://schemas.microsoft.com/office/spreadsheetml/2009/9/main" objectType="Radio" firstButton="1" fmlaLink="$I$459" lockText="1" noThreeD="1"/>
</file>

<file path=xl/ctrlProps/ctrlProp781.xml><?xml version="1.0" encoding="utf-8"?>
<formControlPr xmlns="http://schemas.microsoft.com/office/spreadsheetml/2009/9/main" objectType="Radio" checked="Checked" lockText="1" noThreeD="1"/>
</file>

<file path=xl/ctrlProps/ctrlProp782.xml><?xml version="1.0" encoding="utf-8"?>
<formControlPr xmlns="http://schemas.microsoft.com/office/spreadsheetml/2009/9/main" objectType="GBox" noThreeD="1"/>
</file>

<file path=xl/ctrlProps/ctrlProp783.xml><?xml version="1.0" encoding="utf-8"?>
<formControlPr xmlns="http://schemas.microsoft.com/office/spreadsheetml/2009/9/main" objectType="Radio" firstButton="1" fmlaLink="$I$486" lockText="1" noThreeD="1"/>
</file>

<file path=xl/ctrlProps/ctrlProp784.xml><?xml version="1.0" encoding="utf-8"?>
<formControlPr xmlns="http://schemas.microsoft.com/office/spreadsheetml/2009/9/main" objectType="Radio" lockText="1" noThreeD="1"/>
</file>

<file path=xl/ctrlProps/ctrlProp785.xml><?xml version="1.0" encoding="utf-8"?>
<formControlPr xmlns="http://schemas.microsoft.com/office/spreadsheetml/2009/9/main" objectType="Radio" checked="Checked" lockText="1" noThreeD="1"/>
</file>

<file path=xl/ctrlProps/ctrlProp786.xml><?xml version="1.0" encoding="utf-8"?>
<formControlPr xmlns="http://schemas.microsoft.com/office/spreadsheetml/2009/9/main" objectType="GBox" noThreeD="1"/>
</file>

<file path=xl/ctrlProps/ctrlProp787.xml><?xml version="1.0" encoding="utf-8"?>
<formControlPr xmlns="http://schemas.microsoft.com/office/spreadsheetml/2009/9/main" objectType="Radio" firstButton="1" fmlaLink="$I$483" lockText="1" noThreeD="1"/>
</file>

<file path=xl/ctrlProps/ctrlProp788.xml><?xml version="1.0" encoding="utf-8"?>
<formControlPr xmlns="http://schemas.microsoft.com/office/spreadsheetml/2009/9/main" objectType="Radio" checked="Checked" lockText="1" noThreeD="1"/>
</file>

<file path=xl/ctrlProps/ctrlProp789.xml><?xml version="1.0" encoding="utf-8"?>
<formControlPr xmlns="http://schemas.microsoft.com/office/spreadsheetml/2009/9/main" objectType="GBox" noThreeD="1"/>
</file>

<file path=xl/ctrlProps/ctrlProp790.xml><?xml version="1.0" encoding="utf-8"?>
<formControlPr xmlns="http://schemas.microsoft.com/office/spreadsheetml/2009/9/main" objectType="Radio" firstButton="1" fmlaLink="$I$507" lockText="1" noThreeD="1"/>
</file>

<file path=xl/ctrlProps/ctrlProp791.xml><?xml version="1.0" encoding="utf-8"?>
<formControlPr xmlns="http://schemas.microsoft.com/office/spreadsheetml/2009/9/main" objectType="Radio" lockText="1" noThreeD="1"/>
</file>

<file path=xl/ctrlProps/ctrlProp792.xml><?xml version="1.0" encoding="utf-8"?>
<formControlPr xmlns="http://schemas.microsoft.com/office/spreadsheetml/2009/9/main" objectType="Radio" checked="Checked" lockText="1" noThreeD="1"/>
</file>

<file path=xl/ctrlProps/ctrlProp793.xml><?xml version="1.0" encoding="utf-8"?>
<formControlPr xmlns="http://schemas.microsoft.com/office/spreadsheetml/2009/9/main" objectType="GBox" noThreeD="1"/>
</file>

<file path=xl/ctrlProps/ctrlProp794.xml><?xml version="1.0" encoding="utf-8"?>
<formControlPr xmlns="http://schemas.microsoft.com/office/spreadsheetml/2009/9/main" objectType="Radio" firstButton="1" fmlaLink="$I$504" lockText="1" noThreeD="1"/>
</file>

<file path=xl/ctrlProps/ctrlProp795.xml><?xml version="1.0" encoding="utf-8"?>
<formControlPr xmlns="http://schemas.microsoft.com/office/spreadsheetml/2009/9/main" objectType="Radio" checked="Checked" lockText="1" noThreeD="1"/>
</file>

<file path=xl/ctrlProps/ctrlProp796.xml><?xml version="1.0" encoding="utf-8"?>
<formControlPr xmlns="http://schemas.microsoft.com/office/spreadsheetml/2009/9/main" objectType="GBox" noThreeD="1"/>
</file>

<file path=xl/ctrlProps/ctrlProp797.xml><?xml version="1.0" encoding="utf-8"?>
<formControlPr xmlns="http://schemas.microsoft.com/office/spreadsheetml/2009/9/main" objectType="CheckBox" fmlaLink="$AL$126" lockText="1" noThreeD="1"/>
</file>

<file path=xl/ctrlProps/ctrlProp798.xml><?xml version="1.0" encoding="utf-8"?>
<formControlPr xmlns="http://schemas.microsoft.com/office/spreadsheetml/2009/9/main" objectType="CheckBox" fmlaLink="$AM$126" lockText="1" noThreeD="1"/>
</file>

<file path=xl/ctrlProps/ctrlProp799.xml><?xml version="1.0" encoding="utf-8"?>
<formControlPr xmlns="http://schemas.microsoft.com/office/spreadsheetml/2009/9/main" objectType="GBox" noThreeD="1"/>
</file>

<file path=xl/ctrlProps/ctrlProp800.xml><?xml version="1.0" encoding="utf-8"?>
<formControlPr xmlns="http://schemas.microsoft.com/office/spreadsheetml/2009/9/main" objectType="CheckBox" fmlaLink="$AL$105" lockText="1" noThreeD="1"/>
</file>

<file path=xl/ctrlProps/ctrlProp801.xml><?xml version="1.0" encoding="utf-8"?>
<formControlPr xmlns="http://schemas.microsoft.com/office/spreadsheetml/2009/9/main" objectType="CheckBox" fmlaLink="$AM$105" lockText="1" noThreeD="1"/>
</file>

<file path=xl/ctrlProps/ctrlProp802.xml><?xml version="1.0" encoding="utf-8"?>
<formControlPr xmlns="http://schemas.microsoft.com/office/spreadsheetml/2009/9/main" objectType="GBox" noThreeD="1"/>
</file>

<file path=xl/ctrlProps/ctrlProp803.xml><?xml version="1.0" encoding="utf-8"?>
<formControlPr xmlns="http://schemas.microsoft.com/office/spreadsheetml/2009/9/main" objectType="CheckBox" fmlaLink="$AL$150" lockText="1" noThreeD="1"/>
</file>

<file path=xl/ctrlProps/ctrlProp804.xml><?xml version="1.0" encoding="utf-8"?>
<formControlPr xmlns="http://schemas.microsoft.com/office/spreadsheetml/2009/9/main" objectType="CheckBox" fmlaLink="$AM$150" lockText="1" noThreeD="1"/>
</file>

<file path=xl/ctrlProps/ctrlProp805.xml><?xml version="1.0" encoding="utf-8"?>
<formControlPr xmlns="http://schemas.microsoft.com/office/spreadsheetml/2009/9/main" objectType="GBox" noThreeD="1"/>
</file>

<file path=xl/ctrlProps/ctrlProp806.xml><?xml version="1.0" encoding="utf-8"?>
<formControlPr xmlns="http://schemas.microsoft.com/office/spreadsheetml/2009/9/main" objectType="CheckBox" fmlaLink="$AL$171" lockText="1" noThreeD="1"/>
</file>

<file path=xl/ctrlProps/ctrlProp807.xml><?xml version="1.0" encoding="utf-8"?>
<formControlPr xmlns="http://schemas.microsoft.com/office/spreadsheetml/2009/9/main" objectType="CheckBox" fmlaLink="$AM$171" lockText="1" noThreeD="1"/>
</file>

<file path=xl/ctrlProps/ctrlProp808.xml><?xml version="1.0" encoding="utf-8"?>
<formControlPr xmlns="http://schemas.microsoft.com/office/spreadsheetml/2009/9/main" objectType="GBox" noThreeD="1"/>
</file>

<file path=xl/ctrlProps/ctrlProp809.xml><?xml version="1.0" encoding="utf-8"?>
<formControlPr xmlns="http://schemas.microsoft.com/office/spreadsheetml/2009/9/main" objectType="CheckBox" fmlaLink="$AL$192" lockText="1" noThreeD="1"/>
</file>

<file path=xl/ctrlProps/ctrlProp810.xml><?xml version="1.0" encoding="utf-8"?>
<formControlPr xmlns="http://schemas.microsoft.com/office/spreadsheetml/2009/9/main" objectType="CheckBox" fmlaLink="$AM$192" lockText="1" noThreeD="1"/>
</file>

<file path=xl/ctrlProps/ctrlProp811.xml><?xml version="1.0" encoding="utf-8"?>
<formControlPr xmlns="http://schemas.microsoft.com/office/spreadsheetml/2009/9/main" objectType="GBox" noThreeD="1"/>
</file>

<file path=xl/ctrlProps/ctrlProp812.xml><?xml version="1.0" encoding="utf-8"?>
<formControlPr xmlns="http://schemas.microsoft.com/office/spreadsheetml/2009/9/main" objectType="CheckBox" fmlaLink="$AL$216" lockText="1" noThreeD="1"/>
</file>

<file path=xl/ctrlProps/ctrlProp813.xml><?xml version="1.0" encoding="utf-8"?>
<formControlPr xmlns="http://schemas.microsoft.com/office/spreadsheetml/2009/9/main" objectType="CheckBox" fmlaLink="$AM$216" lockText="1" noThreeD="1"/>
</file>

<file path=xl/ctrlProps/ctrlProp814.xml><?xml version="1.0" encoding="utf-8"?>
<formControlPr xmlns="http://schemas.microsoft.com/office/spreadsheetml/2009/9/main" objectType="GBox" noThreeD="1"/>
</file>

<file path=xl/ctrlProps/ctrlProp815.xml><?xml version="1.0" encoding="utf-8"?>
<formControlPr xmlns="http://schemas.microsoft.com/office/spreadsheetml/2009/9/main" objectType="CheckBox" fmlaLink="$AL$237" lockText="1" noThreeD="1"/>
</file>

<file path=xl/ctrlProps/ctrlProp816.xml><?xml version="1.0" encoding="utf-8"?>
<formControlPr xmlns="http://schemas.microsoft.com/office/spreadsheetml/2009/9/main" objectType="CheckBox" fmlaLink="$AM$237" lockText="1" noThreeD="1"/>
</file>

<file path=xl/ctrlProps/ctrlProp817.xml><?xml version="1.0" encoding="utf-8"?>
<formControlPr xmlns="http://schemas.microsoft.com/office/spreadsheetml/2009/9/main" objectType="GBox" noThreeD="1"/>
</file>

<file path=xl/ctrlProps/ctrlProp818.xml><?xml version="1.0" encoding="utf-8"?>
<formControlPr xmlns="http://schemas.microsoft.com/office/spreadsheetml/2009/9/main" objectType="CheckBox" fmlaLink="$AL$258" lockText="1" noThreeD="1"/>
</file>

<file path=xl/ctrlProps/ctrlProp819.xml><?xml version="1.0" encoding="utf-8"?>
<formControlPr xmlns="http://schemas.microsoft.com/office/spreadsheetml/2009/9/main" objectType="CheckBox" fmlaLink="$AM$258" lockText="1" noThreeD="1"/>
</file>

<file path=xl/ctrlProps/ctrlProp820.xml><?xml version="1.0" encoding="utf-8"?>
<formControlPr xmlns="http://schemas.microsoft.com/office/spreadsheetml/2009/9/main" objectType="GBox" noThreeD="1"/>
</file>

<file path=xl/ctrlProps/ctrlProp821.xml><?xml version="1.0" encoding="utf-8"?>
<formControlPr xmlns="http://schemas.microsoft.com/office/spreadsheetml/2009/9/main" objectType="CheckBox" fmlaLink="$AL$282" lockText="1" noThreeD="1"/>
</file>

<file path=xl/ctrlProps/ctrlProp822.xml><?xml version="1.0" encoding="utf-8"?>
<formControlPr xmlns="http://schemas.microsoft.com/office/spreadsheetml/2009/9/main" objectType="CheckBox" fmlaLink="$AM$282" lockText="1" noThreeD="1"/>
</file>

<file path=xl/ctrlProps/ctrlProp823.xml><?xml version="1.0" encoding="utf-8"?>
<formControlPr xmlns="http://schemas.microsoft.com/office/spreadsheetml/2009/9/main" objectType="GBox" noThreeD="1"/>
</file>

<file path=xl/ctrlProps/ctrlProp824.xml><?xml version="1.0" encoding="utf-8"?>
<formControlPr xmlns="http://schemas.microsoft.com/office/spreadsheetml/2009/9/main" objectType="CheckBox" fmlaLink="$AL$303" lockText="1" noThreeD="1"/>
</file>

<file path=xl/ctrlProps/ctrlProp825.xml><?xml version="1.0" encoding="utf-8"?>
<formControlPr xmlns="http://schemas.microsoft.com/office/spreadsheetml/2009/9/main" objectType="CheckBox" fmlaLink="$AM$303" lockText="1" noThreeD="1"/>
</file>

<file path=xl/ctrlProps/ctrlProp826.xml><?xml version="1.0" encoding="utf-8"?>
<formControlPr xmlns="http://schemas.microsoft.com/office/spreadsheetml/2009/9/main" objectType="GBox" noThreeD="1"/>
</file>

<file path=xl/ctrlProps/ctrlProp827.xml><?xml version="1.0" encoding="utf-8"?>
<formControlPr xmlns="http://schemas.microsoft.com/office/spreadsheetml/2009/9/main" objectType="CheckBox" fmlaLink="$AL$324" lockText="1" noThreeD="1"/>
</file>

<file path=xl/ctrlProps/ctrlProp828.xml><?xml version="1.0" encoding="utf-8"?>
<formControlPr xmlns="http://schemas.microsoft.com/office/spreadsheetml/2009/9/main" objectType="CheckBox" fmlaLink="$AM$324" lockText="1" noThreeD="1"/>
</file>

<file path=xl/ctrlProps/ctrlProp829.xml><?xml version="1.0" encoding="utf-8"?>
<formControlPr xmlns="http://schemas.microsoft.com/office/spreadsheetml/2009/9/main" objectType="GBox" noThreeD="1"/>
</file>

<file path=xl/ctrlProps/ctrlProp830.xml><?xml version="1.0" encoding="utf-8"?>
<formControlPr xmlns="http://schemas.microsoft.com/office/spreadsheetml/2009/9/main" objectType="CheckBox" fmlaLink="$AL$348" lockText="1" noThreeD="1"/>
</file>

<file path=xl/ctrlProps/ctrlProp831.xml><?xml version="1.0" encoding="utf-8"?>
<formControlPr xmlns="http://schemas.microsoft.com/office/spreadsheetml/2009/9/main" objectType="CheckBox" fmlaLink="$AM$348" lockText="1" noThreeD="1"/>
</file>

<file path=xl/ctrlProps/ctrlProp832.xml><?xml version="1.0" encoding="utf-8"?>
<formControlPr xmlns="http://schemas.microsoft.com/office/spreadsheetml/2009/9/main" objectType="GBox" noThreeD="1"/>
</file>

<file path=xl/ctrlProps/ctrlProp833.xml><?xml version="1.0" encoding="utf-8"?>
<formControlPr xmlns="http://schemas.microsoft.com/office/spreadsheetml/2009/9/main" objectType="CheckBox" fmlaLink="$AL$369" lockText="1" noThreeD="1"/>
</file>

<file path=xl/ctrlProps/ctrlProp834.xml><?xml version="1.0" encoding="utf-8"?>
<formControlPr xmlns="http://schemas.microsoft.com/office/spreadsheetml/2009/9/main" objectType="CheckBox" fmlaLink="$AM$369" lockText="1" noThreeD="1"/>
</file>

<file path=xl/ctrlProps/ctrlProp835.xml><?xml version="1.0" encoding="utf-8"?>
<formControlPr xmlns="http://schemas.microsoft.com/office/spreadsheetml/2009/9/main" objectType="GBox" noThreeD="1"/>
</file>

<file path=xl/ctrlProps/ctrlProp836.xml><?xml version="1.0" encoding="utf-8"?>
<formControlPr xmlns="http://schemas.microsoft.com/office/spreadsheetml/2009/9/main" objectType="CheckBox" fmlaLink="$AL$390" lockText="1" noThreeD="1"/>
</file>

<file path=xl/ctrlProps/ctrlProp837.xml><?xml version="1.0" encoding="utf-8"?>
<formControlPr xmlns="http://schemas.microsoft.com/office/spreadsheetml/2009/9/main" objectType="CheckBox" fmlaLink="$AM$390" lockText="1" noThreeD="1"/>
</file>

<file path=xl/ctrlProps/ctrlProp838.xml><?xml version="1.0" encoding="utf-8"?>
<formControlPr xmlns="http://schemas.microsoft.com/office/spreadsheetml/2009/9/main" objectType="GBox" noThreeD="1"/>
</file>

<file path=xl/ctrlProps/ctrlProp839.xml><?xml version="1.0" encoding="utf-8"?>
<formControlPr xmlns="http://schemas.microsoft.com/office/spreadsheetml/2009/9/main" objectType="CheckBox" fmlaLink="$AL$414" lockText="1" noThreeD="1"/>
</file>

<file path=xl/ctrlProps/ctrlProp840.xml><?xml version="1.0" encoding="utf-8"?>
<formControlPr xmlns="http://schemas.microsoft.com/office/spreadsheetml/2009/9/main" objectType="CheckBox" fmlaLink="$AM$414" lockText="1" noThreeD="1"/>
</file>

<file path=xl/ctrlProps/ctrlProp841.xml><?xml version="1.0" encoding="utf-8"?>
<formControlPr xmlns="http://schemas.microsoft.com/office/spreadsheetml/2009/9/main" objectType="GBox" noThreeD="1"/>
</file>

<file path=xl/ctrlProps/ctrlProp842.xml><?xml version="1.0" encoding="utf-8"?>
<formControlPr xmlns="http://schemas.microsoft.com/office/spreadsheetml/2009/9/main" objectType="CheckBox" fmlaLink="$AL$435" lockText="1" noThreeD="1"/>
</file>

<file path=xl/ctrlProps/ctrlProp843.xml><?xml version="1.0" encoding="utf-8"?>
<formControlPr xmlns="http://schemas.microsoft.com/office/spreadsheetml/2009/9/main" objectType="CheckBox" fmlaLink="$AM$435" lockText="1" noThreeD="1"/>
</file>

<file path=xl/ctrlProps/ctrlProp844.xml><?xml version="1.0" encoding="utf-8"?>
<formControlPr xmlns="http://schemas.microsoft.com/office/spreadsheetml/2009/9/main" objectType="GBox" noThreeD="1"/>
</file>

<file path=xl/ctrlProps/ctrlProp845.xml><?xml version="1.0" encoding="utf-8"?>
<formControlPr xmlns="http://schemas.microsoft.com/office/spreadsheetml/2009/9/main" objectType="CheckBox" fmlaLink="$AL$456" lockText="1" noThreeD="1"/>
</file>

<file path=xl/ctrlProps/ctrlProp846.xml><?xml version="1.0" encoding="utf-8"?>
<formControlPr xmlns="http://schemas.microsoft.com/office/spreadsheetml/2009/9/main" objectType="CheckBox" fmlaLink="$AM$456" lockText="1" noThreeD="1"/>
</file>

<file path=xl/ctrlProps/ctrlProp847.xml><?xml version="1.0" encoding="utf-8"?>
<formControlPr xmlns="http://schemas.microsoft.com/office/spreadsheetml/2009/9/main" objectType="GBox" noThreeD="1"/>
</file>

<file path=xl/ctrlProps/ctrlProp848.xml><?xml version="1.0" encoding="utf-8"?>
<formControlPr xmlns="http://schemas.microsoft.com/office/spreadsheetml/2009/9/main" objectType="CheckBox" fmlaLink="$AL$480" lockText="1" noThreeD="1"/>
</file>

<file path=xl/ctrlProps/ctrlProp849.xml><?xml version="1.0" encoding="utf-8"?>
<formControlPr xmlns="http://schemas.microsoft.com/office/spreadsheetml/2009/9/main" objectType="CheckBox" fmlaLink="$AM$480" lockText="1" noThreeD="1"/>
</file>

<file path=xl/ctrlProps/ctrlProp850.xml><?xml version="1.0" encoding="utf-8"?>
<formControlPr xmlns="http://schemas.microsoft.com/office/spreadsheetml/2009/9/main" objectType="GBox" noThreeD="1"/>
</file>

<file path=xl/ctrlProps/ctrlProp851.xml><?xml version="1.0" encoding="utf-8"?>
<formControlPr xmlns="http://schemas.microsoft.com/office/spreadsheetml/2009/9/main" objectType="CheckBox" fmlaLink="$AL$501" lockText="1" noThreeD="1"/>
</file>

<file path=xl/ctrlProps/ctrlProp852.xml><?xml version="1.0" encoding="utf-8"?>
<formControlPr xmlns="http://schemas.microsoft.com/office/spreadsheetml/2009/9/main" objectType="CheckBox" fmlaLink="$AM$501" lockText="1" noThreeD="1"/>
</file>

<file path=xl/ctrlProps/ctrlProp853.xml><?xml version="1.0" encoding="utf-8"?>
<formControlPr xmlns="http://schemas.microsoft.com/office/spreadsheetml/2009/9/main" objectType="GBox" noThreeD="1"/>
</file>

<file path=xl/ctrlProps/ctrlProp854.xml><?xml version="1.0" encoding="utf-8"?>
<formControlPr xmlns="http://schemas.microsoft.com/office/spreadsheetml/2009/9/main" objectType="Radio" firstButton="1" fmlaLink="$I$53" lockText="1" noThreeD="1"/>
</file>

<file path=xl/ctrlProps/ctrlProp855.xml><?xml version="1.0" encoding="utf-8"?>
<formControlPr xmlns="http://schemas.microsoft.com/office/spreadsheetml/2009/9/main" objectType="Radio" checked="Checked" lockText="1" noThreeD="1"/>
</file>

<file path=xl/ctrlProps/ctrlProp856.xml><?xml version="1.0" encoding="utf-8"?>
<formControlPr xmlns="http://schemas.microsoft.com/office/spreadsheetml/2009/9/main" objectType="GBox" noThreeD="1"/>
</file>

<file path=xl/ctrlProps/ctrlProp857.xml><?xml version="1.0" encoding="utf-8"?>
<formControlPr xmlns="http://schemas.microsoft.com/office/spreadsheetml/2009/9/main" objectType="GBox" noThreeD="1"/>
</file>

<file path=xl/ctrlProps/ctrlProp858.xml><?xml version="1.0" encoding="utf-8"?>
<formControlPr xmlns="http://schemas.microsoft.com/office/spreadsheetml/2009/9/main" objectType="Radio" firstButton="1" fmlaLink="$I$515" lockText="1" noThreeD="1"/>
</file>

<file path=xl/ctrlProps/ctrlProp859.xml><?xml version="1.0" encoding="utf-8"?>
<formControlPr xmlns="http://schemas.microsoft.com/office/spreadsheetml/2009/9/main" objectType="Radio" lockText="1" noThreeD="1"/>
</file>

<file path=xl/ctrlProps/ctrlProp860.xml><?xml version="1.0" encoding="utf-8"?>
<formControlPr xmlns="http://schemas.microsoft.com/office/spreadsheetml/2009/9/main" objectType="Radio" lockText="1" noThreeD="1"/>
</file>

<file path=xl/ctrlProps/ctrlProp861.xml><?xml version="1.0" encoding="utf-8"?>
<formControlPr xmlns="http://schemas.microsoft.com/office/spreadsheetml/2009/9/main" objectType="Radio" checked="Checked" lockText="1" noThreeD="1"/>
</file>

<file path=xl/ctrlProps/ctrlProp862.xml><?xml version="1.0" encoding="utf-8"?>
<formControlPr xmlns="http://schemas.microsoft.com/office/spreadsheetml/2009/9/main" objectType="GBox" noThreeD="1"/>
</file>

<file path=xl/ctrlProps/ctrlProp863.xml><?xml version="1.0" encoding="utf-8"?>
<formControlPr xmlns="http://schemas.microsoft.com/office/spreadsheetml/2009/9/main" objectType="Radio" firstButton="1" fmlaLink="$I$528" lockText="1" noThreeD="1"/>
</file>

<file path=xl/ctrlProps/ctrlProp864.xml><?xml version="1.0" encoding="utf-8"?>
<formControlPr xmlns="http://schemas.microsoft.com/office/spreadsheetml/2009/9/main" objectType="Radio" lockText="1" noThreeD="1"/>
</file>

<file path=xl/ctrlProps/ctrlProp865.xml><?xml version="1.0" encoding="utf-8"?>
<formControlPr xmlns="http://schemas.microsoft.com/office/spreadsheetml/2009/9/main" objectType="Radio" checked="Checked" lockText="1" noThreeD="1"/>
</file>

<file path=xl/ctrlProps/ctrlProp866.xml><?xml version="1.0" encoding="utf-8"?>
<formControlPr xmlns="http://schemas.microsoft.com/office/spreadsheetml/2009/9/main" objectType="GBox" noThreeD="1"/>
</file>

<file path=xl/ctrlProps/ctrlProp867.xml><?xml version="1.0" encoding="utf-8"?>
<formControlPr xmlns="http://schemas.microsoft.com/office/spreadsheetml/2009/9/main" objectType="Radio" firstButton="1" fmlaLink="$I$525" lockText="1" noThreeD="1"/>
</file>

<file path=xl/ctrlProps/ctrlProp868.xml><?xml version="1.0" encoding="utf-8"?>
<formControlPr xmlns="http://schemas.microsoft.com/office/spreadsheetml/2009/9/main" objectType="Radio" checked="Checked" lockText="1" noThreeD="1"/>
</file>

<file path=xl/ctrlProps/ctrlProp869.xml><?xml version="1.0" encoding="utf-8"?>
<formControlPr xmlns="http://schemas.microsoft.com/office/spreadsheetml/2009/9/main" objectType="GBox" noThreeD="1"/>
</file>

<file path=xl/ctrlProps/ctrlProp870.xml><?xml version="1.0" encoding="utf-8"?>
<formControlPr xmlns="http://schemas.microsoft.com/office/spreadsheetml/2009/9/main" objectType="CheckBox" fmlaLink="$AL$522" lockText="1" noThreeD="1"/>
</file>

<file path=xl/ctrlProps/ctrlProp871.xml><?xml version="1.0" encoding="utf-8"?>
<formControlPr xmlns="http://schemas.microsoft.com/office/spreadsheetml/2009/9/main" objectType="CheckBox" fmlaLink="$AM$522" lockText="1" noThreeD="1"/>
</file>

<file path=xl/ctrlProps/ctrlProp872.xml><?xml version="1.0" encoding="utf-8"?>
<formControlPr xmlns="http://schemas.microsoft.com/office/spreadsheetml/2009/9/main" objectType="GBox" noThreeD="1"/>
</file>

<file path=xl/ctrlProps/ctrlProp873.xml><?xml version="1.0" encoding="utf-8"?>
<formControlPr xmlns="http://schemas.microsoft.com/office/spreadsheetml/2009/9/main" objectType="Radio" firstButton="1" fmlaLink="$I$539" lockText="1" noThreeD="1"/>
</file>

<file path=xl/ctrlProps/ctrlProp874.xml><?xml version="1.0" encoding="utf-8"?>
<formControlPr xmlns="http://schemas.microsoft.com/office/spreadsheetml/2009/9/main" objectType="Radio" lockText="1" noThreeD="1"/>
</file>

<file path=xl/ctrlProps/ctrlProp875.xml><?xml version="1.0" encoding="utf-8"?>
<formControlPr xmlns="http://schemas.microsoft.com/office/spreadsheetml/2009/9/main" objectType="Radio" lockText="1" noThreeD="1"/>
</file>

<file path=xl/ctrlProps/ctrlProp876.xml><?xml version="1.0" encoding="utf-8"?>
<formControlPr xmlns="http://schemas.microsoft.com/office/spreadsheetml/2009/9/main" objectType="Radio" checked="Checked" lockText="1" noThreeD="1"/>
</file>

<file path=xl/ctrlProps/ctrlProp877.xml><?xml version="1.0" encoding="utf-8"?>
<formControlPr xmlns="http://schemas.microsoft.com/office/spreadsheetml/2009/9/main" objectType="GBox" noThreeD="1"/>
</file>

<file path=xl/ctrlProps/ctrlProp878.xml><?xml version="1.0" encoding="utf-8"?>
<formControlPr xmlns="http://schemas.microsoft.com/office/spreadsheetml/2009/9/main" objectType="Radio" firstButton="1" fmlaLink="$I$552" lockText="1" noThreeD="1"/>
</file>

<file path=xl/ctrlProps/ctrlProp879.xml><?xml version="1.0" encoding="utf-8"?>
<formControlPr xmlns="http://schemas.microsoft.com/office/spreadsheetml/2009/9/main" objectType="Radio" lockText="1" noThreeD="1"/>
</file>

<file path=xl/ctrlProps/ctrlProp880.xml><?xml version="1.0" encoding="utf-8"?>
<formControlPr xmlns="http://schemas.microsoft.com/office/spreadsheetml/2009/9/main" objectType="Radio" checked="Checked" lockText="1" noThreeD="1"/>
</file>

<file path=xl/ctrlProps/ctrlProp881.xml><?xml version="1.0" encoding="utf-8"?>
<formControlPr xmlns="http://schemas.microsoft.com/office/spreadsheetml/2009/9/main" objectType="GBox" noThreeD="1"/>
</file>

<file path=xl/ctrlProps/ctrlProp882.xml><?xml version="1.0" encoding="utf-8"?>
<formControlPr xmlns="http://schemas.microsoft.com/office/spreadsheetml/2009/9/main" objectType="Radio" firstButton="1" fmlaLink="$I$549" lockText="1" noThreeD="1"/>
</file>

<file path=xl/ctrlProps/ctrlProp883.xml><?xml version="1.0" encoding="utf-8"?>
<formControlPr xmlns="http://schemas.microsoft.com/office/spreadsheetml/2009/9/main" objectType="Radio" checked="Checked" lockText="1" noThreeD="1"/>
</file>

<file path=xl/ctrlProps/ctrlProp884.xml><?xml version="1.0" encoding="utf-8"?>
<formControlPr xmlns="http://schemas.microsoft.com/office/spreadsheetml/2009/9/main" objectType="GBox" noThreeD="1"/>
</file>

<file path=xl/ctrlProps/ctrlProp885.xml><?xml version="1.0" encoding="utf-8"?>
<formControlPr xmlns="http://schemas.microsoft.com/office/spreadsheetml/2009/9/main" objectType="CheckBox" fmlaLink="$AL$546" lockText="1" noThreeD="1"/>
</file>

<file path=xl/ctrlProps/ctrlProp886.xml><?xml version="1.0" encoding="utf-8"?>
<formControlPr xmlns="http://schemas.microsoft.com/office/spreadsheetml/2009/9/main" objectType="CheckBox" fmlaLink="$AM$546" lockText="1" noThreeD="1"/>
</file>

<file path=xl/ctrlProps/ctrlProp887.xml><?xml version="1.0" encoding="utf-8"?>
<formControlPr xmlns="http://schemas.microsoft.com/office/spreadsheetml/2009/9/main" objectType="GBox" noThreeD="1"/>
</file>

<file path=xl/ctrlProps/ctrlProp888.xml><?xml version="1.0" encoding="utf-8"?>
<formControlPr xmlns="http://schemas.microsoft.com/office/spreadsheetml/2009/9/main" objectType="Radio" firstButton="1" fmlaLink="$I$560" lockText="1" noThreeD="1"/>
</file>

<file path=xl/ctrlProps/ctrlProp889.xml><?xml version="1.0" encoding="utf-8"?>
<formControlPr xmlns="http://schemas.microsoft.com/office/spreadsheetml/2009/9/main" objectType="Radio" lockText="1" noThreeD="1"/>
</file>

<file path=xl/ctrlProps/ctrlProp890.xml><?xml version="1.0" encoding="utf-8"?>
<formControlPr xmlns="http://schemas.microsoft.com/office/spreadsheetml/2009/9/main" objectType="Radio" lockText="1" noThreeD="1"/>
</file>

<file path=xl/ctrlProps/ctrlProp891.xml><?xml version="1.0" encoding="utf-8"?>
<formControlPr xmlns="http://schemas.microsoft.com/office/spreadsheetml/2009/9/main" objectType="Radio" checked="Checked" lockText="1" noThreeD="1"/>
</file>

<file path=xl/ctrlProps/ctrlProp892.xml><?xml version="1.0" encoding="utf-8"?>
<formControlPr xmlns="http://schemas.microsoft.com/office/spreadsheetml/2009/9/main" objectType="GBox" noThreeD="1"/>
</file>

<file path=xl/ctrlProps/ctrlProp893.xml><?xml version="1.0" encoding="utf-8"?>
<formControlPr xmlns="http://schemas.microsoft.com/office/spreadsheetml/2009/9/main" objectType="Radio" firstButton="1" fmlaLink="$I$573" lockText="1" noThreeD="1"/>
</file>

<file path=xl/ctrlProps/ctrlProp894.xml><?xml version="1.0" encoding="utf-8"?>
<formControlPr xmlns="http://schemas.microsoft.com/office/spreadsheetml/2009/9/main" objectType="Radio" lockText="1" noThreeD="1"/>
</file>

<file path=xl/ctrlProps/ctrlProp895.xml><?xml version="1.0" encoding="utf-8"?>
<formControlPr xmlns="http://schemas.microsoft.com/office/spreadsheetml/2009/9/main" objectType="Radio" checked="Checked" lockText="1" noThreeD="1"/>
</file>

<file path=xl/ctrlProps/ctrlProp896.xml><?xml version="1.0" encoding="utf-8"?>
<formControlPr xmlns="http://schemas.microsoft.com/office/spreadsheetml/2009/9/main" objectType="GBox" noThreeD="1"/>
</file>

<file path=xl/ctrlProps/ctrlProp897.xml><?xml version="1.0" encoding="utf-8"?>
<formControlPr xmlns="http://schemas.microsoft.com/office/spreadsheetml/2009/9/main" objectType="Radio" firstButton="1" fmlaLink="$I$570" lockText="1" noThreeD="1"/>
</file>

<file path=xl/ctrlProps/ctrlProp898.xml><?xml version="1.0" encoding="utf-8"?>
<formControlPr xmlns="http://schemas.microsoft.com/office/spreadsheetml/2009/9/main" objectType="Radio" checked="Checked" lockText="1" noThreeD="1"/>
</file>

<file path=xl/ctrlProps/ctrlProp899.xml><?xml version="1.0" encoding="utf-8"?>
<formControlPr xmlns="http://schemas.microsoft.com/office/spreadsheetml/2009/9/main" objectType="GBox" noThreeD="1"/>
</file>

<file path=xl/ctrlProps/ctrlProp900.xml><?xml version="1.0" encoding="utf-8"?>
<formControlPr xmlns="http://schemas.microsoft.com/office/spreadsheetml/2009/9/main" objectType="CheckBox" fmlaLink="$AL$567" lockText="1" noThreeD="1"/>
</file>

<file path=xl/ctrlProps/ctrlProp901.xml><?xml version="1.0" encoding="utf-8"?>
<formControlPr xmlns="http://schemas.microsoft.com/office/spreadsheetml/2009/9/main" objectType="CheckBox" fmlaLink="$AM$567" lockText="1" noThreeD="1"/>
</file>

<file path=xl/ctrlProps/ctrlProp902.xml><?xml version="1.0" encoding="utf-8"?>
<formControlPr xmlns="http://schemas.microsoft.com/office/spreadsheetml/2009/9/main" objectType="GBox" noThreeD="1"/>
</file>

<file path=xl/ctrlProps/ctrlProp903.xml><?xml version="1.0" encoding="utf-8"?>
<formControlPr xmlns="http://schemas.microsoft.com/office/spreadsheetml/2009/9/main" objectType="Radio" firstButton="1" fmlaLink="$I$581" lockText="1" noThreeD="1"/>
</file>

<file path=xl/ctrlProps/ctrlProp904.xml><?xml version="1.0" encoding="utf-8"?>
<formControlPr xmlns="http://schemas.microsoft.com/office/spreadsheetml/2009/9/main" objectType="Radio" lockText="1" noThreeD="1"/>
</file>

<file path=xl/ctrlProps/ctrlProp905.xml><?xml version="1.0" encoding="utf-8"?>
<formControlPr xmlns="http://schemas.microsoft.com/office/spreadsheetml/2009/9/main" objectType="Radio" lockText="1" noThreeD="1"/>
</file>

<file path=xl/ctrlProps/ctrlProp906.xml><?xml version="1.0" encoding="utf-8"?>
<formControlPr xmlns="http://schemas.microsoft.com/office/spreadsheetml/2009/9/main" objectType="Radio" checked="Checked" lockText="1" noThreeD="1"/>
</file>

<file path=xl/ctrlProps/ctrlProp907.xml><?xml version="1.0" encoding="utf-8"?>
<formControlPr xmlns="http://schemas.microsoft.com/office/spreadsheetml/2009/9/main" objectType="GBox" noThreeD="1"/>
</file>

<file path=xl/ctrlProps/ctrlProp908.xml><?xml version="1.0" encoding="utf-8"?>
<formControlPr xmlns="http://schemas.microsoft.com/office/spreadsheetml/2009/9/main" objectType="Radio" firstButton="1" fmlaLink="$I$594" lockText="1" noThreeD="1"/>
</file>

<file path=xl/ctrlProps/ctrlProp909.xml><?xml version="1.0" encoding="utf-8"?>
<formControlPr xmlns="http://schemas.microsoft.com/office/spreadsheetml/2009/9/main" objectType="Radio" lockText="1" noThreeD="1"/>
</file>

<file path=xl/ctrlProps/ctrlProp910.xml><?xml version="1.0" encoding="utf-8"?>
<formControlPr xmlns="http://schemas.microsoft.com/office/spreadsheetml/2009/9/main" objectType="Radio" checked="Checked" lockText="1" noThreeD="1"/>
</file>

<file path=xl/ctrlProps/ctrlProp911.xml><?xml version="1.0" encoding="utf-8"?>
<formControlPr xmlns="http://schemas.microsoft.com/office/spreadsheetml/2009/9/main" objectType="GBox" noThreeD="1"/>
</file>

<file path=xl/ctrlProps/ctrlProp912.xml><?xml version="1.0" encoding="utf-8"?>
<formControlPr xmlns="http://schemas.microsoft.com/office/spreadsheetml/2009/9/main" objectType="Radio" firstButton="1" fmlaLink="$I$591" lockText="1" noThreeD="1"/>
</file>

<file path=xl/ctrlProps/ctrlProp913.xml><?xml version="1.0" encoding="utf-8"?>
<formControlPr xmlns="http://schemas.microsoft.com/office/spreadsheetml/2009/9/main" objectType="Radio" checked="Checked" lockText="1" noThreeD="1"/>
</file>

<file path=xl/ctrlProps/ctrlProp914.xml><?xml version="1.0" encoding="utf-8"?>
<formControlPr xmlns="http://schemas.microsoft.com/office/spreadsheetml/2009/9/main" objectType="GBox" noThreeD="1"/>
</file>

<file path=xl/ctrlProps/ctrlProp915.xml><?xml version="1.0" encoding="utf-8"?>
<formControlPr xmlns="http://schemas.microsoft.com/office/spreadsheetml/2009/9/main" objectType="CheckBox" fmlaLink="$AL$588" lockText="1" noThreeD="1"/>
</file>

<file path=xl/ctrlProps/ctrlProp916.xml><?xml version="1.0" encoding="utf-8"?>
<formControlPr xmlns="http://schemas.microsoft.com/office/spreadsheetml/2009/9/main" objectType="CheckBox" fmlaLink="$AM$588" lockText="1" noThreeD="1"/>
</file>

<file path=xl/ctrlProps/ctrlProp917.xml><?xml version="1.0" encoding="utf-8"?>
<formControlPr xmlns="http://schemas.microsoft.com/office/spreadsheetml/2009/9/main" objectType="GBox" noThreeD="1"/>
</file>

<file path=xl/ctrlProps/ctrlProp918.xml><?xml version="1.0" encoding="utf-8"?>
<formControlPr xmlns="http://schemas.microsoft.com/office/spreadsheetml/2009/9/main" objectType="Radio" firstButton="1" fmlaLink="$I$605" lockText="1" noThreeD="1"/>
</file>

<file path=xl/ctrlProps/ctrlProp919.xml><?xml version="1.0" encoding="utf-8"?>
<formControlPr xmlns="http://schemas.microsoft.com/office/spreadsheetml/2009/9/main" objectType="Radio" lockText="1" noThreeD="1"/>
</file>

<file path=xl/ctrlProps/ctrlProp920.xml><?xml version="1.0" encoding="utf-8"?>
<formControlPr xmlns="http://schemas.microsoft.com/office/spreadsheetml/2009/9/main" objectType="Radio" lockText="1" noThreeD="1"/>
</file>

<file path=xl/ctrlProps/ctrlProp921.xml><?xml version="1.0" encoding="utf-8"?>
<formControlPr xmlns="http://schemas.microsoft.com/office/spreadsheetml/2009/9/main" objectType="Radio" checked="Checked" lockText="1" noThreeD="1"/>
</file>

<file path=xl/ctrlProps/ctrlProp922.xml><?xml version="1.0" encoding="utf-8"?>
<formControlPr xmlns="http://schemas.microsoft.com/office/spreadsheetml/2009/9/main" objectType="GBox" noThreeD="1"/>
</file>

<file path=xl/ctrlProps/ctrlProp923.xml><?xml version="1.0" encoding="utf-8"?>
<formControlPr xmlns="http://schemas.microsoft.com/office/spreadsheetml/2009/9/main" objectType="Radio" firstButton="1" fmlaLink="$I$618" lockText="1" noThreeD="1"/>
</file>

<file path=xl/ctrlProps/ctrlProp924.xml><?xml version="1.0" encoding="utf-8"?>
<formControlPr xmlns="http://schemas.microsoft.com/office/spreadsheetml/2009/9/main" objectType="Radio" lockText="1" noThreeD="1"/>
</file>

<file path=xl/ctrlProps/ctrlProp925.xml><?xml version="1.0" encoding="utf-8"?>
<formControlPr xmlns="http://schemas.microsoft.com/office/spreadsheetml/2009/9/main" objectType="Radio" checked="Checked" lockText="1" noThreeD="1"/>
</file>

<file path=xl/ctrlProps/ctrlProp926.xml><?xml version="1.0" encoding="utf-8"?>
<formControlPr xmlns="http://schemas.microsoft.com/office/spreadsheetml/2009/9/main" objectType="GBox" noThreeD="1"/>
</file>

<file path=xl/ctrlProps/ctrlProp927.xml><?xml version="1.0" encoding="utf-8"?>
<formControlPr xmlns="http://schemas.microsoft.com/office/spreadsheetml/2009/9/main" objectType="Radio" firstButton="1" fmlaLink="$I$615" lockText="1" noThreeD="1"/>
</file>

<file path=xl/ctrlProps/ctrlProp928.xml><?xml version="1.0" encoding="utf-8"?>
<formControlPr xmlns="http://schemas.microsoft.com/office/spreadsheetml/2009/9/main" objectType="Radio" checked="Checked" lockText="1" noThreeD="1"/>
</file>

<file path=xl/ctrlProps/ctrlProp929.xml><?xml version="1.0" encoding="utf-8"?>
<formControlPr xmlns="http://schemas.microsoft.com/office/spreadsheetml/2009/9/main" objectType="GBox" noThreeD="1"/>
</file>

<file path=xl/ctrlProps/ctrlProp930.xml><?xml version="1.0" encoding="utf-8"?>
<formControlPr xmlns="http://schemas.microsoft.com/office/spreadsheetml/2009/9/main" objectType="CheckBox" fmlaLink="$AL$612" lockText="1" noThreeD="1"/>
</file>

<file path=xl/ctrlProps/ctrlProp931.xml><?xml version="1.0" encoding="utf-8"?>
<formControlPr xmlns="http://schemas.microsoft.com/office/spreadsheetml/2009/9/main" objectType="CheckBox" fmlaLink="$AM$612" lockText="1" noThreeD="1"/>
</file>

<file path=xl/ctrlProps/ctrlProp932.xml><?xml version="1.0" encoding="utf-8"?>
<formControlPr xmlns="http://schemas.microsoft.com/office/spreadsheetml/2009/9/main" objectType="GBox" noThreeD="1"/>
</file>

<file path=xl/ctrlProps/ctrlProp933.xml><?xml version="1.0" encoding="utf-8"?>
<formControlPr xmlns="http://schemas.microsoft.com/office/spreadsheetml/2009/9/main" objectType="Radio" firstButton="1" fmlaLink="$I$626" lockText="1" noThreeD="1"/>
</file>

<file path=xl/ctrlProps/ctrlProp934.xml><?xml version="1.0" encoding="utf-8"?>
<formControlPr xmlns="http://schemas.microsoft.com/office/spreadsheetml/2009/9/main" objectType="Radio" lockText="1" noThreeD="1"/>
</file>

<file path=xl/ctrlProps/ctrlProp935.xml><?xml version="1.0" encoding="utf-8"?>
<formControlPr xmlns="http://schemas.microsoft.com/office/spreadsheetml/2009/9/main" objectType="Radio" lockText="1" noThreeD="1"/>
</file>

<file path=xl/ctrlProps/ctrlProp936.xml><?xml version="1.0" encoding="utf-8"?>
<formControlPr xmlns="http://schemas.microsoft.com/office/spreadsheetml/2009/9/main" objectType="Radio" checked="Checked" lockText="1" noThreeD="1"/>
</file>

<file path=xl/ctrlProps/ctrlProp937.xml><?xml version="1.0" encoding="utf-8"?>
<formControlPr xmlns="http://schemas.microsoft.com/office/spreadsheetml/2009/9/main" objectType="GBox" noThreeD="1"/>
</file>

<file path=xl/ctrlProps/ctrlProp938.xml><?xml version="1.0" encoding="utf-8"?>
<formControlPr xmlns="http://schemas.microsoft.com/office/spreadsheetml/2009/9/main" objectType="Radio" firstButton="1" fmlaLink="$I$639" lockText="1" noThreeD="1"/>
</file>

<file path=xl/ctrlProps/ctrlProp939.xml><?xml version="1.0" encoding="utf-8"?>
<formControlPr xmlns="http://schemas.microsoft.com/office/spreadsheetml/2009/9/main" objectType="Radio" lockText="1" noThreeD="1"/>
</file>

<file path=xl/ctrlProps/ctrlProp940.xml><?xml version="1.0" encoding="utf-8"?>
<formControlPr xmlns="http://schemas.microsoft.com/office/spreadsheetml/2009/9/main" objectType="Radio" checked="Checked" lockText="1" noThreeD="1"/>
</file>

<file path=xl/ctrlProps/ctrlProp941.xml><?xml version="1.0" encoding="utf-8"?>
<formControlPr xmlns="http://schemas.microsoft.com/office/spreadsheetml/2009/9/main" objectType="GBox" noThreeD="1"/>
</file>

<file path=xl/ctrlProps/ctrlProp942.xml><?xml version="1.0" encoding="utf-8"?>
<formControlPr xmlns="http://schemas.microsoft.com/office/spreadsheetml/2009/9/main" objectType="Radio" firstButton="1" fmlaLink="$I$636" lockText="1" noThreeD="1"/>
</file>

<file path=xl/ctrlProps/ctrlProp943.xml><?xml version="1.0" encoding="utf-8"?>
<formControlPr xmlns="http://schemas.microsoft.com/office/spreadsheetml/2009/9/main" objectType="Radio" checked="Checked" lockText="1" noThreeD="1"/>
</file>

<file path=xl/ctrlProps/ctrlProp944.xml><?xml version="1.0" encoding="utf-8"?>
<formControlPr xmlns="http://schemas.microsoft.com/office/spreadsheetml/2009/9/main" objectType="GBox" noThreeD="1"/>
</file>

<file path=xl/ctrlProps/ctrlProp945.xml><?xml version="1.0" encoding="utf-8"?>
<formControlPr xmlns="http://schemas.microsoft.com/office/spreadsheetml/2009/9/main" objectType="CheckBox" fmlaLink="$AL$633" lockText="1" noThreeD="1"/>
</file>

<file path=xl/ctrlProps/ctrlProp946.xml><?xml version="1.0" encoding="utf-8"?>
<formControlPr xmlns="http://schemas.microsoft.com/office/spreadsheetml/2009/9/main" objectType="CheckBox" fmlaLink="$AM$633" lockText="1" noThreeD="1"/>
</file>

<file path=xl/ctrlProps/ctrlProp947.xml><?xml version="1.0" encoding="utf-8"?>
<formControlPr xmlns="http://schemas.microsoft.com/office/spreadsheetml/2009/9/main" objectType="GBox" noThreeD="1"/>
</file>

<file path=xl/ctrlProps/ctrlProp948.xml><?xml version="1.0" encoding="utf-8"?>
<formControlPr xmlns="http://schemas.microsoft.com/office/spreadsheetml/2009/9/main" objectType="Radio" firstButton="1" fmlaLink="$I$647" lockText="1" noThreeD="1"/>
</file>

<file path=xl/ctrlProps/ctrlProp949.xml><?xml version="1.0" encoding="utf-8"?>
<formControlPr xmlns="http://schemas.microsoft.com/office/spreadsheetml/2009/9/main" objectType="Radio" lockText="1" noThreeD="1"/>
</file>

<file path=xl/ctrlProps/ctrlProp950.xml><?xml version="1.0" encoding="utf-8"?>
<formControlPr xmlns="http://schemas.microsoft.com/office/spreadsheetml/2009/9/main" objectType="Radio" lockText="1" noThreeD="1"/>
</file>

<file path=xl/ctrlProps/ctrlProp951.xml><?xml version="1.0" encoding="utf-8"?>
<formControlPr xmlns="http://schemas.microsoft.com/office/spreadsheetml/2009/9/main" objectType="Radio" checked="Checked" lockText="1" noThreeD="1"/>
</file>

<file path=xl/ctrlProps/ctrlProp952.xml><?xml version="1.0" encoding="utf-8"?>
<formControlPr xmlns="http://schemas.microsoft.com/office/spreadsheetml/2009/9/main" objectType="GBox" noThreeD="1"/>
</file>

<file path=xl/ctrlProps/ctrlProp953.xml><?xml version="1.0" encoding="utf-8"?>
<formControlPr xmlns="http://schemas.microsoft.com/office/spreadsheetml/2009/9/main" objectType="Radio" firstButton="1" fmlaLink="$I$660" lockText="1" noThreeD="1"/>
</file>

<file path=xl/ctrlProps/ctrlProp954.xml><?xml version="1.0" encoding="utf-8"?>
<formControlPr xmlns="http://schemas.microsoft.com/office/spreadsheetml/2009/9/main" objectType="Radio" lockText="1" noThreeD="1"/>
</file>

<file path=xl/ctrlProps/ctrlProp955.xml><?xml version="1.0" encoding="utf-8"?>
<formControlPr xmlns="http://schemas.microsoft.com/office/spreadsheetml/2009/9/main" objectType="Radio" checked="Checked" lockText="1" noThreeD="1"/>
</file>

<file path=xl/ctrlProps/ctrlProp956.xml><?xml version="1.0" encoding="utf-8"?>
<formControlPr xmlns="http://schemas.microsoft.com/office/spreadsheetml/2009/9/main" objectType="GBox" noThreeD="1"/>
</file>

<file path=xl/ctrlProps/ctrlProp957.xml><?xml version="1.0" encoding="utf-8"?>
<formControlPr xmlns="http://schemas.microsoft.com/office/spreadsheetml/2009/9/main" objectType="Radio" firstButton="1" fmlaLink="$I$657" lockText="1" noThreeD="1"/>
</file>

<file path=xl/ctrlProps/ctrlProp958.xml><?xml version="1.0" encoding="utf-8"?>
<formControlPr xmlns="http://schemas.microsoft.com/office/spreadsheetml/2009/9/main" objectType="Radio" checked="Checked" lockText="1" noThreeD="1"/>
</file>

<file path=xl/ctrlProps/ctrlProp959.xml><?xml version="1.0" encoding="utf-8"?>
<formControlPr xmlns="http://schemas.microsoft.com/office/spreadsheetml/2009/9/main" objectType="GBox" noThreeD="1"/>
</file>

<file path=xl/ctrlProps/ctrlProp960.xml><?xml version="1.0" encoding="utf-8"?>
<formControlPr xmlns="http://schemas.microsoft.com/office/spreadsheetml/2009/9/main" objectType="CheckBox" fmlaLink="$AL$654" lockText="1" noThreeD="1"/>
</file>

<file path=xl/ctrlProps/ctrlProp961.xml><?xml version="1.0" encoding="utf-8"?>
<formControlPr xmlns="http://schemas.microsoft.com/office/spreadsheetml/2009/9/main" objectType="CheckBox" fmlaLink="$AM$654" lockText="1" noThreeD="1"/>
</file>

<file path=xl/ctrlProps/ctrlProp962.xml><?xml version="1.0" encoding="utf-8"?>
<formControlPr xmlns="http://schemas.microsoft.com/office/spreadsheetml/2009/9/main" objectType="Radio" firstButton="1" fmlaLink="$I$52" lockText="1" noThreeD="1"/>
</file>

<file path=xl/ctrlProps/ctrlProp963.xml><?xml version="1.0" encoding="utf-8"?>
<formControlPr xmlns="http://schemas.microsoft.com/office/spreadsheetml/2009/9/main" objectType="Radio" checked="Checked" lockText="1" noThreeD="1"/>
</file>

<file path=xl/ctrlProps/ctrlProp964.xml><?xml version="1.0" encoding="utf-8"?>
<formControlPr xmlns="http://schemas.microsoft.com/office/spreadsheetml/2009/9/main" objectType="GBox" noThreeD="1"/>
</file>

<file path=xl/ctrlProps/ctrlProp965.xml><?xml version="1.0" encoding="utf-8"?>
<formControlPr xmlns="http://schemas.microsoft.com/office/spreadsheetml/2009/9/main" objectType="Radio" firstButton="1" fmlaLink="$AD$51" lockText="1" noThreeD="1"/>
</file>

<file path=xl/ctrlProps/ctrlProp966.xml><?xml version="1.0" encoding="utf-8"?>
<formControlPr xmlns="http://schemas.microsoft.com/office/spreadsheetml/2009/9/main" objectType="Radio" checked="Checked" lockText="1" noThreeD="1"/>
</file>

<file path=xl/ctrlProps/ctrlProp967.xml><?xml version="1.0" encoding="utf-8"?>
<formControlPr xmlns="http://schemas.microsoft.com/office/spreadsheetml/2009/9/main" objectType="Drop" dropStyle="combo" dx="26" fmlaLink="$Z$52" fmlaRange="リスト_人員配置区分_共同生活援助" noThreeD="1" sel="1" val="0"/>
</file>

<file path=xl/ctrlProps/ctrlProp968.xml><?xml version="1.0" encoding="utf-8"?>
<formControlPr xmlns="http://schemas.microsoft.com/office/spreadsheetml/2009/9/main" objectType="Drop" dropStyle="combo" dx="26" fmlaLink="$I$109" fmlaRange="リスト_ＣＨ夜間支援体制加算" noThreeD="1" sel="1" val="0"/>
</file>

<file path=xl/ctrlProps/ctrlProp969.xml><?xml version="1.0" encoding="utf-8"?>
<formControlPr xmlns="http://schemas.microsoft.com/office/spreadsheetml/2009/9/main" objectType="Drop" dropStyle="combo" dx="26" fmlaLink="$I$154" fmlaRange="リスト_ＣＨ夜間支援体制加算" noThreeD="1" sel="1" val="0"/>
</file>

<file path=xl/ctrlProps/ctrlProp970.xml><?xml version="1.0" encoding="utf-8"?>
<formControlPr xmlns="http://schemas.microsoft.com/office/spreadsheetml/2009/9/main" objectType="Drop" dropStyle="combo" dx="26" fmlaLink="$I$175" fmlaRange="リスト_ＣＨ夜間支援体制加算" noThreeD="1" sel="1" val="0"/>
</file>

<file path=xl/ctrlProps/ctrlProp971.xml><?xml version="1.0" encoding="utf-8"?>
<formControlPr xmlns="http://schemas.microsoft.com/office/spreadsheetml/2009/9/main" objectType="Drop" dropStyle="combo" dx="26" fmlaLink="$I$196" fmlaRange="リスト_ＣＨ夜間支援体制加算" noThreeD="1" sel="1" val="0"/>
</file>

<file path=xl/ctrlProps/ctrlProp972.xml><?xml version="1.0" encoding="utf-8"?>
<formControlPr xmlns="http://schemas.microsoft.com/office/spreadsheetml/2009/9/main" objectType="Drop" dropStyle="combo" dx="26" fmlaLink="$I$220" fmlaRange="リスト_ＣＨ夜間支援体制加算" noThreeD="1" sel="1" val="0"/>
</file>

<file path=xl/ctrlProps/ctrlProp973.xml><?xml version="1.0" encoding="utf-8"?>
<formControlPr xmlns="http://schemas.microsoft.com/office/spreadsheetml/2009/9/main" objectType="Drop" dropStyle="combo" dx="26" fmlaLink="$I$241" fmlaRange="リスト_ＣＨ夜間支援体制加算" noThreeD="1" sel="1" val="0"/>
</file>

<file path=xl/ctrlProps/ctrlProp974.xml><?xml version="1.0" encoding="utf-8"?>
<formControlPr xmlns="http://schemas.microsoft.com/office/spreadsheetml/2009/9/main" objectType="Drop" dropStyle="combo" dx="26" fmlaLink="$I$262" fmlaRange="リスト_ＣＨ夜間支援体制加算" noThreeD="1" sel="1" val="0"/>
</file>

<file path=xl/ctrlProps/ctrlProp975.xml><?xml version="1.0" encoding="utf-8"?>
<formControlPr xmlns="http://schemas.microsoft.com/office/spreadsheetml/2009/9/main" objectType="Drop" dropStyle="combo" dx="26" fmlaLink="$I$286" fmlaRange="リスト_ＣＨ夜間支援体制加算" noThreeD="1" sel="1" val="0"/>
</file>

<file path=xl/ctrlProps/ctrlProp976.xml><?xml version="1.0" encoding="utf-8"?>
<formControlPr xmlns="http://schemas.microsoft.com/office/spreadsheetml/2009/9/main" objectType="Drop" dropStyle="combo" dx="26" fmlaLink="$I$307" fmlaRange="リスト_ＣＨ夜間支援体制加算" noThreeD="1" sel="1" val="0"/>
</file>

<file path=xl/ctrlProps/ctrlProp977.xml><?xml version="1.0" encoding="utf-8"?>
<formControlPr xmlns="http://schemas.microsoft.com/office/spreadsheetml/2009/9/main" objectType="Drop" dropStyle="combo" dx="26" fmlaLink="$I$328" fmlaRange="リスト_ＣＨ夜間支援体制加算" noThreeD="1" sel="1" val="0"/>
</file>

<file path=xl/ctrlProps/ctrlProp978.xml><?xml version="1.0" encoding="utf-8"?>
<formControlPr xmlns="http://schemas.microsoft.com/office/spreadsheetml/2009/9/main" objectType="Drop" dropStyle="combo" dx="26" fmlaLink="$I$352" fmlaRange="リスト_ＣＨ夜間支援体制加算" noThreeD="1" sel="1" val="0"/>
</file>

<file path=xl/ctrlProps/ctrlProp979.xml><?xml version="1.0" encoding="utf-8"?>
<formControlPr xmlns="http://schemas.microsoft.com/office/spreadsheetml/2009/9/main" objectType="Drop" dropStyle="combo" dx="26" fmlaLink="$I$373" fmlaRange="リスト_ＣＨ夜間支援体制加算" noThreeD="1" sel="1" val="0"/>
</file>

<file path=xl/ctrlProps/ctrlProp980.xml><?xml version="1.0" encoding="utf-8"?>
<formControlPr xmlns="http://schemas.microsoft.com/office/spreadsheetml/2009/9/main" objectType="Drop" dropStyle="combo" dx="26" fmlaLink="$I$394" fmlaRange="リスト_ＣＨ夜間支援体制加算" noThreeD="1" sel="1" val="0"/>
</file>

<file path=xl/ctrlProps/ctrlProp981.xml><?xml version="1.0" encoding="utf-8"?>
<formControlPr xmlns="http://schemas.microsoft.com/office/spreadsheetml/2009/9/main" objectType="Drop" dropStyle="combo" dx="26" fmlaLink="$I$418" fmlaRange="リスト_ＣＨ夜間支援体制加算" noThreeD="1" sel="1" val="0"/>
</file>

<file path=xl/ctrlProps/ctrlProp982.xml><?xml version="1.0" encoding="utf-8"?>
<formControlPr xmlns="http://schemas.microsoft.com/office/spreadsheetml/2009/9/main" objectType="Drop" dropStyle="combo" dx="26" fmlaLink="$I$439" fmlaRange="リスト_ＣＨ夜間支援体制加算" noThreeD="1" sel="1" val="0"/>
</file>

<file path=xl/ctrlProps/ctrlProp983.xml><?xml version="1.0" encoding="utf-8"?>
<formControlPr xmlns="http://schemas.microsoft.com/office/spreadsheetml/2009/9/main" objectType="Drop" dropStyle="combo" dx="26" fmlaLink="$I$460" fmlaRange="リスト_ＣＨ夜間支援体制加算" noThreeD="1" sel="1" val="0"/>
</file>

<file path=xl/ctrlProps/ctrlProp984.xml><?xml version="1.0" encoding="utf-8"?>
<formControlPr xmlns="http://schemas.microsoft.com/office/spreadsheetml/2009/9/main" objectType="Drop" dropStyle="combo" dx="26" fmlaLink="$I$484" fmlaRange="リスト_ＣＨ夜間支援体制加算" noThreeD="1" sel="1" val="0"/>
</file>

<file path=xl/ctrlProps/ctrlProp985.xml><?xml version="1.0" encoding="utf-8"?>
<formControlPr xmlns="http://schemas.microsoft.com/office/spreadsheetml/2009/9/main" objectType="Drop" dropStyle="combo" dx="26" fmlaLink="$I$505" fmlaRange="リスト_ＣＨ夜間支援体制加算" noThreeD="1" sel="1" val="0"/>
</file>

<file path=xl/ctrlProps/ctrlProp986.xml><?xml version="1.0" encoding="utf-8"?>
<formControlPr xmlns="http://schemas.microsoft.com/office/spreadsheetml/2009/9/main" objectType="Drop" dropStyle="combo" dx="26" fmlaLink="$I$526" fmlaRange="リスト_ＣＨ夜間支援体制加算" noThreeD="1" sel="1" val="0"/>
</file>

<file path=xl/ctrlProps/ctrlProp987.xml><?xml version="1.0" encoding="utf-8"?>
<formControlPr xmlns="http://schemas.microsoft.com/office/spreadsheetml/2009/9/main" objectType="Drop" dropStyle="combo" dx="26" fmlaLink="$I$550" fmlaRange="リスト_ＣＨ夜間支援体制加算" noThreeD="1" sel="1" val="0"/>
</file>

<file path=xl/ctrlProps/ctrlProp988.xml><?xml version="1.0" encoding="utf-8"?>
<formControlPr xmlns="http://schemas.microsoft.com/office/spreadsheetml/2009/9/main" objectType="Drop" dropStyle="combo" dx="26" fmlaLink="$I$571" fmlaRange="リスト_ＣＨ夜間支援体制加算" noThreeD="1" sel="1" val="0"/>
</file>

<file path=xl/ctrlProps/ctrlProp989.xml><?xml version="1.0" encoding="utf-8"?>
<formControlPr xmlns="http://schemas.microsoft.com/office/spreadsheetml/2009/9/main" objectType="Drop" dropStyle="combo" dx="26" fmlaLink="$I$592" fmlaRange="リスト_ＣＨ夜間支援体制加算" noThreeD="1" sel="1" val="0"/>
</file>

<file path=xl/ctrlProps/ctrlProp990.xml><?xml version="1.0" encoding="utf-8"?>
<formControlPr xmlns="http://schemas.microsoft.com/office/spreadsheetml/2009/9/main" objectType="Drop" dropStyle="combo" dx="26" fmlaLink="$I$616" fmlaRange="リスト_ＣＨ夜間支援体制加算" noThreeD="1" sel="1" val="0"/>
</file>

<file path=xl/ctrlProps/ctrlProp991.xml><?xml version="1.0" encoding="utf-8"?>
<formControlPr xmlns="http://schemas.microsoft.com/office/spreadsheetml/2009/9/main" objectType="Drop" dropStyle="combo" dx="26" fmlaLink="$I$637" fmlaRange="リスト_ＣＨ夜間支援体制加算" noThreeD="1" sel="1" val="0"/>
</file>

<file path=xl/ctrlProps/ctrlProp992.xml><?xml version="1.0" encoding="utf-8"?>
<formControlPr xmlns="http://schemas.microsoft.com/office/spreadsheetml/2009/9/main" objectType="Drop" dropStyle="combo" dx="26" fmlaLink="$I$658" fmlaRange="リスト_ＣＨ夜間支援体制加算" noThreeD="1" sel="1" val="0"/>
</file>

<file path=xl/ctrlProps/ctrlProp993.xml><?xml version="1.0" encoding="utf-8"?>
<formControlPr xmlns="http://schemas.microsoft.com/office/spreadsheetml/2009/9/main" objectType="GBox" noThreeD="1"/>
</file>

<file path=xl/ctrlProps/ctrlProp994.xml><?xml version="1.0" encoding="utf-8"?>
<formControlPr xmlns="http://schemas.microsoft.com/office/spreadsheetml/2009/9/main" objectType="Radio" firstButton="1" fmlaLink="$I$55" lockText="1" noThreeD="1"/>
</file>

<file path=xl/ctrlProps/ctrlProp995.xml><?xml version="1.0" encoding="utf-8"?>
<formControlPr xmlns="http://schemas.microsoft.com/office/spreadsheetml/2009/9/main" objectType="Radio" checked="Checked" lockText="1" noThreeD="1"/>
</file>

<file path=xl/ctrlProps/ctrlProp996.xml><?xml version="1.0" encoding="utf-8"?>
<formControlPr xmlns="http://schemas.microsoft.com/office/spreadsheetml/2009/9/main" objectType="GBox" noThreeD="1"/>
</file>

<file path=xl/ctrlProps/ctrlProp997.xml><?xml version="1.0" encoding="utf-8"?>
<formControlPr xmlns="http://schemas.microsoft.com/office/spreadsheetml/2009/9/main" objectType="Radio" firstButton="1" fmlaLink="$Z$55" lockText="1" noThreeD="1"/>
</file>

<file path=xl/ctrlProps/ctrlProp998.xml><?xml version="1.0" encoding="utf-8"?>
<formControlPr xmlns="http://schemas.microsoft.com/office/spreadsheetml/2009/9/main" objectType="Radio" checked="Checked" lockText="1" noThreeD="1"/>
</file>

<file path=xl/ctrlProps/ctrlProp999.xml><?xml version="1.0" encoding="utf-8"?>
<formControlPr xmlns="http://schemas.microsoft.com/office/spreadsheetml/2009/9/main" objectType="GBox" noThreeD="1"/>
</file>

<file path=xl/ctrlProps/ctrlProp1000.xml><?xml version="1.0" encoding="utf-8"?>
<formControlPr xmlns="http://schemas.microsoft.com/office/spreadsheetml/2009/9/main" objectType="GBox" noThreeD="1"/>
</file>

<file path=xl/ctrlProps/ctrlProp1001.xml><?xml version="1.0" encoding="utf-8"?>
<formControlPr xmlns="http://schemas.microsoft.com/office/spreadsheetml/2009/9/main" objectType="Drop" dropStyle="combo" dx="26" fmlaLink="$I$130" fmlaRange="リスト_ＣＨ夜間支援体制加算" noThreeD="1" sel="1" val="0"/>
</file>

<file path=xl/ctrlProps/ctrlProp1002.xml><?xml version="1.0" encoding="utf-8"?>
<formControlPr xmlns="http://schemas.microsoft.com/office/spreadsheetml/2009/9/main" objectType="GBox" noThreeD="1"/>
</file>

<file path=xl/ctrlProps/ctrlProp1003.xml><?xml version="1.0" encoding="utf-8"?>
<formControlPr xmlns="http://schemas.microsoft.com/office/spreadsheetml/2009/9/main" objectType="Radio" firstButton="1" fmlaLink="$I$87" lockText="1" noThreeD="1"/>
</file>

<file path=xl/ctrlProps/ctrlProp1004.xml><?xml version="1.0" encoding="utf-8"?>
<formControlPr xmlns="http://schemas.microsoft.com/office/spreadsheetml/2009/9/main" objectType="Radio" checked="Checked" lockText="1" noThreeD="1"/>
</file>

<file path=xl/ctrlProps/ctrlProp1005.xml><?xml version="1.0" encoding="utf-8"?>
<formControlPr xmlns="http://schemas.microsoft.com/office/spreadsheetml/2009/9/main" objectType="Drop" dropStyle="combo" dx="26" fmlaLink="$I$89" fmlaRange="リスト_ＧＨ夜間防災体制加算" noThreeD="1" sel="1" val="0"/>
</file>

<file path=xl/ctrlProps/ctrlProp1006.xml><?xml version="1.0" encoding="utf-8"?>
<formControlPr xmlns="http://schemas.microsoft.com/office/spreadsheetml/2009/9/main" objectType="Drop" dropStyle="combo" dx="26" fmlaLink="$I$110" fmlaRange="リスト_ＧＨ夜間防災体制加算" noThreeD="1" sel="1" val="0"/>
</file>

<file path=xl/ctrlProps/ctrlProp1007.xml><?xml version="1.0" encoding="utf-8"?>
<formControlPr xmlns="http://schemas.microsoft.com/office/spreadsheetml/2009/9/main" objectType="Drop" dropStyle="combo" dx="26" fmlaLink="$I$131" fmlaRange="リスト_ＧＨ夜間防災体制加算" noThreeD="1" sel="1" val="0"/>
</file>

<file path=xl/ctrlProps/ctrlProp1008.xml><?xml version="1.0" encoding="utf-8"?>
<formControlPr xmlns="http://schemas.microsoft.com/office/spreadsheetml/2009/9/main" objectType="Drop" dropStyle="combo" dx="26" fmlaLink="$I$155" fmlaRange="リスト_ＧＨ夜間防災体制加算" noThreeD="1" sel="1" val="0"/>
</file>

<file path=xl/ctrlProps/ctrlProp1009.xml><?xml version="1.0" encoding="utf-8"?>
<formControlPr xmlns="http://schemas.microsoft.com/office/spreadsheetml/2009/9/main" objectType="Drop" dropStyle="combo" dx="26" fmlaLink="$I$176" fmlaRange="リスト_ＧＨ夜間防災体制加算" noThreeD="1" sel="1" val="0"/>
</file>

<file path=xl/ctrlProps/ctrlProp1010.xml><?xml version="1.0" encoding="utf-8"?>
<formControlPr xmlns="http://schemas.microsoft.com/office/spreadsheetml/2009/9/main" objectType="Drop" dropStyle="combo" dx="26" fmlaLink="$I$197" fmlaRange="リスト_ＧＨ夜間防災体制加算" noThreeD="1" sel="1" val="0"/>
</file>

<file path=xl/ctrlProps/ctrlProp1011.xml><?xml version="1.0" encoding="utf-8"?>
<formControlPr xmlns="http://schemas.microsoft.com/office/spreadsheetml/2009/9/main" objectType="Drop" dropStyle="combo" dx="26" fmlaLink="$I$221" fmlaRange="リスト_ＧＨ夜間防災体制加算" noThreeD="1" sel="1" val="0"/>
</file>

<file path=xl/ctrlProps/ctrlProp1012.xml><?xml version="1.0" encoding="utf-8"?>
<formControlPr xmlns="http://schemas.microsoft.com/office/spreadsheetml/2009/9/main" objectType="Drop" dropStyle="combo" dx="26" fmlaLink="$I$242" fmlaRange="リスト_ＧＨ夜間防災体制加算" noThreeD="1" sel="1" val="0"/>
</file>

<file path=xl/ctrlProps/ctrlProp1013.xml><?xml version="1.0" encoding="utf-8"?>
<formControlPr xmlns="http://schemas.microsoft.com/office/spreadsheetml/2009/9/main" objectType="Drop" dropStyle="combo" dx="26" fmlaLink="$I$263" fmlaRange="リスト_ＧＨ夜間防災体制加算" noThreeD="1" sel="1" val="0"/>
</file>

<file path=xl/ctrlProps/ctrlProp1014.xml><?xml version="1.0" encoding="utf-8"?>
<formControlPr xmlns="http://schemas.microsoft.com/office/spreadsheetml/2009/9/main" objectType="Drop" dropStyle="combo" dx="26" fmlaLink="$I$287" fmlaRange="リスト_ＧＨ夜間防災体制加算" noThreeD="1" sel="1" val="0"/>
</file>

<file path=xl/ctrlProps/ctrlProp1015.xml><?xml version="1.0" encoding="utf-8"?>
<formControlPr xmlns="http://schemas.microsoft.com/office/spreadsheetml/2009/9/main" objectType="Drop" dropStyle="combo" dx="26" fmlaLink="$I$308" fmlaRange="リスト_ＧＨ夜間防災体制加算" noThreeD="1" sel="1" val="0"/>
</file>

<file path=xl/ctrlProps/ctrlProp1016.xml><?xml version="1.0" encoding="utf-8"?>
<formControlPr xmlns="http://schemas.microsoft.com/office/spreadsheetml/2009/9/main" objectType="Drop" dropStyle="combo" dx="26" fmlaLink="$I$329" fmlaRange="リスト_ＧＨ夜間防災体制加算" noThreeD="1" sel="1" val="0"/>
</file>

<file path=xl/ctrlProps/ctrlProp1017.xml><?xml version="1.0" encoding="utf-8"?>
<formControlPr xmlns="http://schemas.microsoft.com/office/spreadsheetml/2009/9/main" objectType="Drop" dropStyle="combo" dx="26" fmlaLink="$I$353" fmlaRange="リスト_ＧＨ夜間防災体制加算" noThreeD="1" sel="1" val="0"/>
</file>

<file path=xl/ctrlProps/ctrlProp1018.xml><?xml version="1.0" encoding="utf-8"?>
<formControlPr xmlns="http://schemas.microsoft.com/office/spreadsheetml/2009/9/main" objectType="Drop" dropStyle="combo" dx="26" fmlaLink="$I$374" fmlaRange="リスト_ＧＨ夜間防災体制加算" noThreeD="1" sel="1" val="0"/>
</file>

<file path=xl/ctrlProps/ctrlProp1019.xml><?xml version="1.0" encoding="utf-8"?>
<formControlPr xmlns="http://schemas.microsoft.com/office/spreadsheetml/2009/9/main" objectType="Drop" dropStyle="combo" dx="26" fmlaLink="$I$395" fmlaRange="リスト_ＧＨ夜間防災体制加算" noThreeD="1" sel="1" val="0"/>
</file>

<file path=xl/ctrlProps/ctrlProp1020.xml><?xml version="1.0" encoding="utf-8"?>
<formControlPr xmlns="http://schemas.microsoft.com/office/spreadsheetml/2009/9/main" objectType="Drop" dropStyle="combo" dx="26" fmlaLink="$I$419" fmlaRange="リスト_ＧＨ夜間防災体制加算" noThreeD="1" sel="1" val="0"/>
</file>

<file path=xl/ctrlProps/ctrlProp1021.xml><?xml version="1.0" encoding="utf-8"?>
<formControlPr xmlns="http://schemas.microsoft.com/office/spreadsheetml/2009/9/main" objectType="Drop" dropStyle="combo" dx="26" fmlaLink="$I$440" fmlaRange="リスト_ＧＨ夜間防災体制加算" noThreeD="1" sel="1" val="0"/>
</file>

<file path=xl/ctrlProps/ctrlProp1022.xml><?xml version="1.0" encoding="utf-8"?>
<formControlPr xmlns="http://schemas.microsoft.com/office/spreadsheetml/2009/9/main" objectType="Drop" dropStyle="combo" dx="26" fmlaLink="$I$461" fmlaRange="リスト_ＧＨ夜間防災体制加算" noThreeD="1" sel="1" val="0"/>
</file>

<file path=xl/ctrlProps/ctrlProp1023.xml><?xml version="1.0" encoding="utf-8"?>
<formControlPr xmlns="http://schemas.microsoft.com/office/spreadsheetml/2009/9/main" objectType="Drop" dropStyle="combo" dx="26" fmlaLink="$I$485" fmlaRange="リスト_ＧＨ夜間防災体制加算" noThreeD="1" sel="1" val="0"/>
</file>

<file path=xl/ctrlProps/ctrlProp1024.xml><?xml version="1.0" encoding="utf-8"?>
<formControlPr xmlns="http://schemas.microsoft.com/office/spreadsheetml/2009/9/main" objectType="Drop" dropStyle="combo" dx="26" fmlaLink="$I$506" fmlaRange="リスト_ＧＨ夜間防災体制加算" noThreeD="1" sel="1" val="0"/>
</file>

<file path=xl/ctrlProps/ctrlProp1025.xml><?xml version="1.0" encoding="utf-8"?>
<formControlPr xmlns="http://schemas.microsoft.com/office/spreadsheetml/2009/9/main" objectType="Drop" dropStyle="combo" dx="26" fmlaLink="$I$527" fmlaRange="リスト_ＧＨ夜間防災体制加算" noThreeD="1" sel="1" val="0"/>
</file>

<file path=xl/ctrlProps/ctrlProp1026.xml><?xml version="1.0" encoding="utf-8"?>
<formControlPr xmlns="http://schemas.microsoft.com/office/spreadsheetml/2009/9/main" objectType="Drop" dropStyle="combo" dx="26" fmlaLink="$I$551" fmlaRange="リスト_ＧＨ夜間防災体制加算" noThreeD="1" sel="1" val="0"/>
</file>

<file path=xl/ctrlProps/ctrlProp1027.xml><?xml version="1.0" encoding="utf-8"?>
<formControlPr xmlns="http://schemas.microsoft.com/office/spreadsheetml/2009/9/main" objectType="Drop" dropStyle="combo" dx="26" fmlaLink="$I$572" fmlaRange="リスト_ＧＨ夜間防災体制加算" noThreeD="1" sel="1" val="0"/>
</file>

<file path=xl/ctrlProps/ctrlProp1028.xml><?xml version="1.0" encoding="utf-8"?>
<formControlPr xmlns="http://schemas.microsoft.com/office/spreadsheetml/2009/9/main" objectType="Drop" dropStyle="combo" dx="26" fmlaLink="$I$593" fmlaRange="リスト_ＧＨ夜間防災体制加算" noThreeD="1" sel="1" val="0"/>
</file>

<file path=xl/ctrlProps/ctrlProp1029.xml><?xml version="1.0" encoding="utf-8"?>
<formControlPr xmlns="http://schemas.microsoft.com/office/spreadsheetml/2009/9/main" objectType="Drop" dropStyle="combo" dx="26" fmlaLink="$I$617" fmlaRange="リスト_ＧＨ夜間防災体制加算" noThreeD="1" sel="1" val="0"/>
</file>

<file path=xl/ctrlProps/ctrlProp1030.xml><?xml version="1.0" encoding="utf-8"?>
<formControlPr xmlns="http://schemas.microsoft.com/office/spreadsheetml/2009/9/main" objectType="Drop" dropStyle="combo" dx="26" fmlaLink="$I$638" fmlaRange="リスト_ＧＨ夜間防災体制加算" noThreeD="1" sel="1" val="0"/>
</file>

<file path=xl/ctrlProps/ctrlProp1031.xml><?xml version="1.0" encoding="utf-8"?>
<formControlPr xmlns="http://schemas.microsoft.com/office/spreadsheetml/2009/9/main" objectType="Drop" dropStyle="combo" dx="26" fmlaLink="$I$659" fmlaRange="リスト_ＧＨ夜間防災体制加算" noThreeD="1" sel="1" val="0"/>
</file>

<file path=xl/ctrlProps/ctrlProp1032.xml><?xml version="1.0" encoding="utf-8"?>
<formControlPr xmlns="http://schemas.microsoft.com/office/spreadsheetml/2009/9/main" objectType="Drop" dropLines="5" dropStyle="combo" dx="26" fmlaLink="$Z$56" fmlaRange="リスト_処遇改善助成金キャリアパス区分" noThreeD="1" sel="1" val="0"/>
</file>

<file path=xl/ctrlProps/ctrlProp1033.xml><?xml version="1.0" encoding="utf-8"?>
<formControlPr xmlns="http://schemas.microsoft.com/office/spreadsheetml/2009/9/main" objectType="GBox" noThreeD="1"/>
</file>

<file path=xl/ctrlProps/ctrlProp1034.xml><?xml version="1.0" encoding="utf-8"?>
<formControlPr xmlns="http://schemas.microsoft.com/office/spreadsheetml/2009/9/main" objectType="Radio" firstButton="1" fmlaLink="$I$56" lockText="1" noThreeD="1"/>
</file>

<file path=xl/ctrlProps/ctrlProp1035.xml><?xml version="1.0" encoding="utf-8"?>
<formControlPr xmlns="http://schemas.microsoft.com/office/spreadsheetml/2009/9/main" objectType="Radio" checked="Checked" lockText="1" noThreeD="1"/>
</file>

<file path=xl/ctrlProps/ctrlProp1036.xml><?xml version="1.0" encoding="utf-8"?>
<formControlPr xmlns="http://schemas.microsoft.com/office/spreadsheetml/2009/9/main" objectType="CheckBox" fmlaLink="$AN$84" lockText="1" noThreeD="1"/>
</file>

<file path=xl/ctrlProps/ctrlProp1037.xml><?xml version="1.0" encoding="utf-8"?>
<formControlPr xmlns="http://schemas.microsoft.com/office/spreadsheetml/2009/9/main" objectType="CheckBox" fmlaLink="$AN$105" lockText="1" noThreeD="1"/>
</file>

<file path=xl/ctrlProps/ctrlProp1038.xml><?xml version="1.0" encoding="utf-8"?>
<formControlPr xmlns="http://schemas.microsoft.com/office/spreadsheetml/2009/9/main" objectType="CheckBox" fmlaLink="$AN$126" lockText="1" noThreeD="1"/>
</file>

<file path=xl/ctrlProps/ctrlProp1039.xml><?xml version="1.0" encoding="utf-8"?>
<formControlPr xmlns="http://schemas.microsoft.com/office/spreadsheetml/2009/9/main" objectType="CheckBox" fmlaLink="$AN$150" lockText="1" noThreeD="1"/>
</file>

<file path=xl/ctrlProps/ctrlProp1040.xml><?xml version="1.0" encoding="utf-8"?>
<formControlPr xmlns="http://schemas.microsoft.com/office/spreadsheetml/2009/9/main" objectType="CheckBox" fmlaLink="$AN$171" lockText="1" noThreeD="1"/>
</file>

<file path=xl/ctrlProps/ctrlProp1041.xml><?xml version="1.0" encoding="utf-8"?>
<formControlPr xmlns="http://schemas.microsoft.com/office/spreadsheetml/2009/9/main" objectType="CheckBox" fmlaLink="$AN$192" lockText="1" noThreeD="1"/>
</file>

<file path=xl/ctrlProps/ctrlProp1042.xml><?xml version="1.0" encoding="utf-8"?>
<formControlPr xmlns="http://schemas.microsoft.com/office/spreadsheetml/2009/9/main" objectType="CheckBox" fmlaLink="$AN$216" lockText="1" noThreeD="1"/>
</file>

<file path=xl/ctrlProps/ctrlProp1043.xml><?xml version="1.0" encoding="utf-8"?>
<formControlPr xmlns="http://schemas.microsoft.com/office/spreadsheetml/2009/9/main" objectType="CheckBox" fmlaLink="$AN$237" lockText="1" noThreeD="1"/>
</file>

<file path=xl/ctrlProps/ctrlProp1044.xml><?xml version="1.0" encoding="utf-8"?>
<formControlPr xmlns="http://schemas.microsoft.com/office/spreadsheetml/2009/9/main" objectType="CheckBox" fmlaLink="$AN$258" lockText="1" noThreeD="1"/>
</file>

<file path=xl/ctrlProps/ctrlProp1045.xml><?xml version="1.0" encoding="utf-8"?>
<formControlPr xmlns="http://schemas.microsoft.com/office/spreadsheetml/2009/9/main" objectType="CheckBox" fmlaLink="$AN$282" lockText="1" noThreeD="1"/>
</file>

<file path=xl/ctrlProps/ctrlProp1046.xml><?xml version="1.0" encoding="utf-8"?>
<formControlPr xmlns="http://schemas.microsoft.com/office/spreadsheetml/2009/9/main" objectType="CheckBox" fmlaLink="$AN$303" lockText="1" noThreeD="1"/>
</file>

<file path=xl/ctrlProps/ctrlProp1047.xml><?xml version="1.0" encoding="utf-8"?>
<formControlPr xmlns="http://schemas.microsoft.com/office/spreadsheetml/2009/9/main" objectType="CheckBox" fmlaLink="$AN$324" lockText="1" noThreeD="1"/>
</file>

<file path=xl/ctrlProps/ctrlProp1048.xml><?xml version="1.0" encoding="utf-8"?>
<formControlPr xmlns="http://schemas.microsoft.com/office/spreadsheetml/2009/9/main" objectType="CheckBox" fmlaLink="$AN$348" lockText="1" noThreeD="1"/>
</file>

<file path=xl/ctrlProps/ctrlProp1049.xml><?xml version="1.0" encoding="utf-8"?>
<formControlPr xmlns="http://schemas.microsoft.com/office/spreadsheetml/2009/9/main" objectType="CheckBox" fmlaLink="$AN$369" lockText="1" noThreeD="1"/>
</file>

<file path=xl/ctrlProps/ctrlProp1050.xml><?xml version="1.0" encoding="utf-8"?>
<formControlPr xmlns="http://schemas.microsoft.com/office/spreadsheetml/2009/9/main" objectType="CheckBox" fmlaLink="$AN$390" lockText="1" noThreeD="1"/>
</file>

<file path=xl/ctrlProps/ctrlProp1051.xml><?xml version="1.0" encoding="utf-8"?>
<formControlPr xmlns="http://schemas.microsoft.com/office/spreadsheetml/2009/9/main" objectType="CheckBox" fmlaLink="$AN$414" lockText="1" noThreeD="1"/>
</file>

<file path=xl/ctrlProps/ctrlProp1052.xml><?xml version="1.0" encoding="utf-8"?>
<formControlPr xmlns="http://schemas.microsoft.com/office/spreadsheetml/2009/9/main" objectType="CheckBox" fmlaLink="$AN$435" lockText="1" noThreeD="1"/>
</file>

<file path=xl/ctrlProps/ctrlProp1053.xml><?xml version="1.0" encoding="utf-8"?>
<formControlPr xmlns="http://schemas.microsoft.com/office/spreadsheetml/2009/9/main" objectType="CheckBox" fmlaLink="$AN$456" lockText="1" noThreeD="1"/>
</file>

<file path=xl/ctrlProps/ctrlProp1054.xml><?xml version="1.0" encoding="utf-8"?>
<formControlPr xmlns="http://schemas.microsoft.com/office/spreadsheetml/2009/9/main" objectType="CheckBox" fmlaLink="$AN$480" lockText="1" noThreeD="1"/>
</file>

<file path=xl/ctrlProps/ctrlProp1055.xml><?xml version="1.0" encoding="utf-8"?>
<formControlPr xmlns="http://schemas.microsoft.com/office/spreadsheetml/2009/9/main" objectType="CheckBox" fmlaLink="$AN$501" lockText="1" noThreeD="1"/>
</file>

<file path=xl/ctrlProps/ctrlProp1056.xml><?xml version="1.0" encoding="utf-8"?>
<formControlPr xmlns="http://schemas.microsoft.com/office/spreadsheetml/2009/9/main" objectType="CheckBox" fmlaLink="$AN$522" lockText="1" noThreeD="1"/>
</file>

<file path=xl/ctrlProps/ctrlProp1057.xml><?xml version="1.0" encoding="utf-8"?>
<formControlPr xmlns="http://schemas.microsoft.com/office/spreadsheetml/2009/9/main" objectType="CheckBox" fmlaLink="$AN$546" lockText="1" noThreeD="1"/>
</file>

<file path=xl/ctrlProps/ctrlProp1058.xml><?xml version="1.0" encoding="utf-8"?>
<formControlPr xmlns="http://schemas.microsoft.com/office/spreadsheetml/2009/9/main" objectType="CheckBox" fmlaLink="$AN$567" lockText="1" noThreeD="1"/>
</file>

<file path=xl/ctrlProps/ctrlProp1059.xml><?xml version="1.0" encoding="utf-8"?>
<formControlPr xmlns="http://schemas.microsoft.com/office/spreadsheetml/2009/9/main" objectType="CheckBox" fmlaLink="$AN$588" lockText="1" noThreeD="1"/>
</file>

<file path=xl/ctrlProps/ctrlProp1060.xml><?xml version="1.0" encoding="utf-8"?>
<formControlPr xmlns="http://schemas.microsoft.com/office/spreadsheetml/2009/9/main" objectType="CheckBox" fmlaLink="$AN$612" lockText="1" noThreeD="1"/>
</file>

<file path=xl/ctrlProps/ctrlProp1061.xml><?xml version="1.0" encoding="utf-8"?>
<formControlPr xmlns="http://schemas.microsoft.com/office/spreadsheetml/2009/9/main" objectType="CheckBox" fmlaLink="$AN$633" lockText="1" noThreeD="1"/>
</file>

<file path=xl/ctrlProps/ctrlProp1062.xml><?xml version="1.0" encoding="utf-8"?>
<formControlPr xmlns="http://schemas.microsoft.com/office/spreadsheetml/2009/9/main" objectType="CheckBox" fmlaLink="$AN$654" lockText="1" noThreeD="1"/>
</file>

<file path=xl/ctrlProps/ctrlProp1063.xml><?xml version="1.0" encoding="utf-8"?>
<formControlPr xmlns="http://schemas.microsoft.com/office/spreadsheetml/2009/9/main" objectType="GBox" noThreeD="1"/>
</file>

<file path=xl/ctrlProps/ctrlProp1064.xml><?xml version="1.0" encoding="utf-8"?>
<formControlPr xmlns="http://schemas.microsoft.com/office/spreadsheetml/2009/9/main" objectType="Radio" firstButton="1" fmlaLink="$R$44" lockText="1" noThreeD="1"/>
</file>

<file path=xl/ctrlProps/ctrlProp1065.xml><?xml version="1.0" encoding="utf-8"?>
<formControlPr xmlns="http://schemas.microsoft.com/office/spreadsheetml/2009/9/main" objectType="Radio" lockText="1" noThreeD="1"/>
</file>

<file path=xl/ctrlProps/ctrlProp1066.xml><?xml version="1.0" encoding="utf-8"?>
<formControlPr xmlns="http://schemas.microsoft.com/office/spreadsheetml/2009/9/main" objectType="GBox" noThreeD="1"/>
</file>

<file path=xl/ctrlProps/ctrlProp1067.xml><?xml version="1.0" encoding="utf-8"?>
<formControlPr xmlns="http://schemas.microsoft.com/office/spreadsheetml/2009/9/main" objectType="Radio" firstButton="1" fmlaLink="$AA$17" lockText="1" noThreeD="1"/>
</file>

<file path=xl/ctrlProps/ctrlProp1068.xml><?xml version="1.0" encoding="utf-8"?>
<formControlPr xmlns="http://schemas.microsoft.com/office/spreadsheetml/2009/9/main" objectType="Radio" checked="Checked" lockText="1" noThreeD="1"/>
</file>

<file path=xl/ctrlProps/ctrlProp1069.xml><?xml version="1.0" encoding="utf-8"?>
<formControlPr xmlns="http://schemas.microsoft.com/office/spreadsheetml/2009/9/main" objectType="GBox" noThreeD="1"/>
</file>

<file path=xl/ctrlProps/ctrlProp1070.xml><?xml version="1.0" encoding="utf-8"?>
<formControlPr xmlns="http://schemas.microsoft.com/office/spreadsheetml/2009/9/main" objectType="Radio" firstButton="1" fmlaLink="$I$19" lockText="1" noThreeD="1"/>
</file>

<file path=xl/ctrlProps/ctrlProp1071.xml><?xml version="1.0" encoding="utf-8"?>
<formControlPr xmlns="http://schemas.microsoft.com/office/spreadsheetml/2009/9/main" objectType="Radio" checked="Checked" lockText="1" noThreeD="1"/>
</file>

<file path=xl/ctrlProps/ctrlProp1072.xml><?xml version="1.0" encoding="utf-8"?>
<formControlPr xmlns="http://schemas.microsoft.com/office/spreadsheetml/2009/9/main" objectType="GBox" noThreeD="1"/>
</file>

<file path=xl/ctrlProps/ctrlProp1073.xml><?xml version="1.0" encoding="utf-8"?>
<formControlPr xmlns="http://schemas.microsoft.com/office/spreadsheetml/2009/9/main" objectType="CheckBox" fmlaLink="$AL$42" lockText="1" noThreeD="1"/>
</file>

<file path=xl/ctrlProps/ctrlProp1074.xml><?xml version="1.0" encoding="utf-8"?>
<formControlPr xmlns="http://schemas.microsoft.com/office/spreadsheetml/2009/9/main" objectType="CheckBox" fmlaLink="$AM$42" lockText="1" noThreeD="1"/>
</file>

<file path=xl/ctrlProps/ctrlProp1075.xml><?xml version="1.0" encoding="utf-8"?>
<formControlPr xmlns="http://schemas.microsoft.com/office/spreadsheetml/2009/9/main" objectType="CheckBox" fmlaLink="$AN$42" lockText="1" noThreeD="1"/>
</file>

<file path=xl/ctrlProps/ctrlProp1076.xml><?xml version="1.0" encoding="utf-8"?>
<formControlPr xmlns="http://schemas.microsoft.com/office/spreadsheetml/2009/9/main" objectType="CheckBox" fmlaLink="$AO$42" lockText="1" noThreeD="1"/>
</file>

<file path=xl/ctrlProps/ctrlProp1077.xml><?xml version="1.0" encoding="utf-8"?>
<formControlPr xmlns="http://schemas.microsoft.com/office/spreadsheetml/2009/9/main" objectType="CheckBox" fmlaLink="$AP$42" lockText="1" noThreeD="1"/>
</file>

<file path=xl/ctrlProps/ctrlProp1078.xml><?xml version="1.0" encoding="utf-8"?>
<formControlPr xmlns="http://schemas.microsoft.com/office/spreadsheetml/2009/9/main" objectType="GBox" noThreeD="1"/>
</file>

<file path=xl/ctrlProps/ctrlProp1079.xml><?xml version="1.0" encoding="utf-8"?>
<formControlPr xmlns="http://schemas.microsoft.com/office/spreadsheetml/2009/9/main" objectType="GBox" noThreeD="1"/>
</file>

<file path=xl/ctrlProps/ctrlProp1080.xml><?xml version="1.0" encoding="utf-8"?>
<formControlPr xmlns="http://schemas.microsoft.com/office/spreadsheetml/2009/9/main" objectType="CheckBox" fmlaLink="$AL$43" lockText="1" noThreeD="1"/>
</file>

<file path=xl/ctrlProps/ctrlProp1081.xml><?xml version="1.0" encoding="utf-8"?>
<formControlPr xmlns="http://schemas.microsoft.com/office/spreadsheetml/2009/9/main" objectType="CheckBox" fmlaLink="$AM$43" lockText="1" noThreeD="1"/>
</file>

<file path=xl/ctrlProps/ctrlProp1082.xml><?xml version="1.0" encoding="utf-8"?>
<formControlPr xmlns="http://schemas.microsoft.com/office/spreadsheetml/2009/9/main" objectType="GBox" noThreeD="1"/>
</file>

<file path=xl/ctrlProps/ctrlProp1083.xml><?xml version="1.0" encoding="utf-8"?>
<formControlPr xmlns="http://schemas.microsoft.com/office/spreadsheetml/2009/9/main" objectType="CheckBox" fmlaLink="$AL$61" lockText="1" noThreeD="1"/>
</file>

<file path=xl/ctrlProps/ctrlProp1084.xml><?xml version="1.0" encoding="utf-8"?>
<formControlPr xmlns="http://schemas.microsoft.com/office/spreadsheetml/2009/9/main" objectType="CheckBox" fmlaLink="$AM$61" lockText="1" noThreeD="1"/>
</file>

<file path=xl/ctrlProps/ctrlProp1085.xml><?xml version="1.0" encoding="utf-8"?>
<formControlPr xmlns="http://schemas.microsoft.com/office/spreadsheetml/2009/9/main" objectType="CheckBox" fmlaLink="$AN$61" lockText="1" noThreeD="1"/>
</file>

<file path=xl/ctrlProps/ctrlProp1086.xml><?xml version="1.0" encoding="utf-8"?>
<formControlPr xmlns="http://schemas.microsoft.com/office/spreadsheetml/2009/9/main" objectType="CheckBox" fmlaLink="$AO$61" lockText="1" noThreeD="1"/>
</file>

<file path=xl/ctrlProps/ctrlProp1087.xml><?xml version="1.0" encoding="utf-8"?>
<formControlPr xmlns="http://schemas.microsoft.com/office/spreadsheetml/2009/9/main" objectType="CheckBox" fmlaLink="$AP$61" lockText="1" noThreeD="1"/>
</file>

<file path=xl/ctrlProps/ctrlProp1088.xml><?xml version="1.0" encoding="utf-8"?>
<formControlPr xmlns="http://schemas.microsoft.com/office/spreadsheetml/2009/9/main" objectType="GBox" noThreeD="1"/>
</file>

<file path=xl/ctrlProps/ctrlProp1089.xml><?xml version="1.0" encoding="utf-8"?>
<formControlPr xmlns="http://schemas.microsoft.com/office/spreadsheetml/2009/9/main" objectType="GBox" noThreeD="1"/>
</file>

<file path=xl/ctrlProps/ctrlProp1090.xml><?xml version="1.0" encoding="utf-8"?>
<formControlPr xmlns="http://schemas.microsoft.com/office/spreadsheetml/2009/9/main" objectType="CheckBox" fmlaLink="$AM$62" lockText="1" noThreeD="1"/>
</file>

<file path=xl/ctrlProps/ctrlProp1091.xml><?xml version="1.0" encoding="utf-8"?>
<formControlPr xmlns="http://schemas.microsoft.com/office/spreadsheetml/2009/9/main" objectType="CheckBox" fmlaLink="$AN$62" lockText="1" noThreeD="1"/>
</file>

<file path=xl/ctrlProps/ctrlProp1092.xml><?xml version="1.0" encoding="utf-8"?>
<formControlPr xmlns="http://schemas.microsoft.com/office/spreadsheetml/2009/9/main" objectType="GBox" noThreeD="1"/>
</file>

<file path=xl/ctrlProps/ctrlProp1093.xml><?xml version="1.0" encoding="utf-8"?>
<formControlPr xmlns="http://schemas.microsoft.com/office/spreadsheetml/2009/9/main" objectType="Radio" firstButton="1" fmlaLink="$AL$17" lockText="1" noThreeD="1"/>
</file>

<file path=xl/ctrlProps/ctrlProp1094.xml><?xml version="1.0" encoding="utf-8"?>
<formControlPr xmlns="http://schemas.microsoft.com/office/spreadsheetml/2009/9/main" objectType="Radio" checked="Checked" lockText="1" noThreeD="1"/>
</file>

<file path=xl/ctrlProps/ctrlProp1095.xml><?xml version="1.0" encoding="utf-8"?>
<formControlPr xmlns="http://schemas.microsoft.com/office/spreadsheetml/2009/9/main" objectType="GBox" noThreeD="1"/>
</file>

<file path=xl/ctrlProps/ctrlProp1096.xml><?xml version="1.0" encoding="utf-8"?>
<formControlPr xmlns="http://schemas.microsoft.com/office/spreadsheetml/2009/9/main" objectType="CheckBox" fmlaLink="$AM$17" lockText="1" noThreeD="1"/>
</file>

<file path=xl/ctrlProps/ctrlProp1097.xml><?xml version="1.0" encoding="utf-8"?>
<formControlPr xmlns="http://schemas.microsoft.com/office/spreadsheetml/2009/9/main" objectType="CheckBox" fmlaLink="$AN$17" lockText="1" noThreeD="1"/>
</file>

<file path=xl/ctrlProps/ctrlProp1098.xml><?xml version="1.0" encoding="utf-8"?>
<formControlPr xmlns="http://schemas.microsoft.com/office/spreadsheetml/2009/9/main" objectType="CheckBox" fmlaLink="$AO$17" lockText="1" noThreeD="1"/>
</file>

<file path=xl/ctrlProps/ctrlProp1099.xml><?xml version="1.0" encoding="utf-8"?>
<formControlPr xmlns="http://schemas.microsoft.com/office/spreadsheetml/2009/9/main" objectType="CheckBox" fmlaLink="$AP$17" lockText="1" noThreeD="1"/>
</file>

<file path=xl/ctrlProps/ctrlProp1100.xml><?xml version="1.0" encoding="utf-8"?>
<formControlPr xmlns="http://schemas.microsoft.com/office/spreadsheetml/2009/9/main" objectType="CheckBox" fmlaLink="$AQ$17" lockText="1" noThreeD="1"/>
</file>

<file path=xl/ctrlProps/ctrlProp1101.xml><?xml version="1.0" encoding="utf-8"?>
<formControlPr xmlns="http://schemas.microsoft.com/office/spreadsheetml/2009/9/main" objectType="CheckBox" fmlaLink="$AR$17" lockText="1" noThreeD="1"/>
</file>

<file path=xl/ctrlProps/ctrlProp1102.xml><?xml version="1.0" encoding="utf-8"?>
<formControlPr xmlns="http://schemas.microsoft.com/office/spreadsheetml/2009/9/main" objectType="GBox" noThreeD="1"/>
</file>

<file path=xl/ctrlProps/ctrlProp1103.xml><?xml version="1.0" encoding="utf-8"?>
<formControlPr xmlns="http://schemas.microsoft.com/office/spreadsheetml/2009/9/main" objectType="Radio" firstButton="1" fmlaLink="$I$19" lockText="1" noThreeD="1"/>
</file>

<file path=xl/ctrlProps/ctrlProp1104.xml><?xml version="1.0" encoding="utf-8"?>
<formControlPr xmlns="http://schemas.microsoft.com/office/spreadsheetml/2009/9/main" objectType="Radio" checked="Checked" lockText="1" noThreeD="1"/>
</file>

<file path=xl/ctrlProps/ctrlProp1105.xml><?xml version="1.0" encoding="utf-8"?>
<formControlPr xmlns="http://schemas.microsoft.com/office/spreadsheetml/2009/9/main" objectType="GBox" noThreeD="1"/>
</file>

<file path=xl/ctrlProps/ctrlProp1106.xml><?xml version="1.0" encoding="utf-8"?>
<formControlPr xmlns="http://schemas.microsoft.com/office/spreadsheetml/2009/9/main" objectType="Radio" firstButton="1" fmlaLink="$P$22" lockText="1" noThreeD="1"/>
</file>

<file path=xl/ctrlProps/ctrlProp1107.xml><?xml version="1.0" encoding="utf-8"?>
<formControlPr xmlns="http://schemas.microsoft.com/office/spreadsheetml/2009/9/main" objectType="Radio" lockText="1" noThreeD="1"/>
</file>

<file path=xl/ctrlProps/ctrlProp1108.xml><?xml version="1.0" encoding="utf-8"?>
<formControlPr xmlns="http://schemas.microsoft.com/office/spreadsheetml/2009/9/main" objectType="Radio" lockText="1" noThreeD="1"/>
</file>

<file path=xl/ctrlProps/ctrlProp1109.xml><?xml version="1.0" encoding="utf-8"?>
<formControlPr xmlns="http://schemas.microsoft.com/office/spreadsheetml/2009/9/main" objectType="GBox" noThreeD="1"/>
</file>

<file path=xl/ctrlProps/ctrlProp1110.xml><?xml version="1.0" encoding="utf-8"?>
<formControlPr xmlns="http://schemas.microsoft.com/office/spreadsheetml/2009/9/main" objectType="GBox" noThreeD="1"/>
</file>

<file path=xl/ctrlProps/ctrlProp1111.xml><?xml version="1.0" encoding="utf-8"?>
<formControlPr xmlns="http://schemas.microsoft.com/office/spreadsheetml/2009/9/main" objectType="GBox" noThreeD="1"/>
</file>

<file path=xl/ctrlProps/ctrlProp1112.xml><?xml version="1.0" encoding="utf-8"?>
<formControlPr xmlns="http://schemas.microsoft.com/office/spreadsheetml/2009/9/main" objectType="Radio" firstButton="1" fmlaLink="$P$23" lockText="1" noThreeD="1"/>
</file>

<file path=xl/ctrlProps/ctrlProp1113.xml><?xml version="1.0" encoding="utf-8"?>
<formControlPr xmlns="http://schemas.microsoft.com/office/spreadsheetml/2009/9/main" objectType="Radio" lockText="1" noThreeD="1"/>
</file>

<file path=xl/ctrlProps/ctrlProp1114.xml><?xml version="1.0" encoding="utf-8"?>
<formControlPr xmlns="http://schemas.microsoft.com/office/spreadsheetml/2009/9/main" objectType="Radio" lockText="1" noThreeD="1"/>
</file>

<file path=xl/ctrlProps/ctrlProp1115.xml><?xml version="1.0" encoding="utf-8"?>
<formControlPr xmlns="http://schemas.microsoft.com/office/spreadsheetml/2009/9/main" objectType="Radio" firstButton="1" fmlaLink="$P$24" lockText="1" noThreeD="1"/>
</file>

<file path=xl/ctrlProps/ctrlProp1116.xml><?xml version="1.0" encoding="utf-8"?>
<formControlPr xmlns="http://schemas.microsoft.com/office/spreadsheetml/2009/9/main" objectType="Radio" lockText="1" noThreeD="1"/>
</file>

<file path=xl/ctrlProps/ctrlProp1117.xml><?xml version="1.0" encoding="utf-8"?>
<formControlPr xmlns="http://schemas.microsoft.com/office/spreadsheetml/2009/9/main" objectType="Radio" lockText="1" noThreeD="1"/>
</file>

<file path=xl/ctrlProps/ctrlProp1118.xml><?xml version="1.0" encoding="utf-8"?>
<formControlPr xmlns="http://schemas.microsoft.com/office/spreadsheetml/2009/9/main" objectType="Radio" firstButton="1" fmlaLink="$P$25" lockText="1" noThreeD="1"/>
</file>

<file path=xl/ctrlProps/ctrlProp1119.xml><?xml version="1.0" encoding="utf-8"?>
<formControlPr xmlns="http://schemas.microsoft.com/office/spreadsheetml/2009/9/main" objectType="Radio" lockText="1" noThreeD="1"/>
</file>

<file path=xl/ctrlProps/ctrlProp1120.xml><?xml version="1.0" encoding="utf-8"?>
<formControlPr xmlns="http://schemas.microsoft.com/office/spreadsheetml/2009/9/main" objectType="Radio" lockText="1" noThreeD="1"/>
</file>

<file path=xl/ctrlProps/ctrlProp1121.xml><?xml version="1.0" encoding="utf-8"?>
<formControlPr xmlns="http://schemas.microsoft.com/office/spreadsheetml/2009/9/main" objectType="GBox" noThreeD="1"/>
</file>

<file path=xl/ctrlProps/ctrlProp1122.xml><?xml version="1.0" encoding="utf-8"?>
<formControlPr xmlns="http://schemas.microsoft.com/office/spreadsheetml/2009/9/main" objectType="CheckBox" fmlaLink="$AL$58" lockText="1" noThreeD="1"/>
</file>

<file path=xl/ctrlProps/ctrlProp1123.xml><?xml version="1.0" encoding="utf-8"?>
<formControlPr xmlns="http://schemas.microsoft.com/office/spreadsheetml/2009/9/main" objectType="CheckBox" fmlaLink="$AM$58" lockText="1" noThreeD="1"/>
</file>

<file path=xl/ctrlProps/ctrlProp1124.xml><?xml version="1.0" encoding="utf-8"?>
<formControlPr xmlns="http://schemas.microsoft.com/office/spreadsheetml/2009/9/main" objectType="CheckBox" fmlaLink="$AN$58" lockText="1" noThreeD="1"/>
</file>

<file path=xl/ctrlProps/ctrlProp1125.xml><?xml version="1.0" encoding="utf-8"?>
<formControlPr xmlns="http://schemas.microsoft.com/office/spreadsheetml/2009/9/main" objectType="CheckBox" fmlaLink="$AO$58" lockText="1" noThreeD="1"/>
</file>

<file path=xl/ctrlProps/ctrlProp1126.xml><?xml version="1.0" encoding="utf-8"?>
<formControlPr xmlns="http://schemas.microsoft.com/office/spreadsheetml/2009/9/main" objectType="CheckBox" fmlaLink="$AP$58" lockText="1" noThreeD="1"/>
</file>

<file path=xl/ctrlProps/ctrlProp1127.xml><?xml version="1.0" encoding="utf-8"?>
<formControlPr xmlns="http://schemas.microsoft.com/office/spreadsheetml/2009/9/main" objectType="CheckBox" fmlaLink="$AQ$58" lockText="1" noThreeD="1"/>
</file>

<file path=xl/ctrlProps/ctrlProp1128.xml><?xml version="1.0" encoding="utf-8"?>
<formControlPr xmlns="http://schemas.microsoft.com/office/spreadsheetml/2009/9/main" objectType="CheckBox" fmlaLink="$AR$58" lockText="1" noThreeD="1"/>
</file>

<file path=xl/ctrlProps/ctrlProp1129.xml><?xml version="1.0" encoding="utf-8"?>
<formControlPr xmlns="http://schemas.microsoft.com/office/spreadsheetml/2009/9/main" objectType="GBox" noThreeD="1"/>
</file>

<file path=xl/ctrlProps/ctrlProp1130.xml><?xml version="1.0" encoding="utf-8"?>
<formControlPr xmlns="http://schemas.microsoft.com/office/spreadsheetml/2009/9/main" objectType="CheckBox" fmlaLink="$AL$62" lockText="1" noThreeD="1"/>
</file>

<file path=xl/ctrlProps/ctrlProp1131.xml><?xml version="1.0" encoding="utf-8"?>
<formControlPr xmlns="http://schemas.microsoft.com/office/spreadsheetml/2009/9/main" objectType="GBox" noThreeD="1"/>
</file>

<file path=xl/ctrlProps/ctrlProp1132.xml><?xml version="1.0" encoding="utf-8"?>
<formControlPr xmlns="http://schemas.microsoft.com/office/spreadsheetml/2009/9/main" objectType="CheckBox" fmlaLink="$AL$103" lockText="1" noThreeD="1"/>
</file>

<file path=xl/ctrlProps/ctrlProp1133.xml><?xml version="1.0" encoding="utf-8"?>
<formControlPr xmlns="http://schemas.microsoft.com/office/spreadsheetml/2009/9/main" objectType="CheckBox" fmlaLink="$AM$103" lockText="1" noThreeD="1"/>
</file>

<file path=xl/ctrlProps/ctrlProp1134.xml><?xml version="1.0" encoding="utf-8"?>
<formControlPr xmlns="http://schemas.microsoft.com/office/spreadsheetml/2009/9/main" objectType="CheckBox" fmlaLink="$AN$103" lockText="1" noThreeD="1"/>
</file>

<file path=xl/ctrlProps/ctrlProp1135.xml><?xml version="1.0" encoding="utf-8"?>
<formControlPr xmlns="http://schemas.microsoft.com/office/spreadsheetml/2009/9/main" objectType="CheckBox" fmlaLink="$AO$103" lockText="1" noThreeD="1"/>
</file>

<file path=xl/ctrlProps/ctrlProp1136.xml><?xml version="1.0" encoding="utf-8"?>
<formControlPr xmlns="http://schemas.microsoft.com/office/spreadsheetml/2009/9/main" objectType="CheckBox" fmlaLink="$AP$103" lockText="1" noThreeD="1"/>
</file>

<file path=xl/ctrlProps/ctrlProp1137.xml><?xml version="1.0" encoding="utf-8"?>
<formControlPr xmlns="http://schemas.microsoft.com/office/spreadsheetml/2009/9/main" objectType="GBox" noThreeD="1"/>
</file>

<file path=xl/ctrlProps/ctrlProp1138.xml><?xml version="1.0" encoding="utf-8"?>
<formControlPr xmlns="http://schemas.microsoft.com/office/spreadsheetml/2009/9/main" objectType="GBox" noThreeD="1"/>
</file>

<file path=xl/ctrlProps/ctrlProp1139.xml><?xml version="1.0" encoding="utf-8"?>
<formControlPr xmlns="http://schemas.microsoft.com/office/spreadsheetml/2009/9/main" objectType="CheckBox" fmlaLink="$AM$104" lockText="1" noThreeD="1"/>
</file>

<file path=xl/ctrlProps/ctrlProp1140.xml><?xml version="1.0" encoding="utf-8"?>
<formControlPr xmlns="http://schemas.microsoft.com/office/spreadsheetml/2009/9/main" objectType="CheckBox" fmlaLink="$AN$104" lockText="1" noThreeD="1"/>
</file>

<file path=xl/ctrlProps/ctrlProp1141.xml><?xml version="1.0" encoding="utf-8"?>
<formControlPr xmlns="http://schemas.microsoft.com/office/spreadsheetml/2009/9/main" objectType="GBox" noThreeD="1"/>
</file>

<file path=xl/ctrlProps/ctrlProp1142.xml><?xml version="1.0" encoding="utf-8"?>
<formControlPr xmlns="http://schemas.microsoft.com/office/spreadsheetml/2009/9/main" objectType="CheckBox" fmlaLink="$AL$100" lockText="1" noThreeD="1"/>
</file>

<file path=xl/ctrlProps/ctrlProp1143.xml><?xml version="1.0" encoding="utf-8"?>
<formControlPr xmlns="http://schemas.microsoft.com/office/spreadsheetml/2009/9/main" objectType="CheckBox" fmlaLink="$AM$100" lockText="1" noThreeD="1"/>
</file>

<file path=xl/ctrlProps/ctrlProp1144.xml><?xml version="1.0" encoding="utf-8"?>
<formControlPr xmlns="http://schemas.microsoft.com/office/spreadsheetml/2009/9/main" objectType="CheckBox" fmlaLink="$AN$100" lockText="1" noThreeD="1"/>
</file>

<file path=xl/ctrlProps/ctrlProp1145.xml><?xml version="1.0" encoding="utf-8"?>
<formControlPr xmlns="http://schemas.microsoft.com/office/spreadsheetml/2009/9/main" objectType="CheckBox" fmlaLink="$AO$100" lockText="1" noThreeD="1"/>
</file>

<file path=xl/ctrlProps/ctrlProp1146.xml><?xml version="1.0" encoding="utf-8"?>
<formControlPr xmlns="http://schemas.microsoft.com/office/spreadsheetml/2009/9/main" objectType="CheckBox" fmlaLink="$AP$100" lockText="1" noThreeD="1"/>
</file>

<file path=xl/ctrlProps/ctrlProp1147.xml><?xml version="1.0" encoding="utf-8"?>
<formControlPr xmlns="http://schemas.microsoft.com/office/spreadsheetml/2009/9/main" objectType="CheckBox" fmlaLink="$AQ$100" lockText="1" noThreeD="1"/>
</file>

<file path=xl/ctrlProps/ctrlProp1148.xml><?xml version="1.0" encoding="utf-8"?>
<formControlPr xmlns="http://schemas.microsoft.com/office/spreadsheetml/2009/9/main" objectType="CheckBox" fmlaLink="$AR$100" lockText="1" noThreeD="1"/>
</file>

<file path=xl/ctrlProps/ctrlProp1149.xml><?xml version="1.0" encoding="utf-8"?>
<formControlPr xmlns="http://schemas.microsoft.com/office/spreadsheetml/2009/9/main" objectType="GBox" noThreeD="1"/>
</file>

<file path=xl/ctrlProps/ctrlProp1150.xml><?xml version="1.0" encoding="utf-8"?>
<formControlPr xmlns="http://schemas.microsoft.com/office/spreadsheetml/2009/9/main" objectType="CheckBox" fmlaLink="$AL$104" lockText="1" noThreeD="1"/>
</file>

<file path=xl/ctrlProps/ctrlProp1151.xml><?xml version="1.0" encoding="utf-8"?>
<formControlPr xmlns="http://schemas.microsoft.com/office/spreadsheetml/2009/9/main" objectType="GBox" noThreeD="1"/>
</file>

<file path=xl/ctrlProps/ctrlProp1152.xml><?xml version="1.0" encoding="utf-8"?>
<formControlPr xmlns="http://schemas.microsoft.com/office/spreadsheetml/2009/9/main" objectType="CheckBox" fmlaLink="$AL$133" lockText="1" noThreeD="1"/>
</file>

<file path=xl/ctrlProps/ctrlProp1153.xml><?xml version="1.0" encoding="utf-8"?>
<formControlPr xmlns="http://schemas.microsoft.com/office/spreadsheetml/2009/9/main" objectType="CheckBox" fmlaLink="$AM$133" lockText="1" noThreeD="1"/>
</file>

<file path=xl/ctrlProps/ctrlProp1154.xml><?xml version="1.0" encoding="utf-8"?>
<formControlPr xmlns="http://schemas.microsoft.com/office/spreadsheetml/2009/9/main" objectType="CheckBox" fmlaLink="$AN$133" lockText="1" noThreeD="1"/>
</file>

<file path=xl/ctrlProps/ctrlProp1155.xml><?xml version="1.0" encoding="utf-8"?>
<formControlPr xmlns="http://schemas.microsoft.com/office/spreadsheetml/2009/9/main" objectType="CheckBox" fmlaLink="$AO$133" lockText="1" noThreeD="1"/>
</file>

<file path=xl/ctrlProps/ctrlProp1156.xml><?xml version="1.0" encoding="utf-8"?>
<formControlPr xmlns="http://schemas.microsoft.com/office/spreadsheetml/2009/9/main" objectType="CheckBox" fmlaLink="$AP$133" lockText="1" noThreeD="1"/>
</file>

<file path=xl/ctrlProps/ctrlProp1157.xml><?xml version="1.0" encoding="utf-8"?>
<formControlPr xmlns="http://schemas.microsoft.com/office/spreadsheetml/2009/9/main" objectType="GBox" noThreeD="1"/>
</file>

<file path=xl/ctrlProps/ctrlProp1158.xml><?xml version="1.0" encoding="utf-8"?>
<formControlPr xmlns="http://schemas.microsoft.com/office/spreadsheetml/2009/9/main" objectType="GBox" noThreeD="1"/>
</file>

<file path=xl/ctrlProps/ctrlProp1159.xml><?xml version="1.0" encoding="utf-8"?>
<formControlPr xmlns="http://schemas.microsoft.com/office/spreadsheetml/2009/9/main" objectType="CheckBox" fmlaLink="$AM$134" lockText="1" noThreeD="1"/>
</file>

<file path=xl/ctrlProps/ctrlProp1160.xml><?xml version="1.0" encoding="utf-8"?>
<formControlPr xmlns="http://schemas.microsoft.com/office/spreadsheetml/2009/9/main" objectType="CheckBox" fmlaLink="$AN$134" lockText="1" noThreeD="1"/>
</file>

<file path=xl/ctrlProps/ctrlProp1161.xml><?xml version="1.0" encoding="utf-8"?>
<formControlPr xmlns="http://schemas.microsoft.com/office/spreadsheetml/2009/9/main" objectType="GBox" noThreeD="1"/>
</file>

<file path=xl/ctrlProps/ctrlProp1162.xml><?xml version="1.0" encoding="utf-8"?>
<formControlPr xmlns="http://schemas.microsoft.com/office/spreadsheetml/2009/9/main" objectType="CheckBox" fmlaLink="$AL$130" lockText="1" noThreeD="1"/>
</file>

<file path=xl/ctrlProps/ctrlProp1163.xml><?xml version="1.0" encoding="utf-8"?>
<formControlPr xmlns="http://schemas.microsoft.com/office/spreadsheetml/2009/9/main" objectType="CheckBox" fmlaLink="$AM$130" lockText="1" noThreeD="1"/>
</file>

<file path=xl/ctrlProps/ctrlProp1164.xml><?xml version="1.0" encoding="utf-8"?>
<formControlPr xmlns="http://schemas.microsoft.com/office/spreadsheetml/2009/9/main" objectType="CheckBox" fmlaLink="$AN$130" lockText="1" noThreeD="1"/>
</file>

<file path=xl/ctrlProps/ctrlProp1165.xml><?xml version="1.0" encoding="utf-8"?>
<formControlPr xmlns="http://schemas.microsoft.com/office/spreadsheetml/2009/9/main" objectType="CheckBox" fmlaLink="$AO$130" lockText="1" noThreeD="1"/>
</file>

<file path=xl/ctrlProps/ctrlProp1166.xml><?xml version="1.0" encoding="utf-8"?>
<formControlPr xmlns="http://schemas.microsoft.com/office/spreadsheetml/2009/9/main" objectType="CheckBox" fmlaLink="$AP$130" lockText="1" noThreeD="1"/>
</file>

<file path=xl/ctrlProps/ctrlProp1167.xml><?xml version="1.0" encoding="utf-8"?>
<formControlPr xmlns="http://schemas.microsoft.com/office/spreadsheetml/2009/9/main" objectType="CheckBox" fmlaLink="$AQ$130" lockText="1" noThreeD="1"/>
</file>

<file path=xl/ctrlProps/ctrlProp1168.xml><?xml version="1.0" encoding="utf-8"?>
<formControlPr xmlns="http://schemas.microsoft.com/office/spreadsheetml/2009/9/main" objectType="CheckBox" fmlaLink="$AR$130" lockText="1" noThreeD="1"/>
</file>

<file path=xl/ctrlProps/ctrlProp1169.xml><?xml version="1.0" encoding="utf-8"?>
<formControlPr xmlns="http://schemas.microsoft.com/office/spreadsheetml/2009/9/main" objectType="GBox" noThreeD="1"/>
</file>

<file path=xl/ctrlProps/ctrlProp1170.xml><?xml version="1.0" encoding="utf-8"?>
<formControlPr xmlns="http://schemas.microsoft.com/office/spreadsheetml/2009/9/main" objectType="CheckBox" fmlaLink="$AL$134" lockText="1" noThreeD="1"/>
</file>

<file path=xl/ctrlProps/ctrlProp1171.xml><?xml version="1.0" encoding="utf-8"?>
<formControlPr xmlns="http://schemas.microsoft.com/office/spreadsheetml/2009/9/main" objectType="GBox" noThreeD="1"/>
</file>

<file path=xl/ctrlProps/ctrlProp1172.xml><?xml version="1.0" encoding="utf-8"?>
<formControlPr xmlns="http://schemas.microsoft.com/office/spreadsheetml/2009/9/main" objectType="CheckBox" fmlaLink="$AL$166" lockText="1" noThreeD="1"/>
</file>

<file path=xl/ctrlProps/ctrlProp1173.xml><?xml version="1.0" encoding="utf-8"?>
<formControlPr xmlns="http://schemas.microsoft.com/office/spreadsheetml/2009/9/main" objectType="CheckBox" fmlaLink="$AM$166" lockText="1" noThreeD="1"/>
</file>

<file path=xl/ctrlProps/ctrlProp1174.xml><?xml version="1.0" encoding="utf-8"?>
<formControlPr xmlns="http://schemas.microsoft.com/office/spreadsheetml/2009/9/main" objectType="CheckBox" fmlaLink="$AN$166" lockText="1" noThreeD="1"/>
</file>

<file path=xl/ctrlProps/ctrlProp1175.xml><?xml version="1.0" encoding="utf-8"?>
<formControlPr xmlns="http://schemas.microsoft.com/office/spreadsheetml/2009/9/main" objectType="CheckBox" fmlaLink="$AO$166" lockText="1" noThreeD="1"/>
</file>

<file path=xl/ctrlProps/ctrlProp1176.xml><?xml version="1.0" encoding="utf-8"?>
<formControlPr xmlns="http://schemas.microsoft.com/office/spreadsheetml/2009/9/main" objectType="CheckBox" fmlaLink="$AP$166" lockText="1" noThreeD="1"/>
</file>

<file path=xl/ctrlProps/ctrlProp1177.xml><?xml version="1.0" encoding="utf-8"?>
<formControlPr xmlns="http://schemas.microsoft.com/office/spreadsheetml/2009/9/main" objectType="GBox" noThreeD="1"/>
</file>

<file path=xl/ctrlProps/ctrlProp1178.xml><?xml version="1.0" encoding="utf-8"?>
<formControlPr xmlns="http://schemas.microsoft.com/office/spreadsheetml/2009/9/main" objectType="GBox" noThreeD="1"/>
</file>

<file path=xl/ctrlProps/ctrlProp1179.xml><?xml version="1.0" encoding="utf-8"?>
<formControlPr xmlns="http://schemas.microsoft.com/office/spreadsheetml/2009/9/main" objectType="CheckBox" fmlaLink="$AM$167" lockText="1" noThreeD="1"/>
</file>

<file path=xl/ctrlProps/ctrlProp1180.xml><?xml version="1.0" encoding="utf-8"?>
<formControlPr xmlns="http://schemas.microsoft.com/office/spreadsheetml/2009/9/main" objectType="CheckBox" fmlaLink="$AN$167" lockText="1" noThreeD="1"/>
</file>

<file path=xl/ctrlProps/ctrlProp1181.xml><?xml version="1.0" encoding="utf-8"?>
<formControlPr xmlns="http://schemas.microsoft.com/office/spreadsheetml/2009/9/main" objectType="GBox" noThreeD="1"/>
</file>

<file path=xl/ctrlProps/ctrlProp1182.xml><?xml version="1.0" encoding="utf-8"?>
<formControlPr xmlns="http://schemas.microsoft.com/office/spreadsheetml/2009/9/main" objectType="CheckBox" fmlaLink="$AL$163" lockText="1" noThreeD="1"/>
</file>

<file path=xl/ctrlProps/ctrlProp1183.xml><?xml version="1.0" encoding="utf-8"?>
<formControlPr xmlns="http://schemas.microsoft.com/office/spreadsheetml/2009/9/main" objectType="CheckBox" fmlaLink="$AM$163" lockText="1" noThreeD="1"/>
</file>

<file path=xl/ctrlProps/ctrlProp1184.xml><?xml version="1.0" encoding="utf-8"?>
<formControlPr xmlns="http://schemas.microsoft.com/office/spreadsheetml/2009/9/main" objectType="CheckBox" fmlaLink="$AN$163" lockText="1" noThreeD="1"/>
</file>

<file path=xl/ctrlProps/ctrlProp1185.xml><?xml version="1.0" encoding="utf-8"?>
<formControlPr xmlns="http://schemas.microsoft.com/office/spreadsheetml/2009/9/main" objectType="CheckBox" fmlaLink="$AO$163" lockText="1" noThreeD="1"/>
</file>

<file path=xl/ctrlProps/ctrlProp1186.xml><?xml version="1.0" encoding="utf-8"?>
<formControlPr xmlns="http://schemas.microsoft.com/office/spreadsheetml/2009/9/main" objectType="CheckBox" fmlaLink="$AP$163" lockText="1" noThreeD="1"/>
</file>

<file path=xl/ctrlProps/ctrlProp1187.xml><?xml version="1.0" encoding="utf-8"?>
<formControlPr xmlns="http://schemas.microsoft.com/office/spreadsheetml/2009/9/main" objectType="CheckBox" fmlaLink="$AQ$163" lockText="1" noThreeD="1"/>
</file>

<file path=xl/ctrlProps/ctrlProp1188.xml><?xml version="1.0" encoding="utf-8"?>
<formControlPr xmlns="http://schemas.microsoft.com/office/spreadsheetml/2009/9/main" objectType="CheckBox" fmlaLink="$AR$163" lockText="1" noThreeD="1"/>
</file>

<file path=xl/ctrlProps/ctrlProp1189.xml><?xml version="1.0" encoding="utf-8"?>
<formControlPr xmlns="http://schemas.microsoft.com/office/spreadsheetml/2009/9/main" objectType="GBox" noThreeD="1"/>
</file>

<file path=xl/ctrlProps/ctrlProp1190.xml><?xml version="1.0" encoding="utf-8"?>
<formControlPr xmlns="http://schemas.microsoft.com/office/spreadsheetml/2009/9/main" objectType="CheckBox" fmlaLink="$AL$167" lockText="1" noThreeD="1"/>
</file>

<file path=xl/ctrlProps/ctrlProp1191.xml><?xml version="1.0" encoding="utf-8"?>
<formControlPr xmlns="http://schemas.microsoft.com/office/spreadsheetml/2009/9/main" objectType="GBox" noThreeD="1"/>
</file>

<file path=xl/ctrlProps/ctrlProp1192.xml><?xml version="1.0" encoding="utf-8"?>
<formControlPr xmlns="http://schemas.microsoft.com/office/spreadsheetml/2009/9/main" objectType="CheckBox" fmlaLink="$AL$196" lockText="1" noThreeD="1"/>
</file>

<file path=xl/ctrlProps/ctrlProp1193.xml><?xml version="1.0" encoding="utf-8"?>
<formControlPr xmlns="http://schemas.microsoft.com/office/spreadsheetml/2009/9/main" objectType="CheckBox" fmlaLink="$AM$196" lockText="1" noThreeD="1"/>
</file>

<file path=xl/ctrlProps/ctrlProp1194.xml><?xml version="1.0" encoding="utf-8"?>
<formControlPr xmlns="http://schemas.microsoft.com/office/spreadsheetml/2009/9/main" objectType="CheckBox" fmlaLink="$AN$196" lockText="1" noThreeD="1"/>
</file>

<file path=xl/ctrlProps/ctrlProp1195.xml><?xml version="1.0" encoding="utf-8"?>
<formControlPr xmlns="http://schemas.microsoft.com/office/spreadsheetml/2009/9/main" objectType="CheckBox" fmlaLink="$AO$196" lockText="1" noThreeD="1"/>
</file>

<file path=xl/ctrlProps/ctrlProp1196.xml><?xml version="1.0" encoding="utf-8"?>
<formControlPr xmlns="http://schemas.microsoft.com/office/spreadsheetml/2009/9/main" objectType="CheckBox" fmlaLink="$AP$196" lockText="1" noThreeD="1"/>
</file>

<file path=xl/ctrlProps/ctrlProp1197.xml><?xml version="1.0" encoding="utf-8"?>
<formControlPr xmlns="http://schemas.microsoft.com/office/spreadsheetml/2009/9/main" objectType="GBox" noThreeD="1"/>
</file>

<file path=xl/ctrlProps/ctrlProp1198.xml><?xml version="1.0" encoding="utf-8"?>
<formControlPr xmlns="http://schemas.microsoft.com/office/spreadsheetml/2009/9/main" objectType="GBox" noThreeD="1"/>
</file>

<file path=xl/ctrlProps/ctrlProp1199.xml><?xml version="1.0" encoding="utf-8"?>
<formControlPr xmlns="http://schemas.microsoft.com/office/spreadsheetml/2009/9/main" objectType="CheckBox" fmlaLink="$AM$197" lockText="1" noThreeD="1"/>
</file>

<file path=xl/ctrlProps/ctrlProp1200.xml><?xml version="1.0" encoding="utf-8"?>
<formControlPr xmlns="http://schemas.microsoft.com/office/spreadsheetml/2009/9/main" objectType="CheckBox" fmlaLink="$AN$197" lockText="1" noThreeD="1"/>
</file>

<file path=xl/ctrlProps/ctrlProp1201.xml><?xml version="1.0" encoding="utf-8"?>
<formControlPr xmlns="http://schemas.microsoft.com/office/spreadsheetml/2009/9/main" objectType="GBox" noThreeD="1"/>
</file>

<file path=xl/ctrlProps/ctrlProp1202.xml><?xml version="1.0" encoding="utf-8"?>
<formControlPr xmlns="http://schemas.microsoft.com/office/spreadsheetml/2009/9/main" objectType="CheckBox" fmlaLink="$AL$193" lockText="1" noThreeD="1"/>
</file>

<file path=xl/ctrlProps/ctrlProp1203.xml><?xml version="1.0" encoding="utf-8"?>
<formControlPr xmlns="http://schemas.microsoft.com/office/spreadsheetml/2009/9/main" objectType="CheckBox" fmlaLink="$AM$193" lockText="1" noThreeD="1"/>
</file>

<file path=xl/ctrlProps/ctrlProp1204.xml><?xml version="1.0" encoding="utf-8"?>
<formControlPr xmlns="http://schemas.microsoft.com/office/spreadsheetml/2009/9/main" objectType="CheckBox" fmlaLink="$AN$193" lockText="1" noThreeD="1"/>
</file>

<file path=xl/ctrlProps/ctrlProp1205.xml><?xml version="1.0" encoding="utf-8"?>
<formControlPr xmlns="http://schemas.microsoft.com/office/spreadsheetml/2009/9/main" objectType="CheckBox" fmlaLink="$AO$193" lockText="1" noThreeD="1"/>
</file>

<file path=xl/ctrlProps/ctrlProp1206.xml><?xml version="1.0" encoding="utf-8"?>
<formControlPr xmlns="http://schemas.microsoft.com/office/spreadsheetml/2009/9/main" objectType="CheckBox" fmlaLink="$AP$193" lockText="1" noThreeD="1"/>
</file>

<file path=xl/ctrlProps/ctrlProp1207.xml><?xml version="1.0" encoding="utf-8"?>
<formControlPr xmlns="http://schemas.microsoft.com/office/spreadsheetml/2009/9/main" objectType="CheckBox" fmlaLink="$AQ$193" lockText="1" noThreeD="1"/>
</file>

<file path=xl/ctrlProps/ctrlProp1208.xml><?xml version="1.0" encoding="utf-8"?>
<formControlPr xmlns="http://schemas.microsoft.com/office/spreadsheetml/2009/9/main" objectType="CheckBox" fmlaLink="$AR$193" lockText="1" noThreeD="1"/>
</file>

<file path=xl/ctrlProps/ctrlProp1209.xml><?xml version="1.0" encoding="utf-8"?>
<formControlPr xmlns="http://schemas.microsoft.com/office/spreadsheetml/2009/9/main" objectType="GBox" noThreeD="1"/>
</file>

<file path=xl/ctrlProps/ctrlProp1210.xml><?xml version="1.0" encoding="utf-8"?>
<formControlPr xmlns="http://schemas.microsoft.com/office/spreadsheetml/2009/9/main" objectType="CheckBox" fmlaLink="$AL$197" lockText="1" noThreeD="1"/>
</file>

<file path=xl/ctrlProps/ctrlProp1211.xml><?xml version="1.0" encoding="utf-8"?>
<formControlPr xmlns="http://schemas.microsoft.com/office/spreadsheetml/2009/9/main" objectType="Radio" checked="Checked" lockText="1" noThreeD="1"/>
</file>

<file path=xl/ctrlProps/ctrlProp1212.xml><?xml version="1.0" encoding="utf-8"?>
<formControlPr xmlns="http://schemas.microsoft.com/office/spreadsheetml/2009/9/main" objectType="Radio" checked="Checked" lockText="1" noThreeD="1"/>
</file>

<file path=xl/ctrlProps/ctrlProp1213.xml><?xml version="1.0" encoding="utf-8"?>
<formControlPr xmlns="http://schemas.microsoft.com/office/spreadsheetml/2009/9/main" objectType="Radio" checked="Checked" lockText="1" noThreeD="1"/>
</file>

<file path=xl/ctrlProps/ctrlProp1214.xml><?xml version="1.0" encoding="utf-8"?>
<formControlPr xmlns="http://schemas.microsoft.com/office/spreadsheetml/2009/9/main" objectType="Radio" checked="Checked" lockText="1" noThreeD="1"/>
</file>

<file path=xl/ctrlProps/ctrlProp1215.xml><?xml version="1.0" encoding="utf-8"?>
<formControlPr xmlns="http://schemas.microsoft.com/office/spreadsheetml/2009/9/main" objectType="GBox" noThreeD="1"/>
</file>

<file path=xl/ctrlProps/ctrlProp1216.xml><?xml version="1.0" encoding="utf-8"?>
<formControlPr xmlns="http://schemas.microsoft.com/office/spreadsheetml/2009/9/main" objectType="CheckBox" fmlaLink="$AL$229" lockText="1" noThreeD="1"/>
</file>

<file path=xl/ctrlProps/ctrlProp1217.xml><?xml version="1.0" encoding="utf-8"?>
<formControlPr xmlns="http://schemas.microsoft.com/office/spreadsheetml/2009/9/main" objectType="CheckBox" fmlaLink="$AM$229" lockText="1" noThreeD="1"/>
</file>

<file path=xl/ctrlProps/ctrlProp1218.xml><?xml version="1.0" encoding="utf-8"?>
<formControlPr xmlns="http://schemas.microsoft.com/office/spreadsheetml/2009/9/main" objectType="CheckBox" fmlaLink="$AN$229" lockText="1" noThreeD="1"/>
</file>

<file path=xl/ctrlProps/ctrlProp1219.xml><?xml version="1.0" encoding="utf-8"?>
<formControlPr xmlns="http://schemas.microsoft.com/office/spreadsheetml/2009/9/main" objectType="CheckBox" fmlaLink="$AO$229" lockText="1" noThreeD="1"/>
</file>

<file path=xl/ctrlProps/ctrlProp1220.xml><?xml version="1.0" encoding="utf-8"?>
<formControlPr xmlns="http://schemas.microsoft.com/office/spreadsheetml/2009/9/main" objectType="CheckBox" fmlaLink="$AP$229" lockText="1" noThreeD="1"/>
</file>

<file path=xl/ctrlProps/ctrlProp1221.xml><?xml version="1.0" encoding="utf-8"?>
<formControlPr xmlns="http://schemas.microsoft.com/office/spreadsheetml/2009/9/main" objectType="GBox" noThreeD="1"/>
</file>

<file path=xl/ctrlProps/ctrlProp1222.xml><?xml version="1.0" encoding="utf-8"?>
<formControlPr xmlns="http://schemas.microsoft.com/office/spreadsheetml/2009/9/main" objectType="GBox" noThreeD="1"/>
</file>

<file path=xl/ctrlProps/ctrlProp1223.xml><?xml version="1.0" encoding="utf-8"?>
<formControlPr xmlns="http://schemas.microsoft.com/office/spreadsheetml/2009/9/main" objectType="CheckBox" fmlaLink="$AM$230" lockText="1" noThreeD="1"/>
</file>

<file path=xl/ctrlProps/ctrlProp1224.xml><?xml version="1.0" encoding="utf-8"?>
<formControlPr xmlns="http://schemas.microsoft.com/office/spreadsheetml/2009/9/main" objectType="CheckBox" fmlaLink="$AN$230" lockText="1" noThreeD="1"/>
</file>

<file path=xl/ctrlProps/ctrlProp1225.xml><?xml version="1.0" encoding="utf-8"?>
<formControlPr xmlns="http://schemas.microsoft.com/office/spreadsheetml/2009/9/main" objectType="GBox" noThreeD="1"/>
</file>

<file path=xl/ctrlProps/ctrlProp1226.xml><?xml version="1.0" encoding="utf-8"?>
<formControlPr xmlns="http://schemas.microsoft.com/office/spreadsheetml/2009/9/main" objectType="CheckBox" fmlaLink="$AL$226" lockText="1" noThreeD="1"/>
</file>

<file path=xl/ctrlProps/ctrlProp1227.xml><?xml version="1.0" encoding="utf-8"?>
<formControlPr xmlns="http://schemas.microsoft.com/office/spreadsheetml/2009/9/main" objectType="CheckBox" fmlaLink="$AM$226" lockText="1" noThreeD="1"/>
</file>

<file path=xl/ctrlProps/ctrlProp1228.xml><?xml version="1.0" encoding="utf-8"?>
<formControlPr xmlns="http://schemas.microsoft.com/office/spreadsheetml/2009/9/main" objectType="CheckBox" fmlaLink="$AN$226" lockText="1" noThreeD="1"/>
</file>

<file path=xl/ctrlProps/ctrlProp1229.xml><?xml version="1.0" encoding="utf-8"?>
<formControlPr xmlns="http://schemas.microsoft.com/office/spreadsheetml/2009/9/main" objectType="CheckBox" fmlaLink="$AO$226" lockText="1" noThreeD="1"/>
</file>

<file path=xl/ctrlProps/ctrlProp1230.xml><?xml version="1.0" encoding="utf-8"?>
<formControlPr xmlns="http://schemas.microsoft.com/office/spreadsheetml/2009/9/main" objectType="CheckBox" fmlaLink="$AP$226" lockText="1" noThreeD="1"/>
</file>

<file path=xl/ctrlProps/ctrlProp1231.xml><?xml version="1.0" encoding="utf-8"?>
<formControlPr xmlns="http://schemas.microsoft.com/office/spreadsheetml/2009/9/main" objectType="CheckBox" fmlaLink="$AQ$226" lockText="1" noThreeD="1"/>
</file>

<file path=xl/ctrlProps/ctrlProp1232.xml><?xml version="1.0" encoding="utf-8"?>
<formControlPr xmlns="http://schemas.microsoft.com/office/spreadsheetml/2009/9/main" objectType="CheckBox" fmlaLink="$AR$226" lockText="1" noThreeD="1"/>
</file>

<file path=xl/ctrlProps/ctrlProp1233.xml><?xml version="1.0" encoding="utf-8"?>
<formControlPr xmlns="http://schemas.microsoft.com/office/spreadsheetml/2009/9/main" objectType="GBox" noThreeD="1"/>
</file>

<file path=xl/ctrlProps/ctrlProp1234.xml><?xml version="1.0" encoding="utf-8"?>
<formControlPr xmlns="http://schemas.microsoft.com/office/spreadsheetml/2009/9/main" objectType="CheckBox" fmlaLink="$AL$230" lockText="1" noThreeD="1"/>
</file>

<file path=xl/ctrlProps/ctrlProp1235.xml><?xml version="1.0" encoding="utf-8"?>
<formControlPr xmlns="http://schemas.microsoft.com/office/spreadsheetml/2009/9/main" objectType="GBox" noThreeD="1"/>
</file>

<file path=xl/ctrlProps/ctrlProp1236.xml><?xml version="1.0" encoding="utf-8"?>
<formControlPr xmlns="http://schemas.microsoft.com/office/spreadsheetml/2009/9/main" objectType="CheckBox" fmlaLink="$AL$259" lockText="1" noThreeD="1"/>
</file>

<file path=xl/ctrlProps/ctrlProp1237.xml><?xml version="1.0" encoding="utf-8"?>
<formControlPr xmlns="http://schemas.microsoft.com/office/spreadsheetml/2009/9/main" objectType="CheckBox" fmlaLink="$AM$259" lockText="1" noThreeD="1"/>
</file>

<file path=xl/ctrlProps/ctrlProp1238.xml><?xml version="1.0" encoding="utf-8"?>
<formControlPr xmlns="http://schemas.microsoft.com/office/spreadsheetml/2009/9/main" objectType="CheckBox" fmlaLink="$AN$259" lockText="1" noThreeD="1"/>
</file>

<file path=xl/ctrlProps/ctrlProp1239.xml><?xml version="1.0" encoding="utf-8"?>
<formControlPr xmlns="http://schemas.microsoft.com/office/spreadsheetml/2009/9/main" objectType="CheckBox" fmlaLink="$AO$259" lockText="1" noThreeD="1"/>
</file>

<file path=xl/ctrlProps/ctrlProp1240.xml><?xml version="1.0" encoding="utf-8"?>
<formControlPr xmlns="http://schemas.microsoft.com/office/spreadsheetml/2009/9/main" objectType="CheckBox" fmlaLink="$AP$259" lockText="1" noThreeD="1"/>
</file>

<file path=xl/ctrlProps/ctrlProp1241.xml><?xml version="1.0" encoding="utf-8"?>
<formControlPr xmlns="http://schemas.microsoft.com/office/spreadsheetml/2009/9/main" objectType="GBox" noThreeD="1"/>
</file>

<file path=xl/ctrlProps/ctrlProp1242.xml><?xml version="1.0" encoding="utf-8"?>
<formControlPr xmlns="http://schemas.microsoft.com/office/spreadsheetml/2009/9/main" objectType="GBox" noThreeD="1"/>
</file>

<file path=xl/ctrlProps/ctrlProp1243.xml><?xml version="1.0" encoding="utf-8"?>
<formControlPr xmlns="http://schemas.microsoft.com/office/spreadsheetml/2009/9/main" objectType="CheckBox" fmlaLink="$AM$260" lockText="1" noThreeD="1"/>
</file>

<file path=xl/ctrlProps/ctrlProp1244.xml><?xml version="1.0" encoding="utf-8"?>
<formControlPr xmlns="http://schemas.microsoft.com/office/spreadsheetml/2009/9/main" objectType="CheckBox" fmlaLink="$AN$260" lockText="1" noThreeD="1"/>
</file>

<file path=xl/ctrlProps/ctrlProp1245.xml><?xml version="1.0" encoding="utf-8"?>
<formControlPr xmlns="http://schemas.microsoft.com/office/spreadsheetml/2009/9/main" objectType="GBox" noThreeD="1"/>
</file>

<file path=xl/ctrlProps/ctrlProp1246.xml><?xml version="1.0" encoding="utf-8"?>
<formControlPr xmlns="http://schemas.microsoft.com/office/spreadsheetml/2009/9/main" objectType="CheckBox" fmlaLink="$AL$256" lockText="1" noThreeD="1"/>
</file>

<file path=xl/ctrlProps/ctrlProp1247.xml><?xml version="1.0" encoding="utf-8"?>
<formControlPr xmlns="http://schemas.microsoft.com/office/spreadsheetml/2009/9/main" objectType="CheckBox" fmlaLink="$AM$256" lockText="1" noThreeD="1"/>
</file>

<file path=xl/ctrlProps/ctrlProp1248.xml><?xml version="1.0" encoding="utf-8"?>
<formControlPr xmlns="http://schemas.microsoft.com/office/spreadsheetml/2009/9/main" objectType="CheckBox" fmlaLink="$AN$256" lockText="1" noThreeD="1"/>
</file>

<file path=xl/ctrlProps/ctrlProp1249.xml><?xml version="1.0" encoding="utf-8"?>
<formControlPr xmlns="http://schemas.microsoft.com/office/spreadsheetml/2009/9/main" objectType="CheckBox" fmlaLink="$AO$256" lockText="1" noThreeD="1"/>
</file>

<file path=xl/ctrlProps/ctrlProp1250.xml><?xml version="1.0" encoding="utf-8"?>
<formControlPr xmlns="http://schemas.microsoft.com/office/spreadsheetml/2009/9/main" objectType="CheckBox" fmlaLink="$AP$256" lockText="1" noThreeD="1"/>
</file>

<file path=xl/ctrlProps/ctrlProp1251.xml><?xml version="1.0" encoding="utf-8"?>
<formControlPr xmlns="http://schemas.microsoft.com/office/spreadsheetml/2009/9/main" objectType="CheckBox" fmlaLink="$AQ$256" lockText="1" noThreeD="1"/>
</file>

<file path=xl/ctrlProps/ctrlProp1252.xml><?xml version="1.0" encoding="utf-8"?>
<formControlPr xmlns="http://schemas.microsoft.com/office/spreadsheetml/2009/9/main" objectType="CheckBox" fmlaLink="$AR$256" lockText="1" noThreeD="1"/>
</file>

<file path=xl/ctrlProps/ctrlProp1253.xml><?xml version="1.0" encoding="utf-8"?>
<formControlPr xmlns="http://schemas.microsoft.com/office/spreadsheetml/2009/9/main" objectType="GBox" noThreeD="1"/>
</file>

<file path=xl/ctrlProps/ctrlProp1254.xml><?xml version="1.0" encoding="utf-8"?>
<formControlPr xmlns="http://schemas.microsoft.com/office/spreadsheetml/2009/9/main" objectType="CheckBox" fmlaLink="$AL$260" lockText="1" noThreeD="1"/>
</file>

<file path=xl/ctrlProps/ctrlProp1255.xml><?xml version="1.0" encoding="utf-8"?>
<formControlPr xmlns="http://schemas.microsoft.com/office/spreadsheetml/2009/9/main" objectType="GBox" noThreeD="1"/>
</file>

<file path=xl/ctrlProps/ctrlProp1256.xml><?xml version="1.0" encoding="utf-8"?>
<formControlPr xmlns="http://schemas.microsoft.com/office/spreadsheetml/2009/9/main" objectType="CheckBox" fmlaLink="$AL$292" lockText="1" noThreeD="1"/>
</file>

<file path=xl/ctrlProps/ctrlProp1257.xml><?xml version="1.0" encoding="utf-8"?>
<formControlPr xmlns="http://schemas.microsoft.com/office/spreadsheetml/2009/9/main" objectType="CheckBox" fmlaLink="$AM$292" lockText="1" noThreeD="1"/>
</file>

<file path=xl/ctrlProps/ctrlProp1258.xml><?xml version="1.0" encoding="utf-8"?>
<formControlPr xmlns="http://schemas.microsoft.com/office/spreadsheetml/2009/9/main" objectType="CheckBox" fmlaLink="$AN$292" lockText="1" noThreeD="1"/>
</file>

<file path=xl/ctrlProps/ctrlProp1259.xml><?xml version="1.0" encoding="utf-8"?>
<formControlPr xmlns="http://schemas.microsoft.com/office/spreadsheetml/2009/9/main" objectType="CheckBox" fmlaLink="$AO$292" lockText="1" noThreeD="1"/>
</file>

<file path=xl/ctrlProps/ctrlProp1260.xml><?xml version="1.0" encoding="utf-8"?>
<formControlPr xmlns="http://schemas.microsoft.com/office/spreadsheetml/2009/9/main" objectType="CheckBox" fmlaLink="$AP$292" lockText="1" noThreeD="1"/>
</file>

<file path=xl/ctrlProps/ctrlProp1261.xml><?xml version="1.0" encoding="utf-8"?>
<formControlPr xmlns="http://schemas.microsoft.com/office/spreadsheetml/2009/9/main" objectType="GBox" noThreeD="1"/>
</file>

<file path=xl/ctrlProps/ctrlProp1262.xml><?xml version="1.0" encoding="utf-8"?>
<formControlPr xmlns="http://schemas.microsoft.com/office/spreadsheetml/2009/9/main" objectType="GBox" noThreeD="1"/>
</file>

<file path=xl/ctrlProps/ctrlProp1263.xml><?xml version="1.0" encoding="utf-8"?>
<formControlPr xmlns="http://schemas.microsoft.com/office/spreadsheetml/2009/9/main" objectType="CheckBox" fmlaLink="$AM$293" lockText="1" noThreeD="1"/>
</file>

<file path=xl/ctrlProps/ctrlProp1264.xml><?xml version="1.0" encoding="utf-8"?>
<formControlPr xmlns="http://schemas.microsoft.com/office/spreadsheetml/2009/9/main" objectType="CheckBox" fmlaLink="$AN$293" lockText="1" noThreeD="1"/>
</file>

<file path=xl/ctrlProps/ctrlProp1265.xml><?xml version="1.0" encoding="utf-8"?>
<formControlPr xmlns="http://schemas.microsoft.com/office/spreadsheetml/2009/9/main" objectType="GBox" noThreeD="1"/>
</file>

<file path=xl/ctrlProps/ctrlProp1266.xml><?xml version="1.0" encoding="utf-8"?>
<formControlPr xmlns="http://schemas.microsoft.com/office/spreadsheetml/2009/9/main" objectType="CheckBox" fmlaLink="$AL$289" lockText="1" noThreeD="1"/>
</file>

<file path=xl/ctrlProps/ctrlProp1267.xml><?xml version="1.0" encoding="utf-8"?>
<formControlPr xmlns="http://schemas.microsoft.com/office/spreadsheetml/2009/9/main" objectType="CheckBox" fmlaLink="$AM$289" lockText="1" noThreeD="1"/>
</file>

<file path=xl/ctrlProps/ctrlProp1268.xml><?xml version="1.0" encoding="utf-8"?>
<formControlPr xmlns="http://schemas.microsoft.com/office/spreadsheetml/2009/9/main" objectType="CheckBox" fmlaLink="$AN$289" lockText="1" noThreeD="1"/>
</file>

<file path=xl/ctrlProps/ctrlProp1269.xml><?xml version="1.0" encoding="utf-8"?>
<formControlPr xmlns="http://schemas.microsoft.com/office/spreadsheetml/2009/9/main" objectType="CheckBox" fmlaLink="$AO$289" lockText="1" noThreeD="1"/>
</file>

<file path=xl/ctrlProps/ctrlProp1270.xml><?xml version="1.0" encoding="utf-8"?>
<formControlPr xmlns="http://schemas.microsoft.com/office/spreadsheetml/2009/9/main" objectType="CheckBox" fmlaLink="$AP$289" lockText="1" noThreeD="1"/>
</file>

<file path=xl/ctrlProps/ctrlProp1271.xml><?xml version="1.0" encoding="utf-8"?>
<formControlPr xmlns="http://schemas.microsoft.com/office/spreadsheetml/2009/9/main" objectType="CheckBox" fmlaLink="$AQ$289" lockText="1" noThreeD="1"/>
</file>

<file path=xl/ctrlProps/ctrlProp1272.xml><?xml version="1.0" encoding="utf-8"?>
<formControlPr xmlns="http://schemas.microsoft.com/office/spreadsheetml/2009/9/main" objectType="CheckBox" fmlaLink="$AR$289" lockText="1" noThreeD="1"/>
</file>

<file path=xl/ctrlProps/ctrlProp1273.xml><?xml version="1.0" encoding="utf-8"?>
<formControlPr xmlns="http://schemas.microsoft.com/office/spreadsheetml/2009/9/main" objectType="GBox" noThreeD="1"/>
</file>

<file path=xl/ctrlProps/ctrlProp1274.xml><?xml version="1.0" encoding="utf-8"?>
<formControlPr xmlns="http://schemas.microsoft.com/office/spreadsheetml/2009/9/main" objectType="CheckBox" fmlaLink="$AL$293" lockText="1" noThreeD="1"/>
</file>

<file path=xl/ctrlProps/ctrlProp1275.xml><?xml version="1.0" encoding="utf-8"?>
<formControlPr xmlns="http://schemas.microsoft.com/office/spreadsheetml/2009/9/main" objectType="GBox" noThreeD="1"/>
</file>

<file path=xl/ctrlProps/ctrlProp1276.xml><?xml version="1.0" encoding="utf-8"?>
<formControlPr xmlns="http://schemas.microsoft.com/office/spreadsheetml/2009/9/main" objectType="CheckBox" fmlaLink="$AL$322" lockText="1" noThreeD="1"/>
</file>

<file path=xl/ctrlProps/ctrlProp1277.xml><?xml version="1.0" encoding="utf-8"?>
<formControlPr xmlns="http://schemas.microsoft.com/office/spreadsheetml/2009/9/main" objectType="CheckBox" fmlaLink="$AM$322" lockText="1" noThreeD="1"/>
</file>

<file path=xl/ctrlProps/ctrlProp1278.xml><?xml version="1.0" encoding="utf-8"?>
<formControlPr xmlns="http://schemas.microsoft.com/office/spreadsheetml/2009/9/main" objectType="CheckBox" fmlaLink="$AN$322" lockText="1" noThreeD="1"/>
</file>

<file path=xl/ctrlProps/ctrlProp1279.xml><?xml version="1.0" encoding="utf-8"?>
<formControlPr xmlns="http://schemas.microsoft.com/office/spreadsheetml/2009/9/main" objectType="CheckBox" fmlaLink="$AO$322" lockText="1" noThreeD="1"/>
</file>

<file path=xl/ctrlProps/ctrlProp1280.xml><?xml version="1.0" encoding="utf-8"?>
<formControlPr xmlns="http://schemas.microsoft.com/office/spreadsheetml/2009/9/main" objectType="CheckBox" fmlaLink="$AP$322" lockText="1" noThreeD="1"/>
</file>

<file path=xl/ctrlProps/ctrlProp1281.xml><?xml version="1.0" encoding="utf-8"?>
<formControlPr xmlns="http://schemas.microsoft.com/office/spreadsheetml/2009/9/main" objectType="GBox" noThreeD="1"/>
</file>

<file path=xl/ctrlProps/ctrlProp1282.xml><?xml version="1.0" encoding="utf-8"?>
<formControlPr xmlns="http://schemas.microsoft.com/office/spreadsheetml/2009/9/main" objectType="GBox" noThreeD="1"/>
</file>

<file path=xl/ctrlProps/ctrlProp1283.xml><?xml version="1.0" encoding="utf-8"?>
<formControlPr xmlns="http://schemas.microsoft.com/office/spreadsheetml/2009/9/main" objectType="CheckBox" fmlaLink="$AM$323" lockText="1" noThreeD="1"/>
</file>

<file path=xl/ctrlProps/ctrlProp1284.xml><?xml version="1.0" encoding="utf-8"?>
<formControlPr xmlns="http://schemas.microsoft.com/office/spreadsheetml/2009/9/main" objectType="CheckBox" fmlaLink="$AN$323" lockText="1" noThreeD="1"/>
</file>

<file path=xl/ctrlProps/ctrlProp1285.xml><?xml version="1.0" encoding="utf-8"?>
<formControlPr xmlns="http://schemas.microsoft.com/office/spreadsheetml/2009/9/main" objectType="GBox" noThreeD="1"/>
</file>

<file path=xl/ctrlProps/ctrlProp1286.xml><?xml version="1.0" encoding="utf-8"?>
<formControlPr xmlns="http://schemas.microsoft.com/office/spreadsheetml/2009/9/main" objectType="CheckBox" fmlaLink="$AL$319" lockText="1" noThreeD="1"/>
</file>

<file path=xl/ctrlProps/ctrlProp1287.xml><?xml version="1.0" encoding="utf-8"?>
<formControlPr xmlns="http://schemas.microsoft.com/office/spreadsheetml/2009/9/main" objectType="CheckBox" fmlaLink="$AM$319" lockText="1" noThreeD="1"/>
</file>

<file path=xl/ctrlProps/ctrlProp1288.xml><?xml version="1.0" encoding="utf-8"?>
<formControlPr xmlns="http://schemas.microsoft.com/office/spreadsheetml/2009/9/main" objectType="CheckBox" fmlaLink="$AN$319" lockText="1" noThreeD="1"/>
</file>

<file path=xl/ctrlProps/ctrlProp1289.xml><?xml version="1.0" encoding="utf-8"?>
<formControlPr xmlns="http://schemas.microsoft.com/office/spreadsheetml/2009/9/main" objectType="CheckBox" fmlaLink="$AO$319" lockText="1" noThreeD="1"/>
</file>

<file path=xl/ctrlProps/ctrlProp1290.xml><?xml version="1.0" encoding="utf-8"?>
<formControlPr xmlns="http://schemas.microsoft.com/office/spreadsheetml/2009/9/main" objectType="CheckBox" fmlaLink="$AP$319" lockText="1" noThreeD="1"/>
</file>

<file path=xl/ctrlProps/ctrlProp1291.xml><?xml version="1.0" encoding="utf-8"?>
<formControlPr xmlns="http://schemas.microsoft.com/office/spreadsheetml/2009/9/main" objectType="CheckBox" fmlaLink="$AQ$319" lockText="1" noThreeD="1"/>
</file>

<file path=xl/ctrlProps/ctrlProp1292.xml><?xml version="1.0" encoding="utf-8"?>
<formControlPr xmlns="http://schemas.microsoft.com/office/spreadsheetml/2009/9/main" objectType="CheckBox" fmlaLink="$AR$319" lockText="1" noThreeD="1"/>
</file>

<file path=xl/ctrlProps/ctrlProp1293.xml><?xml version="1.0" encoding="utf-8"?>
<formControlPr xmlns="http://schemas.microsoft.com/office/spreadsheetml/2009/9/main" objectType="GBox" noThreeD="1"/>
</file>

<file path=xl/ctrlProps/ctrlProp1294.xml><?xml version="1.0" encoding="utf-8"?>
<formControlPr xmlns="http://schemas.microsoft.com/office/spreadsheetml/2009/9/main" objectType="CheckBox" fmlaLink="$AL$323" lockText="1" noThreeD="1"/>
</file>

<file path=xl/ctrlProps/ctrlProp1295.xml><?xml version="1.0" encoding="utf-8"?>
<formControlPr xmlns="http://schemas.microsoft.com/office/spreadsheetml/2009/9/main" objectType="GBox" noThreeD="1"/>
</file>

<file path=xl/ctrlProps/ctrlProp1296.xml><?xml version="1.0" encoding="utf-8"?>
<formControlPr xmlns="http://schemas.microsoft.com/office/spreadsheetml/2009/9/main" objectType="CheckBox" fmlaLink="$AL$355" lockText="1" noThreeD="1"/>
</file>

<file path=xl/ctrlProps/ctrlProp1297.xml><?xml version="1.0" encoding="utf-8"?>
<formControlPr xmlns="http://schemas.microsoft.com/office/spreadsheetml/2009/9/main" objectType="CheckBox" fmlaLink="$AM$355" lockText="1" noThreeD="1"/>
</file>

<file path=xl/ctrlProps/ctrlProp1298.xml><?xml version="1.0" encoding="utf-8"?>
<formControlPr xmlns="http://schemas.microsoft.com/office/spreadsheetml/2009/9/main" objectType="CheckBox" fmlaLink="$AN$355" lockText="1" noThreeD="1"/>
</file>

<file path=xl/ctrlProps/ctrlProp1299.xml><?xml version="1.0" encoding="utf-8"?>
<formControlPr xmlns="http://schemas.microsoft.com/office/spreadsheetml/2009/9/main" objectType="CheckBox" fmlaLink="$AO$355" lockText="1" noThreeD="1"/>
</file>

<file path=xl/ctrlProps/ctrlProp1300.xml><?xml version="1.0" encoding="utf-8"?>
<formControlPr xmlns="http://schemas.microsoft.com/office/spreadsheetml/2009/9/main" objectType="CheckBox" fmlaLink="$AP$355" lockText="1" noThreeD="1"/>
</file>

<file path=xl/ctrlProps/ctrlProp1301.xml><?xml version="1.0" encoding="utf-8"?>
<formControlPr xmlns="http://schemas.microsoft.com/office/spreadsheetml/2009/9/main" objectType="GBox" noThreeD="1"/>
</file>

<file path=xl/ctrlProps/ctrlProp1302.xml><?xml version="1.0" encoding="utf-8"?>
<formControlPr xmlns="http://schemas.microsoft.com/office/spreadsheetml/2009/9/main" objectType="GBox" noThreeD="1"/>
</file>

<file path=xl/ctrlProps/ctrlProp1303.xml><?xml version="1.0" encoding="utf-8"?>
<formControlPr xmlns="http://schemas.microsoft.com/office/spreadsheetml/2009/9/main" objectType="CheckBox" fmlaLink="$AM$356" lockText="1" noThreeD="1"/>
</file>

<file path=xl/ctrlProps/ctrlProp1304.xml><?xml version="1.0" encoding="utf-8"?>
<formControlPr xmlns="http://schemas.microsoft.com/office/spreadsheetml/2009/9/main" objectType="CheckBox" fmlaLink="$AN$356" lockText="1" noThreeD="1"/>
</file>

<file path=xl/ctrlProps/ctrlProp1305.xml><?xml version="1.0" encoding="utf-8"?>
<formControlPr xmlns="http://schemas.microsoft.com/office/spreadsheetml/2009/9/main" objectType="GBox" noThreeD="1"/>
</file>

<file path=xl/ctrlProps/ctrlProp1306.xml><?xml version="1.0" encoding="utf-8"?>
<formControlPr xmlns="http://schemas.microsoft.com/office/spreadsheetml/2009/9/main" objectType="CheckBox" fmlaLink="$AL$352" lockText="1" noThreeD="1"/>
</file>

<file path=xl/ctrlProps/ctrlProp1307.xml><?xml version="1.0" encoding="utf-8"?>
<formControlPr xmlns="http://schemas.microsoft.com/office/spreadsheetml/2009/9/main" objectType="CheckBox" fmlaLink="$AM$352" lockText="1" noThreeD="1"/>
</file>

<file path=xl/ctrlProps/ctrlProp1308.xml><?xml version="1.0" encoding="utf-8"?>
<formControlPr xmlns="http://schemas.microsoft.com/office/spreadsheetml/2009/9/main" objectType="CheckBox" fmlaLink="$AN$352" lockText="1" noThreeD="1"/>
</file>

<file path=xl/ctrlProps/ctrlProp1309.xml><?xml version="1.0" encoding="utf-8"?>
<formControlPr xmlns="http://schemas.microsoft.com/office/spreadsheetml/2009/9/main" objectType="CheckBox" fmlaLink="$AO$352" lockText="1" noThreeD="1"/>
</file>

<file path=xl/ctrlProps/ctrlProp1310.xml><?xml version="1.0" encoding="utf-8"?>
<formControlPr xmlns="http://schemas.microsoft.com/office/spreadsheetml/2009/9/main" objectType="CheckBox" fmlaLink="$AP$352" lockText="1" noThreeD="1"/>
</file>

<file path=xl/ctrlProps/ctrlProp1311.xml><?xml version="1.0" encoding="utf-8"?>
<formControlPr xmlns="http://schemas.microsoft.com/office/spreadsheetml/2009/9/main" objectType="CheckBox" fmlaLink="$AQ$352" lockText="1" noThreeD="1"/>
</file>

<file path=xl/ctrlProps/ctrlProp1312.xml><?xml version="1.0" encoding="utf-8"?>
<formControlPr xmlns="http://schemas.microsoft.com/office/spreadsheetml/2009/9/main" objectType="CheckBox" fmlaLink="$AR$352" lockText="1" noThreeD="1"/>
</file>

<file path=xl/ctrlProps/ctrlProp1313.xml><?xml version="1.0" encoding="utf-8"?>
<formControlPr xmlns="http://schemas.microsoft.com/office/spreadsheetml/2009/9/main" objectType="GBox" noThreeD="1"/>
</file>

<file path=xl/ctrlProps/ctrlProp1314.xml><?xml version="1.0" encoding="utf-8"?>
<formControlPr xmlns="http://schemas.microsoft.com/office/spreadsheetml/2009/9/main" objectType="CheckBox" fmlaLink="$AL$356" lockText="1" noThreeD="1"/>
</file>

<file path=xl/ctrlProps/ctrlProp1315.xml><?xml version="1.0" encoding="utf-8"?>
<formControlPr xmlns="http://schemas.microsoft.com/office/spreadsheetml/2009/9/main" objectType="GBox" noThreeD="1"/>
</file>

<file path=xl/ctrlProps/ctrlProp1316.xml><?xml version="1.0" encoding="utf-8"?>
<formControlPr xmlns="http://schemas.microsoft.com/office/spreadsheetml/2009/9/main" objectType="CheckBox" fmlaLink="$AL$385" lockText="1" noThreeD="1"/>
</file>

<file path=xl/ctrlProps/ctrlProp1317.xml><?xml version="1.0" encoding="utf-8"?>
<formControlPr xmlns="http://schemas.microsoft.com/office/spreadsheetml/2009/9/main" objectType="CheckBox" fmlaLink="$AM$385" lockText="1" noThreeD="1"/>
</file>

<file path=xl/ctrlProps/ctrlProp1318.xml><?xml version="1.0" encoding="utf-8"?>
<formControlPr xmlns="http://schemas.microsoft.com/office/spreadsheetml/2009/9/main" objectType="CheckBox" fmlaLink="$AN$385" lockText="1" noThreeD="1"/>
</file>

<file path=xl/ctrlProps/ctrlProp1319.xml><?xml version="1.0" encoding="utf-8"?>
<formControlPr xmlns="http://schemas.microsoft.com/office/spreadsheetml/2009/9/main" objectType="CheckBox" fmlaLink="$AO$385" lockText="1" noThreeD="1"/>
</file>

<file path=xl/ctrlProps/ctrlProp1320.xml><?xml version="1.0" encoding="utf-8"?>
<formControlPr xmlns="http://schemas.microsoft.com/office/spreadsheetml/2009/9/main" objectType="CheckBox" fmlaLink="$AP$385" lockText="1" noThreeD="1"/>
</file>

<file path=xl/ctrlProps/ctrlProp1321.xml><?xml version="1.0" encoding="utf-8"?>
<formControlPr xmlns="http://schemas.microsoft.com/office/spreadsheetml/2009/9/main" objectType="GBox" noThreeD="1"/>
</file>

<file path=xl/ctrlProps/ctrlProp1322.xml><?xml version="1.0" encoding="utf-8"?>
<formControlPr xmlns="http://schemas.microsoft.com/office/spreadsheetml/2009/9/main" objectType="GBox" noThreeD="1"/>
</file>

<file path=xl/ctrlProps/ctrlProp1323.xml><?xml version="1.0" encoding="utf-8"?>
<formControlPr xmlns="http://schemas.microsoft.com/office/spreadsheetml/2009/9/main" objectType="CheckBox" fmlaLink="$AM$386" lockText="1" noThreeD="1"/>
</file>

<file path=xl/ctrlProps/ctrlProp1324.xml><?xml version="1.0" encoding="utf-8"?>
<formControlPr xmlns="http://schemas.microsoft.com/office/spreadsheetml/2009/9/main" objectType="CheckBox" fmlaLink="$AN$386" lockText="1" noThreeD="1"/>
</file>

<file path=xl/ctrlProps/ctrlProp1325.xml><?xml version="1.0" encoding="utf-8"?>
<formControlPr xmlns="http://schemas.microsoft.com/office/spreadsheetml/2009/9/main" objectType="GBox" noThreeD="1"/>
</file>

<file path=xl/ctrlProps/ctrlProp1326.xml><?xml version="1.0" encoding="utf-8"?>
<formControlPr xmlns="http://schemas.microsoft.com/office/spreadsheetml/2009/9/main" objectType="CheckBox" fmlaLink="$AL$382" lockText="1" noThreeD="1"/>
</file>

<file path=xl/ctrlProps/ctrlProp1327.xml><?xml version="1.0" encoding="utf-8"?>
<formControlPr xmlns="http://schemas.microsoft.com/office/spreadsheetml/2009/9/main" objectType="CheckBox" fmlaLink="$AM$382" lockText="1" noThreeD="1"/>
</file>

<file path=xl/ctrlProps/ctrlProp1328.xml><?xml version="1.0" encoding="utf-8"?>
<formControlPr xmlns="http://schemas.microsoft.com/office/spreadsheetml/2009/9/main" objectType="CheckBox" fmlaLink="$AN$382" lockText="1" noThreeD="1"/>
</file>

<file path=xl/ctrlProps/ctrlProp1329.xml><?xml version="1.0" encoding="utf-8"?>
<formControlPr xmlns="http://schemas.microsoft.com/office/spreadsheetml/2009/9/main" objectType="CheckBox" fmlaLink="$AO$382" lockText="1" noThreeD="1"/>
</file>

<file path=xl/ctrlProps/ctrlProp1330.xml><?xml version="1.0" encoding="utf-8"?>
<formControlPr xmlns="http://schemas.microsoft.com/office/spreadsheetml/2009/9/main" objectType="CheckBox" fmlaLink="$AP$382" lockText="1" noThreeD="1"/>
</file>

<file path=xl/ctrlProps/ctrlProp1331.xml><?xml version="1.0" encoding="utf-8"?>
<formControlPr xmlns="http://schemas.microsoft.com/office/spreadsheetml/2009/9/main" objectType="CheckBox" fmlaLink="$AQ$382" lockText="1" noThreeD="1"/>
</file>

<file path=xl/ctrlProps/ctrlProp1332.xml><?xml version="1.0" encoding="utf-8"?>
<formControlPr xmlns="http://schemas.microsoft.com/office/spreadsheetml/2009/9/main" objectType="CheckBox" fmlaLink="$AR$382" lockText="1" noThreeD="1"/>
</file>

<file path=xl/ctrlProps/ctrlProp1333.xml><?xml version="1.0" encoding="utf-8"?>
<formControlPr xmlns="http://schemas.microsoft.com/office/spreadsheetml/2009/9/main" objectType="GBox" noThreeD="1"/>
</file>

<file path=xl/ctrlProps/ctrlProp1334.xml><?xml version="1.0" encoding="utf-8"?>
<formControlPr xmlns="http://schemas.microsoft.com/office/spreadsheetml/2009/9/main" objectType="CheckBox" fmlaLink="$AL$386" lockText="1" noThreeD="1"/>
</file>

<file path=xl/ctrlProps/ctrlProp1335.xml><?xml version="1.0" encoding="utf-8"?>
<formControlPr xmlns="http://schemas.microsoft.com/office/spreadsheetml/2009/9/main" objectType="GBox" noThreeD="1"/>
</file>

<file path=xl/ctrlProps/ctrlProp1336.xml><?xml version="1.0" encoding="utf-8"?>
<formControlPr xmlns="http://schemas.microsoft.com/office/spreadsheetml/2009/9/main" objectType="GBox" noThreeD="1"/>
</file>

<file path=xl/ctrlProps/ctrlProp1337.xml><?xml version="1.0" encoding="utf-8"?>
<formControlPr xmlns="http://schemas.microsoft.com/office/spreadsheetml/2009/9/main" objectType="Radio" firstButton="1" fmlaLink="$AE$21" lockText="1" noThreeD="1"/>
</file>

<file path=xl/ctrlProps/ctrlProp1338.xml><?xml version="1.0" encoding="utf-8"?>
<formControlPr xmlns="http://schemas.microsoft.com/office/spreadsheetml/2009/9/main" objectType="Radio" checked="Checked" lockText="1" noThreeD="1"/>
</file>

<file path=xl/ctrlProps/ctrlProp1339.xml><?xml version="1.0" encoding="utf-8"?>
<formControlPr xmlns="http://schemas.microsoft.com/office/spreadsheetml/2009/9/main" objectType="GBox" noThreeD="1"/>
</file>

<file path=xl/ctrlProps/ctrlProp1340.xml><?xml version="1.0" encoding="utf-8"?>
<formControlPr xmlns="http://schemas.microsoft.com/office/spreadsheetml/2009/9/main" objectType="Radio" firstButton="1" fmlaLink="$O$26" lockText="1" noThreeD="1"/>
</file>

<file path=xl/ctrlProps/ctrlProp1341.xml><?xml version="1.0" encoding="utf-8"?>
<formControlPr xmlns="http://schemas.microsoft.com/office/spreadsheetml/2009/9/main" objectType="Radio" checked="Checked" lockText="1" noThreeD="1"/>
</file>

<file path=xl/ctrlProps/ctrlProp1342.xml><?xml version="1.0" encoding="utf-8"?>
<formControlPr xmlns="http://schemas.microsoft.com/office/spreadsheetml/2009/9/main" objectType="GBox" noThreeD="1"/>
</file>

<file path=xl/ctrlProps/ctrlProp1343.xml><?xml version="1.0" encoding="utf-8"?>
<formControlPr xmlns="http://schemas.microsoft.com/office/spreadsheetml/2009/9/main" objectType="CheckBox" fmlaLink="$AL$49" lockText="1" noThreeD="1"/>
</file>

<file path=xl/ctrlProps/ctrlProp1344.xml><?xml version="1.0" encoding="utf-8"?>
<formControlPr xmlns="http://schemas.microsoft.com/office/spreadsheetml/2009/9/main" objectType="CheckBox" fmlaLink="$AM$49" lockText="1" noThreeD="1"/>
</file>

<file path=xl/ctrlProps/ctrlProp1345.xml><?xml version="1.0" encoding="utf-8"?>
<formControlPr xmlns="http://schemas.microsoft.com/office/spreadsheetml/2009/9/main" objectType="CheckBox" fmlaLink="$AN$49" lockText="1" noThreeD="1"/>
</file>

<file path=xl/ctrlProps/ctrlProp1346.xml><?xml version="1.0" encoding="utf-8"?>
<formControlPr xmlns="http://schemas.microsoft.com/office/spreadsheetml/2009/9/main" objectType="CheckBox" fmlaLink="$AO$49" lockText="1" noThreeD="1"/>
</file>

<file path=xl/ctrlProps/ctrlProp1347.xml><?xml version="1.0" encoding="utf-8"?>
<formControlPr xmlns="http://schemas.microsoft.com/office/spreadsheetml/2009/9/main" objectType="CheckBox" fmlaLink="$AP$49" lockText="1" noThreeD="1"/>
</file>

<file path=xl/ctrlProps/ctrlProp1348.xml><?xml version="1.0" encoding="utf-8"?>
<formControlPr xmlns="http://schemas.microsoft.com/office/spreadsheetml/2009/9/main" objectType="GBox" noThreeD="1"/>
</file>

<file path=xl/ctrlProps/ctrlProp1349.xml><?xml version="1.0" encoding="utf-8"?>
<formControlPr xmlns="http://schemas.microsoft.com/office/spreadsheetml/2009/9/main" objectType="GBox" noThreeD="1"/>
</file>

<file path=xl/ctrlProps/ctrlProp1350.xml><?xml version="1.0" encoding="utf-8"?>
<formControlPr xmlns="http://schemas.microsoft.com/office/spreadsheetml/2009/9/main" objectType="CheckBox" fmlaLink="$AM$50" lockText="1" noThreeD="1"/>
</file>

<file path=xl/ctrlProps/ctrlProp1351.xml><?xml version="1.0" encoding="utf-8"?>
<formControlPr xmlns="http://schemas.microsoft.com/office/spreadsheetml/2009/9/main" objectType="CheckBox" fmlaLink="$AN$50" lockText="1" noThreeD="1"/>
</file>

<file path=xl/ctrlProps/ctrlProp1352.xml><?xml version="1.0" encoding="utf-8"?>
<formControlPr xmlns="http://schemas.microsoft.com/office/spreadsheetml/2009/9/main" objectType="GBox" noThreeD="1"/>
</file>

<file path=xl/ctrlProps/ctrlProp1353.xml><?xml version="1.0" encoding="utf-8"?>
<formControlPr xmlns="http://schemas.microsoft.com/office/spreadsheetml/2009/9/main" objectType="CheckBox" fmlaLink="$AL$50" lockText="1" noThreeD="1"/>
</file>

<file path=xl/ctrlProps/ctrlProp1354.xml><?xml version="1.0" encoding="utf-8"?>
<formControlPr xmlns="http://schemas.microsoft.com/office/spreadsheetml/2009/9/main" objectType="GBox" noThreeD="1"/>
</file>

<file path=xl/ctrlProps/ctrlProp1355.xml><?xml version="1.0" encoding="utf-8"?>
<formControlPr xmlns="http://schemas.microsoft.com/office/spreadsheetml/2009/9/main" objectType="CheckBox" fmlaLink="$AL$61" lockText="1" noThreeD="1"/>
</file>

<file path=xl/ctrlProps/ctrlProp1356.xml><?xml version="1.0" encoding="utf-8"?>
<formControlPr xmlns="http://schemas.microsoft.com/office/spreadsheetml/2009/9/main" objectType="CheckBox" fmlaLink="$AM$61" lockText="1" noThreeD="1"/>
</file>

<file path=xl/ctrlProps/ctrlProp1357.xml><?xml version="1.0" encoding="utf-8"?>
<formControlPr xmlns="http://schemas.microsoft.com/office/spreadsheetml/2009/9/main" objectType="CheckBox" fmlaLink="$AN$61" lockText="1" noThreeD="1"/>
</file>

<file path=xl/ctrlProps/ctrlProp1358.xml><?xml version="1.0" encoding="utf-8"?>
<formControlPr xmlns="http://schemas.microsoft.com/office/spreadsheetml/2009/9/main" objectType="CheckBox" fmlaLink="$AO$61" lockText="1" noThreeD="1"/>
</file>

<file path=xl/ctrlProps/ctrlProp1359.xml><?xml version="1.0" encoding="utf-8"?>
<formControlPr xmlns="http://schemas.microsoft.com/office/spreadsheetml/2009/9/main" objectType="CheckBox" fmlaLink="$AP$61" lockText="1" noThreeD="1"/>
</file>

<file path=xl/ctrlProps/ctrlProp1360.xml><?xml version="1.0" encoding="utf-8"?>
<formControlPr xmlns="http://schemas.microsoft.com/office/spreadsheetml/2009/9/main" objectType="GBox" noThreeD="1"/>
</file>

<file path=xl/ctrlProps/ctrlProp1361.xml><?xml version="1.0" encoding="utf-8"?>
<formControlPr xmlns="http://schemas.microsoft.com/office/spreadsheetml/2009/9/main" objectType="GBox" noThreeD="1"/>
</file>

<file path=xl/ctrlProps/ctrlProp1362.xml><?xml version="1.0" encoding="utf-8"?>
<formControlPr xmlns="http://schemas.microsoft.com/office/spreadsheetml/2009/9/main" objectType="CheckBox" fmlaLink="$AM$62" lockText="1" noThreeD="1"/>
</file>

<file path=xl/ctrlProps/ctrlProp1363.xml><?xml version="1.0" encoding="utf-8"?>
<formControlPr xmlns="http://schemas.microsoft.com/office/spreadsheetml/2009/9/main" objectType="CheckBox" fmlaLink="$AN$62" lockText="1" noThreeD="1"/>
</file>

<file path=xl/ctrlProps/ctrlProp1364.xml><?xml version="1.0" encoding="utf-8"?>
<formControlPr xmlns="http://schemas.microsoft.com/office/spreadsheetml/2009/9/main" objectType="GBox" noThreeD="1"/>
</file>

<file path=xl/ctrlProps/ctrlProp1365.xml><?xml version="1.0" encoding="utf-8"?>
<formControlPr xmlns="http://schemas.microsoft.com/office/spreadsheetml/2009/9/main" objectType="CheckBox" fmlaLink="$AL$62" lockText="1" noThreeD="1"/>
</file>

<file path=xl/ctrlProps/ctrlProp1366.xml><?xml version="1.0" encoding="utf-8"?>
<formControlPr xmlns="http://schemas.microsoft.com/office/spreadsheetml/2009/9/main" objectType="GBox" noThreeD="1"/>
</file>

<file path=xl/ctrlProps/ctrlProp1367.xml><?xml version="1.0" encoding="utf-8"?>
<formControlPr xmlns="http://schemas.microsoft.com/office/spreadsheetml/2009/9/main" objectType="CheckBox" fmlaLink="$AL$73" lockText="1" noThreeD="1"/>
</file>

<file path=xl/ctrlProps/ctrlProp1368.xml><?xml version="1.0" encoding="utf-8"?>
<formControlPr xmlns="http://schemas.microsoft.com/office/spreadsheetml/2009/9/main" objectType="CheckBox" fmlaLink="$AM$73" lockText="1" noThreeD="1"/>
</file>

<file path=xl/ctrlProps/ctrlProp1369.xml><?xml version="1.0" encoding="utf-8"?>
<formControlPr xmlns="http://schemas.microsoft.com/office/spreadsheetml/2009/9/main" objectType="CheckBox" fmlaLink="$AN$73" lockText="1" noThreeD="1"/>
</file>

<file path=xl/ctrlProps/ctrlProp1370.xml><?xml version="1.0" encoding="utf-8"?>
<formControlPr xmlns="http://schemas.microsoft.com/office/spreadsheetml/2009/9/main" objectType="CheckBox" fmlaLink="$AO$73" lockText="1" noThreeD="1"/>
</file>

<file path=xl/ctrlProps/ctrlProp1371.xml><?xml version="1.0" encoding="utf-8"?>
<formControlPr xmlns="http://schemas.microsoft.com/office/spreadsheetml/2009/9/main" objectType="CheckBox" fmlaLink="$AP$73" lockText="1" noThreeD="1"/>
</file>

<file path=xl/ctrlProps/ctrlProp1372.xml><?xml version="1.0" encoding="utf-8"?>
<formControlPr xmlns="http://schemas.microsoft.com/office/spreadsheetml/2009/9/main" objectType="GBox" noThreeD="1"/>
</file>

<file path=xl/ctrlProps/ctrlProp1373.xml><?xml version="1.0" encoding="utf-8"?>
<formControlPr xmlns="http://schemas.microsoft.com/office/spreadsheetml/2009/9/main" objectType="CheckBox" fmlaLink="$AM$74" lockText="1" noThreeD="1"/>
</file>

<file path=xl/ctrlProps/ctrlProp1374.xml><?xml version="1.0" encoding="utf-8"?>
<formControlPr xmlns="http://schemas.microsoft.com/office/spreadsheetml/2009/9/main" objectType="CheckBox" fmlaLink="$AN$74" lockText="1" noThreeD="1"/>
</file>

<file path=xl/ctrlProps/ctrlProp1375.xml><?xml version="1.0" encoding="utf-8"?>
<formControlPr xmlns="http://schemas.microsoft.com/office/spreadsheetml/2009/9/main" objectType="GBox" noThreeD="1"/>
</file>

<file path=xl/ctrlProps/ctrlProp1376.xml><?xml version="1.0" encoding="utf-8"?>
<formControlPr xmlns="http://schemas.microsoft.com/office/spreadsheetml/2009/9/main" objectType="CheckBox" fmlaLink="$AL$74" lockText="1" noThreeD="1"/>
</file>

<file path=xl/ctrlProps/ctrlProp1377.xml><?xml version="1.0" encoding="utf-8"?>
<formControlPr xmlns="http://schemas.microsoft.com/office/spreadsheetml/2009/9/main" objectType="GBox" noThreeD="1"/>
</file>

<file path=xl/ctrlProps/ctrlProp1378.xml><?xml version="1.0" encoding="utf-8"?>
<formControlPr xmlns="http://schemas.microsoft.com/office/spreadsheetml/2009/9/main" objectType="Radio" firstButton="1" fmlaLink="$I$27" lockText="1" noThreeD="1"/>
</file>

<file path=xl/ctrlProps/ctrlProp1379.xml><?xml version="1.0" encoding="utf-8"?>
<formControlPr xmlns="http://schemas.microsoft.com/office/spreadsheetml/2009/9/main" objectType="Radio" lockText="1" noThreeD="1"/>
</file>

<file path=xl/ctrlProps/ctrlProp1380.xml><?xml version="1.0" encoding="utf-8"?>
<formControlPr xmlns="http://schemas.microsoft.com/office/spreadsheetml/2009/9/main" objectType="Radio" lockText="1" noThreeD="1"/>
</file>

<file path=xl/ctrlProps/ctrlProp1381.xml><?xml version="1.0" encoding="utf-8"?>
<formControlPr xmlns="http://schemas.microsoft.com/office/spreadsheetml/2009/9/main" objectType="Radio" checked="Checked" lockText="1" noThreeD="1"/>
</file>

<file path=xl/ctrlProps/ctrlProp1382.xml><?xml version="1.0" encoding="utf-8"?>
<formControlPr xmlns="http://schemas.microsoft.com/office/spreadsheetml/2009/9/main" objectType="GBox" noThreeD="1"/>
</file>

<file path=xl/ctrlProps/ctrlProp1383.xml><?xml version="1.0" encoding="utf-8"?>
<formControlPr xmlns="http://schemas.microsoft.com/office/spreadsheetml/2009/9/main" objectType="Radio" firstButton="1" fmlaLink="$T$52" lockText="1" noThreeD="1"/>
</file>

<file path=xl/ctrlProps/ctrlProp1384.xml><?xml version="1.0" encoding="utf-8"?>
<formControlPr xmlns="http://schemas.microsoft.com/office/spreadsheetml/2009/9/main" objectType="Radio" checked="Checked" lockText="1" noThreeD="1"/>
</file>

<file path=xl/ctrlProps/ctrlProp1385.xml><?xml version="1.0" encoding="utf-8"?>
<formControlPr xmlns="http://schemas.microsoft.com/office/spreadsheetml/2009/9/main" objectType="GBox" noThreeD="1"/>
</file>

<file path=xl/ctrlProps/ctrlProp1386.xml><?xml version="1.0" encoding="utf-8"?>
<formControlPr xmlns="http://schemas.microsoft.com/office/spreadsheetml/2009/9/main" objectType="Radio" firstButton="1" fmlaLink="$AF$52" lockText="1" noThreeD="1"/>
</file>

<file path=xl/ctrlProps/ctrlProp1387.xml><?xml version="1.0" encoding="utf-8"?>
<formControlPr xmlns="http://schemas.microsoft.com/office/spreadsheetml/2009/9/main" objectType="Radio" checked="Checked" lockText="1" noThreeD="1"/>
</file>

<file path=xl/ctrlProps/ctrlProp1388.xml><?xml version="1.0" encoding="utf-8"?>
<formControlPr xmlns="http://schemas.microsoft.com/office/spreadsheetml/2009/9/main" objectType="GBox" noThreeD="1"/>
</file>

<file path=xl/ctrlProps/ctrlProp1389.xml><?xml version="1.0" encoding="utf-8"?>
<formControlPr xmlns="http://schemas.microsoft.com/office/spreadsheetml/2009/9/main" objectType="Radio" firstButton="1" fmlaLink="$I$52" lockText="1" noThreeD="1"/>
</file>

<file path=xl/ctrlProps/ctrlProp1390.xml><?xml version="1.0" encoding="utf-8"?>
<formControlPr xmlns="http://schemas.microsoft.com/office/spreadsheetml/2009/9/main" objectType="Radio" checked="Checked" lockText="1" noThreeD="1"/>
</file>

<file path=xl/ctrlProps/ctrlProp1391.xml><?xml version="1.0" encoding="utf-8"?>
<formControlPr xmlns="http://schemas.microsoft.com/office/spreadsheetml/2009/9/main" objectType="GBox" noThreeD="1"/>
</file>

<file path=xl/ctrlProps/ctrlProp1392.xml><?xml version="1.0" encoding="utf-8"?>
<formControlPr xmlns="http://schemas.microsoft.com/office/spreadsheetml/2009/9/main" objectType="Radio" firstButton="1" fmlaLink="$T$64" lockText="1" noThreeD="1"/>
</file>

<file path=xl/ctrlProps/ctrlProp1393.xml><?xml version="1.0" encoding="utf-8"?>
<formControlPr xmlns="http://schemas.microsoft.com/office/spreadsheetml/2009/9/main" objectType="Radio" checked="Checked" lockText="1" noThreeD="1"/>
</file>

<file path=xl/ctrlProps/ctrlProp1394.xml><?xml version="1.0" encoding="utf-8"?>
<formControlPr xmlns="http://schemas.microsoft.com/office/spreadsheetml/2009/9/main" objectType="GBox" noThreeD="1"/>
</file>

<file path=xl/ctrlProps/ctrlProp1395.xml><?xml version="1.0" encoding="utf-8"?>
<formControlPr xmlns="http://schemas.microsoft.com/office/spreadsheetml/2009/9/main" objectType="Radio" firstButton="1" fmlaLink="$AF$64" lockText="1" noThreeD="1"/>
</file>

<file path=xl/ctrlProps/ctrlProp1396.xml><?xml version="1.0" encoding="utf-8"?>
<formControlPr xmlns="http://schemas.microsoft.com/office/spreadsheetml/2009/9/main" objectType="Radio" checked="Checked" lockText="1" noThreeD="1"/>
</file>

<file path=xl/ctrlProps/ctrlProp1397.xml><?xml version="1.0" encoding="utf-8"?>
<formControlPr xmlns="http://schemas.microsoft.com/office/spreadsheetml/2009/9/main" objectType="GBox" noThreeD="1"/>
</file>

<file path=xl/ctrlProps/ctrlProp1398.xml><?xml version="1.0" encoding="utf-8"?>
<formControlPr xmlns="http://schemas.microsoft.com/office/spreadsheetml/2009/9/main" objectType="Radio" firstButton="1" fmlaLink="$I$64" lockText="1" noThreeD="1"/>
</file>

<file path=xl/ctrlProps/ctrlProp1399.xml><?xml version="1.0" encoding="utf-8"?>
<formControlPr xmlns="http://schemas.microsoft.com/office/spreadsheetml/2009/9/main" objectType="Radio" checked="Checked" lockText="1" noThreeD="1"/>
</file>

<file path=xl/ctrlProps/ctrlProp1400.xml><?xml version="1.0" encoding="utf-8"?>
<formControlPr xmlns="http://schemas.microsoft.com/office/spreadsheetml/2009/9/main" objectType="GBox" noThreeD="1"/>
</file>

<file path=xl/ctrlProps/ctrlProp1401.xml><?xml version="1.0" encoding="utf-8"?>
<formControlPr xmlns="http://schemas.microsoft.com/office/spreadsheetml/2009/9/main" objectType="Radio" firstButton="1" fmlaLink="$I$76" lockText="1" noThreeD="1"/>
</file>

<file path=xl/ctrlProps/ctrlProp1402.xml><?xml version="1.0" encoding="utf-8"?>
<formControlPr xmlns="http://schemas.microsoft.com/office/spreadsheetml/2009/9/main" objectType="Radio" checked="Checked" lockText="1" noThreeD="1"/>
</file>

<file path=xl/ctrlProps/ctrlProp1403.xml><?xml version="1.0" encoding="utf-8"?>
<formControlPr xmlns="http://schemas.microsoft.com/office/spreadsheetml/2009/9/main" objectType="GBox" noThreeD="1"/>
</file>

<file path=xl/ctrlProps/ctrlProp1404.xml><?xml version="1.0" encoding="utf-8"?>
<formControlPr xmlns="http://schemas.microsoft.com/office/spreadsheetml/2009/9/main" objectType="Radio" firstButton="1" fmlaLink="$T$76" lockText="1" noThreeD="1"/>
</file>

<file path=xl/ctrlProps/ctrlProp1405.xml><?xml version="1.0" encoding="utf-8"?>
<formControlPr xmlns="http://schemas.microsoft.com/office/spreadsheetml/2009/9/main" objectType="Radio" checked="Checked" lockText="1" noThreeD="1"/>
</file>

<file path=xl/ctrlProps/ctrlProp1406.xml><?xml version="1.0" encoding="utf-8"?>
<formControlPr xmlns="http://schemas.microsoft.com/office/spreadsheetml/2009/9/main" objectType="GBox" noThreeD="1"/>
</file>

<file path=xl/ctrlProps/ctrlProp1407.xml><?xml version="1.0" encoding="utf-8"?>
<formControlPr xmlns="http://schemas.microsoft.com/office/spreadsheetml/2009/9/main" objectType="Radio" firstButton="1" fmlaLink="$AF$76" lockText="1" noThreeD="1"/>
</file>

<file path=xl/ctrlProps/ctrlProp1408.xml><?xml version="1.0" encoding="utf-8"?>
<formControlPr xmlns="http://schemas.microsoft.com/office/spreadsheetml/2009/9/main" objectType="Radio" checked="Checked" lockText="1" noThreeD="1"/>
</file>

<file path=xl/ctrlProps/ctrlProp1409.xml><?xml version="1.0" encoding="utf-8"?>
<formControlPr xmlns="http://schemas.microsoft.com/office/spreadsheetml/2009/9/main" objectType="Radio" firstButton="1" fmlaLink="$R$51" lockText="1" noThreeD="1"/>
</file>

<file path=xl/ctrlProps/ctrlProp1410.xml><?xml version="1.0" encoding="utf-8"?>
<formControlPr xmlns="http://schemas.microsoft.com/office/spreadsheetml/2009/9/main" objectType="Radio" checked="Checked" lockText="1" noThreeD="1"/>
</file>

<file path=xl/ctrlProps/ctrlProp1411.xml><?xml version="1.0" encoding="utf-8"?>
<formControlPr xmlns="http://schemas.microsoft.com/office/spreadsheetml/2009/9/main" objectType="GBox" noThreeD="1"/>
</file>

<file path=xl/ctrlProps/ctrlProp1412.xml><?xml version="1.0" encoding="utf-8"?>
<formControlPr xmlns="http://schemas.microsoft.com/office/spreadsheetml/2009/9/main" objectType="Radio" firstButton="1" fmlaLink="$I$63" lockText="1" noThreeD="1"/>
</file>

<file path=xl/ctrlProps/ctrlProp1413.xml><?xml version="1.0" encoding="utf-8"?>
<formControlPr xmlns="http://schemas.microsoft.com/office/spreadsheetml/2009/9/main" objectType="Radio" checked="Checked" lockText="1" noThreeD="1"/>
</file>

<file path=xl/ctrlProps/ctrlProp1414.xml><?xml version="1.0" encoding="utf-8"?>
<formControlPr xmlns="http://schemas.microsoft.com/office/spreadsheetml/2009/9/main" objectType="GBox" noThreeD="1"/>
</file>

<file path=xl/ctrlProps/ctrlProp1415.xml><?xml version="1.0" encoding="utf-8"?>
<formControlPr xmlns="http://schemas.microsoft.com/office/spreadsheetml/2009/9/main" objectType="Radio" firstButton="1" fmlaLink="$R$63" lockText="1" noThreeD="1"/>
</file>

<file path=xl/ctrlProps/ctrlProp1416.xml><?xml version="1.0" encoding="utf-8"?>
<formControlPr xmlns="http://schemas.microsoft.com/office/spreadsheetml/2009/9/main" objectType="Radio" checked="Checked" lockText="1" noThreeD="1"/>
</file>

<file path=xl/ctrlProps/ctrlProp1417.xml><?xml version="1.0" encoding="utf-8"?>
<formControlPr xmlns="http://schemas.microsoft.com/office/spreadsheetml/2009/9/main" objectType="GBox" noThreeD="1"/>
</file>

<file path=xl/ctrlProps/ctrlProp1418.xml><?xml version="1.0" encoding="utf-8"?>
<formControlPr xmlns="http://schemas.microsoft.com/office/spreadsheetml/2009/9/main" objectType="Radio" firstButton="1" fmlaLink="$I$75" lockText="1" noThreeD="1"/>
</file>

<file path=xl/ctrlProps/ctrlProp1419.xml><?xml version="1.0" encoding="utf-8"?>
<formControlPr xmlns="http://schemas.microsoft.com/office/spreadsheetml/2009/9/main" objectType="Radio" checked="Checked" lockText="1" noThreeD="1"/>
</file>

<file path=xl/ctrlProps/ctrlProp1420.xml><?xml version="1.0" encoding="utf-8"?>
<formControlPr xmlns="http://schemas.microsoft.com/office/spreadsheetml/2009/9/main" objectType="GBox" noThreeD="1"/>
</file>

<file path=xl/ctrlProps/ctrlProp1421.xml><?xml version="1.0" encoding="utf-8"?>
<formControlPr xmlns="http://schemas.microsoft.com/office/spreadsheetml/2009/9/main" objectType="Radio" firstButton="1" fmlaLink="$R$75" lockText="1" noThreeD="1"/>
</file>

<file path=xl/ctrlProps/ctrlProp1422.xml><?xml version="1.0" encoding="utf-8"?>
<formControlPr xmlns="http://schemas.microsoft.com/office/spreadsheetml/2009/9/main" objectType="Radio" checked="Checked" lockText="1" noThreeD="1"/>
</file>

<file path=xl/ctrlProps/ctrlProp1423.xml><?xml version="1.0" encoding="utf-8"?>
<formControlPr xmlns="http://schemas.microsoft.com/office/spreadsheetml/2009/9/main" objectType="GBox" noThreeD="1"/>
</file>

<file path=xl/ctrlProps/ctrlProp1424.xml><?xml version="1.0" encoding="utf-8"?>
<formControlPr xmlns="http://schemas.microsoft.com/office/spreadsheetml/2009/9/main" objectType="GBox" noThreeD="1"/>
</file>

<file path=xl/ctrlProps/ctrlProp1425.xml><?xml version="1.0" encoding="utf-8"?>
<formControlPr xmlns="http://schemas.microsoft.com/office/spreadsheetml/2009/9/main" objectType="Radio" firstButton="1" fmlaLink="$I$51" lockText="1" noThreeD="1"/>
</file>

<file path=xl/ctrlProps/ctrlProp1426.xml><?xml version="1.0" encoding="utf-8"?>
<formControlPr xmlns="http://schemas.microsoft.com/office/spreadsheetml/2009/9/main" objectType="Radio" checked="Checked" lockText="1" noThreeD="1"/>
</file>

<file path=xl/ctrlProps/ctrlProp1427.xml><?xml version="1.0" encoding="utf-8"?>
<formControlPr xmlns="http://schemas.microsoft.com/office/spreadsheetml/2009/9/main" objectType="Radio" firstButton="1" fmlaLink="$Y$28" lockText="1" noThreeD="1"/>
</file>

<file path=xl/ctrlProps/ctrlProp1428.xml><?xml version="1.0" encoding="utf-8"?>
<formControlPr xmlns="http://schemas.microsoft.com/office/spreadsheetml/2009/9/main" objectType="Radio" checked="Checked" lockText="1" noThreeD="1"/>
</file>

<file path=xl/ctrlProps/ctrlProp1429.xml><?xml version="1.0" encoding="utf-8"?>
<formControlPr xmlns="http://schemas.microsoft.com/office/spreadsheetml/2009/9/main" objectType="GBox" noThreeD="1"/>
</file>

<file path=xl/ctrlProps/ctrlProp1430.xml><?xml version="1.0" encoding="utf-8"?>
<formControlPr xmlns="http://schemas.microsoft.com/office/spreadsheetml/2009/9/main" objectType="Radio" firstButton="1" fmlaLink="$Y$29" lockText="1" noThreeD="1"/>
</file>

<file path=xl/ctrlProps/ctrlProp1431.xml><?xml version="1.0" encoding="utf-8"?>
<formControlPr xmlns="http://schemas.microsoft.com/office/spreadsheetml/2009/9/main" objectType="Radio" checked="Checked" lockText="1" noThreeD="1"/>
</file>

<file path=xl/ctrlProps/ctrlProp1432.xml><?xml version="1.0" encoding="utf-8"?>
<formControlPr xmlns="http://schemas.microsoft.com/office/spreadsheetml/2009/9/main" objectType="GBox" noThreeD="1"/>
</file>

<file path=xl/ctrlProps/ctrlProp1433.xml><?xml version="1.0" encoding="utf-8"?>
<formControlPr xmlns="http://schemas.microsoft.com/office/spreadsheetml/2009/9/main" objectType="Radio" firstButton="1" fmlaLink="$I$29" lockText="1" noThreeD="1"/>
</file>

<file path=xl/ctrlProps/ctrlProp1434.xml><?xml version="1.0" encoding="utf-8"?>
<formControlPr xmlns="http://schemas.microsoft.com/office/spreadsheetml/2009/9/main" objectType="Radio" lockText="1" noThreeD="1"/>
</file>

<file path=xl/ctrlProps/ctrlProp1435.xml><?xml version="1.0" encoding="utf-8"?>
<formControlPr xmlns="http://schemas.microsoft.com/office/spreadsheetml/2009/9/main" objectType="GBox" noThreeD="1"/>
</file>

<file path=xl/ctrlProps/ctrlProp1436.xml><?xml version="1.0" encoding="utf-8"?>
<formControlPr xmlns="http://schemas.microsoft.com/office/spreadsheetml/2009/9/main" objectType="Radio" firstButton="1" fmlaLink="$I$30" lockText="1" noThreeD="1"/>
</file>

<file path=xl/ctrlProps/ctrlProp1437.xml><?xml version="1.0" encoding="utf-8"?>
<formControlPr xmlns="http://schemas.microsoft.com/office/spreadsheetml/2009/9/main" objectType="Radio" lockText="1" noThreeD="1"/>
</file>

<file path=xl/ctrlProps/ctrlProp1438.xml><?xml version="1.0" encoding="utf-8"?>
<formControlPr xmlns="http://schemas.microsoft.com/office/spreadsheetml/2009/9/main" objectType="GBox" noThreeD="1"/>
</file>

<file path=xl/ctrlProps/ctrlProp1439.xml><?xml version="1.0" encoding="utf-8"?>
<formControlPr xmlns="http://schemas.microsoft.com/office/spreadsheetml/2009/9/main" objectType="Radio" firstButton="1" fmlaLink="$I$31" lockText="1" noThreeD="1"/>
</file>

<file path=xl/ctrlProps/ctrlProp1440.xml><?xml version="1.0" encoding="utf-8"?>
<formControlPr xmlns="http://schemas.microsoft.com/office/spreadsheetml/2009/9/main" objectType="Radio" lockText="1" noThreeD="1"/>
</file>

<file path=xl/ctrlProps/ctrlProp1441.xml><?xml version="1.0" encoding="utf-8"?>
<formControlPr xmlns="http://schemas.microsoft.com/office/spreadsheetml/2009/9/main" objectType="GBox" noThreeD="1"/>
</file>

<file path=xl/ctrlProps/ctrlProp1442.xml><?xml version="1.0" encoding="utf-8"?>
<formControlPr xmlns="http://schemas.microsoft.com/office/spreadsheetml/2009/9/main" objectType="Drop" dropLines="5" dropStyle="combo" dx="26" fmlaLink="$Y$31" fmlaRange="リスト_処遇改善助成金キャリアパス区分" noThreeD="1" sel="0" val="0"/>
</file>

<file path=xl/ctrlProps/ctrlProp1443.xml><?xml version="1.0" encoding="utf-8"?>
<formControlPr xmlns="http://schemas.microsoft.com/office/spreadsheetml/2009/9/main" objectType="GBox" noThreeD="1"/>
</file>

<file path=xl/ctrlProps/ctrlProp1444.xml><?xml version="1.0" encoding="utf-8"?>
<formControlPr xmlns="http://schemas.microsoft.com/office/spreadsheetml/2009/9/main" objectType="Radio" firstButton="1" fmlaLink="$I$20" lockText="1" noThreeD="1"/>
</file>

<file path=xl/ctrlProps/ctrlProp1445.xml><?xml version="1.0" encoding="utf-8"?>
<formControlPr xmlns="http://schemas.microsoft.com/office/spreadsheetml/2009/9/main" objectType="Radio" checked="Checked" lockText="1" noThreeD="1"/>
</file>

<file path=xl/ctrlProps/ctrlProp1446.xml><?xml version="1.0" encoding="utf-8"?>
<formControlPr xmlns="http://schemas.microsoft.com/office/spreadsheetml/2009/9/main" objectType="GBox" noThreeD="1"/>
</file>

<file path=xl/ctrlProps/ctrlProp1447.xml><?xml version="1.0" encoding="utf-8"?>
<formControlPr xmlns="http://schemas.microsoft.com/office/spreadsheetml/2009/9/main" objectType="CheckBox" fmlaLink="$AL$42" lockText="1" noThreeD="1"/>
</file>

<file path=xl/ctrlProps/ctrlProp1448.xml><?xml version="1.0" encoding="utf-8"?>
<formControlPr xmlns="http://schemas.microsoft.com/office/spreadsheetml/2009/9/main" objectType="CheckBox" fmlaLink="$AM$42" lockText="1" noThreeD="1"/>
</file>

<file path=xl/ctrlProps/ctrlProp1449.xml><?xml version="1.0" encoding="utf-8"?>
<formControlPr xmlns="http://schemas.microsoft.com/office/spreadsheetml/2009/9/main" objectType="CheckBox" fmlaLink="$AN$42" lockText="1" noThreeD="1"/>
</file>

<file path=xl/ctrlProps/ctrlProp1450.xml><?xml version="1.0" encoding="utf-8"?>
<formControlPr xmlns="http://schemas.microsoft.com/office/spreadsheetml/2009/9/main" objectType="CheckBox" fmlaLink="$AO$42" lockText="1" noThreeD="1"/>
</file>

<file path=xl/ctrlProps/ctrlProp1451.xml><?xml version="1.0" encoding="utf-8"?>
<formControlPr xmlns="http://schemas.microsoft.com/office/spreadsheetml/2009/9/main" objectType="CheckBox" fmlaLink="$AP$42" lockText="1" noThreeD="1"/>
</file>

<file path=xl/ctrlProps/ctrlProp1452.xml><?xml version="1.0" encoding="utf-8"?>
<formControlPr xmlns="http://schemas.microsoft.com/office/spreadsheetml/2009/9/main" objectType="CheckBox" fmlaLink="$AQ$42" lockText="1" noThreeD="1"/>
</file>

<file path=xl/ctrlProps/ctrlProp1453.xml><?xml version="1.0" encoding="utf-8"?>
<formControlPr xmlns="http://schemas.microsoft.com/office/spreadsheetml/2009/9/main" objectType="CheckBox" fmlaLink="$AR$42" lockText="1" noThreeD="1"/>
</file>

<file path=xl/ctrlProps/ctrlProp1454.xml><?xml version="1.0" encoding="utf-8"?>
<formControlPr xmlns="http://schemas.microsoft.com/office/spreadsheetml/2009/9/main" objectType="GBox" noThreeD="1"/>
</file>

<file path=xl/ctrlProps/ctrlProp1455.xml><?xml version="1.0" encoding="utf-8"?>
<formControlPr xmlns="http://schemas.microsoft.com/office/spreadsheetml/2009/9/main" objectType="CheckBox" fmlaLink="$AL$45" lockText="1" noThreeD="1"/>
</file>

<file path=xl/ctrlProps/ctrlProp1456.xml><?xml version="1.0" encoding="utf-8"?>
<formControlPr xmlns="http://schemas.microsoft.com/office/spreadsheetml/2009/9/main" objectType="CheckBox" fmlaLink="$AM$45" lockText="1" noThreeD="1"/>
</file>

<file path=xl/ctrlProps/ctrlProp1457.xml><?xml version="1.0" encoding="utf-8"?>
<formControlPr xmlns="http://schemas.microsoft.com/office/spreadsheetml/2009/9/main" objectType="CheckBox" fmlaLink="$AN$45" lockText="1" noThreeD="1"/>
</file>

<file path=xl/ctrlProps/ctrlProp1458.xml><?xml version="1.0" encoding="utf-8"?>
<formControlPr xmlns="http://schemas.microsoft.com/office/spreadsheetml/2009/9/main" objectType="CheckBox" fmlaLink="$AO$45" lockText="1" noThreeD="1"/>
</file>

<file path=xl/ctrlProps/ctrlProp1459.xml><?xml version="1.0" encoding="utf-8"?>
<formControlPr xmlns="http://schemas.microsoft.com/office/spreadsheetml/2009/9/main" objectType="CheckBox" fmlaLink="$AP$45" lockText="1" noThreeD="1"/>
</file>

<file path=xl/ctrlProps/ctrlProp1460.xml><?xml version="1.0" encoding="utf-8"?>
<formControlPr xmlns="http://schemas.microsoft.com/office/spreadsheetml/2009/9/main" objectType="GBox" noThreeD="1"/>
</file>

<file path=xl/ctrlProps/ctrlProp1461.xml><?xml version="1.0" encoding="utf-8"?>
<formControlPr xmlns="http://schemas.microsoft.com/office/spreadsheetml/2009/9/main" objectType="GBox" noThreeD="1"/>
</file>

<file path=xl/ctrlProps/ctrlProp1462.xml><?xml version="1.0" encoding="utf-8"?>
<formControlPr xmlns="http://schemas.microsoft.com/office/spreadsheetml/2009/9/main" objectType="Radio" firstButton="1" fmlaLink="$I$46" lockText="1" noThreeD="1"/>
</file>

<file path=xl/ctrlProps/ctrlProp1463.xml><?xml version="1.0" encoding="utf-8"?>
<formControlPr xmlns="http://schemas.microsoft.com/office/spreadsheetml/2009/9/main" objectType="Radio" checked="Checked" lockText="1" noThreeD="1"/>
</file>

<file path=xl/ctrlProps/ctrlProp1464.xml><?xml version="1.0" encoding="utf-8"?>
<formControlPr xmlns="http://schemas.microsoft.com/office/spreadsheetml/2009/9/main" objectType="GBox" noThreeD="1"/>
</file>

<file path=xl/ctrlProps/ctrlProp1465.xml><?xml version="1.0" encoding="utf-8"?>
<formControlPr xmlns="http://schemas.microsoft.com/office/spreadsheetml/2009/9/main" objectType="Radio" firstButton="1" fmlaLink="$R$50" lockText="1" noThreeD="1"/>
</file>

<file path=xl/ctrlProps/ctrlProp1466.xml><?xml version="1.0" encoding="utf-8"?>
<formControlPr xmlns="http://schemas.microsoft.com/office/spreadsheetml/2009/9/main" objectType="Radio" checked="Checked" lockText="1" noThreeD="1"/>
</file>

<file path=xl/ctrlProps/ctrlProp1467.xml><?xml version="1.0" encoding="utf-8"?>
<formControlPr xmlns="http://schemas.microsoft.com/office/spreadsheetml/2009/9/main" objectType="GBox" noThreeD="1"/>
</file>

<file path=xl/ctrlProps/ctrlProp1468.xml><?xml version="1.0" encoding="utf-8"?>
<formControlPr xmlns="http://schemas.microsoft.com/office/spreadsheetml/2009/9/main" objectType="Radio" firstButton="1" fmlaLink="$W$60" lockText="1" noThreeD="1"/>
</file>

<file path=xl/ctrlProps/ctrlProp1469.xml><?xml version="1.0" encoding="utf-8"?>
<formControlPr xmlns="http://schemas.microsoft.com/office/spreadsheetml/2009/9/main" objectType="Radio" checked="Checked" lockText="1" noThreeD="1"/>
</file>

<file path=xl/ctrlProps/ctrlProp1470.xml><?xml version="1.0" encoding="utf-8"?>
<formControlPr xmlns="http://schemas.microsoft.com/office/spreadsheetml/2009/9/main" objectType="GBox" noThreeD="1"/>
</file>

<file path=xl/ctrlProps/ctrlProp1471.xml><?xml version="1.0" encoding="utf-8"?>
<formControlPr xmlns="http://schemas.microsoft.com/office/spreadsheetml/2009/9/main" objectType="Radio" firstButton="1" fmlaLink="$AF$60" lockText="1" noThreeD="1"/>
</file>

<file path=xl/ctrlProps/ctrlProp1472.xml><?xml version="1.0" encoding="utf-8"?>
<formControlPr xmlns="http://schemas.microsoft.com/office/spreadsheetml/2009/9/main" objectType="Radio" checked="Checked" lockText="1" noThreeD="1"/>
</file>

<file path=xl/ctrlProps/ctrlProp1473.xml><?xml version="1.0" encoding="utf-8"?>
<formControlPr xmlns="http://schemas.microsoft.com/office/spreadsheetml/2009/9/main" objectType="GBox" noThreeD="1"/>
</file>

<file path=xl/ctrlProps/ctrlProp1474.xml><?xml version="1.0" encoding="utf-8"?>
<formControlPr xmlns="http://schemas.microsoft.com/office/spreadsheetml/2009/9/main" objectType="Radio" firstButton="1" fmlaLink="$I$62" lockText="1" noThreeD="1"/>
</file>

<file path=xl/ctrlProps/ctrlProp1475.xml><?xml version="1.0" encoding="utf-8"?>
<formControlPr xmlns="http://schemas.microsoft.com/office/spreadsheetml/2009/9/main" objectType="Radio" checked="Checked" lockText="1" noThreeD="1"/>
</file>

<file path=xl/ctrlProps/ctrlProp1476.xml><?xml version="1.0" encoding="utf-8"?>
<formControlPr xmlns="http://schemas.microsoft.com/office/spreadsheetml/2009/9/main" objectType="GBox" noThreeD="1"/>
</file>

<file path=xl/ctrlProps/ctrlProp1477.xml><?xml version="1.0" encoding="utf-8"?>
<formControlPr xmlns="http://schemas.microsoft.com/office/spreadsheetml/2009/9/main" objectType="Radio" firstButton="1" fmlaLink="$I$61" lockText="1" noThreeD="1"/>
</file>

<file path=xl/ctrlProps/ctrlProp1478.xml><?xml version="1.0" encoding="utf-8"?>
<formControlPr xmlns="http://schemas.microsoft.com/office/spreadsheetml/2009/9/main" objectType="Radio" checked="Checked" lockText="1" noThreeD="1"/>
</file>

<file path=xl/ctrlProps/ctrlProp1479.xml><?xml version="1.0" encoding="utf-8"?>
<formControlPr xmlns="http://schemas.microsoft.com/office/spreadsheetml/2009/9/main" objectType="GBox" noThreeD="1"/>
</file>

<file path=xl/ctrlProps/ctrlProp1480.xml><?xml version="1.0" encoding="utf-8"?>
<formControlPr xmlns="http://schemas.microsoft.com/office/spreadsheetml/2009/9/main" objectType="Radio" firstButton="1" fmlaLink="$W$61" lockText="1" noThreeD="1"/>
</file>

<file path=xl/ctrlProps/ctrlProp1481.xml><?xml version="1.0" encoding="utf-8"?>
<formControlPr xmlns="http://schemas.microsoft.com/office/spreadsheetml/2009/9/main" objectType="Radio" checked="Checked" lockText="1" noThreeD="1"/>
</file>

<file path=xl/ctrlProps/ctrlProp1482.xml><?xml version="1.0" encoding="utf-8"?>
<formControlPr xmlns="http://schemas.microsoft.com/office/spreadsheetml/2009/9/main" objectType="GBox" noThreeD="1"/>
</file>

<file path=xl/ctrlProps/ctrlProp1483.xml><?xml version="1.0" encoding="utf-8"?>
<formControlPr xmlns="http://schemas.microsoft.com/office/spreadsheetml/2009/9/main" objectType="Radio" firstButton="1" fmlaLink="$I$63" lockText="1" noThreeD="1"/>
</file>

<file path=xl/ctrlProps/ctrlProp1484.xml><?xml version="1.0" encoding="utf-8"?>
<formControlPr xmlns="http://schemas.microsoft.com/office/spreadsheetml/2009/9/main" objectType="Radio" checked="Checked" lockText="1" noThreeD="1"/>
</file>

<file path=xl/ctrlProps/ctrlProp1485.xml><?xml version="1.0" encoding="utf-8"?>
<formControlPr xmlns="http://schemas.microsoft.com/office/spreadsheetml/2009/9/main" objectType="GBox" noThreeD="1"/>
</file>

<file path=xl/ctrlProps/ctrlProp1486.xml><?xml version="1.0" encoding="utf-8"?>
<formControlPr xmlns="http://schemas.microsoft.com/office/spreadsheetml/2009/9/main" objectType="Radio" firstButton="1" fmlaLink="$I$68" lockText="1" noThreeD="1"/>
</file>

<file path=xl/ctrlProps/ctrlProp1487.xml><?xml version="1.0" encoding="utf-8"?>
<formControlPr xmlns="http://schemas.microsoft.com/office/spreadsheetml/2009/9/main" objectType="Radio" checked="Checked" lockText="1" noThreeD="1"/>
</file>

<file path=xl/ctrlProps/ctrlProp1488.xml><?xml version="1.0" encoding="utf-8"?>
<formControlPr xmlns="http://schemas.microsoft.com/office/spreadsheetml/2009/9/main" objectType="GBox" noThreeD="1"/>
</file>

<file path=xl/ctrlProps/ctrlProp1489.xml><?xml version="1.0" encoding="utf-8"?>
<formControlPr xmlns="http://schemas.microsoft.com/office/spreadsheetml/2009/9/main" objectType="Radio" firstButton="1" fmlaLink="$W$68" lockText="1" noThreeD="1"/>
</file>

<file path=xl/ctrlProps/ctrlProp1490.xml><?xml version="1.0" encoding="utf-8"?>
<formControlPr xmlns="http://schemas.microsoft.com/office/spreadsheetml/2009/9/main" objectType="Radio" checked="Checked" lockText="1" noThreeD="1"/>
</file>

<file path=xl/ctrlProps/ctrlProp1491.xml><?xml version="1.0" encoding="utf-8"?>
<formControlPr xmlns="http://schemas.microsoft.com/office/spreadsheetml/2009/9/main" objectType="GBox" noThreeD="1"/>
</file>

<file path=xl/ctrlProps/ctrlProp1492.xml><?xml version="1.0" encoding="utf-8"?>
<formControlPr xmlns="http://schemas.microsoft.com/office/spreadsheetml/2009/9/main" objectType="Radio" firstButton="1" fmlaLink="$I$69" lockText="1" noThreeD="1"/>
</file>

<file path=xl/ctrlProps/ctrlProp1493.xml><?xml version="1.0" encoding="utf-8"?>
<formControlPr xmlns="http://schemas.microsoft.com/office/spreadsheetml/2009/9/main" objectType="Radio" checked="Checked" lockText="1" noThreeD="1"/>
</file>

<file path=xl/ctrlProps/ctrlProp1494.xml><?xml version="1.0" encoding="utf-8"?>
<formControlPr xmlns="http://schemas.microsoft.com/office/spreadsheetml/2009/9/main" objectType="GBox" noThreeD="1"/>
</file>

<file path=xl/ctrlProps/ctrlProp1495.xml><?xml version="1.0" encoding="utf-8"?>
<formControlPr xmlns="http://schemas.microsoft.com/office/spreadsheetml/2009/9/main" objectType="Radio" firstButton="1" fmlaLink="$I$70" lockText="1" noThreeD="1"/>
</file>

<file path=xl/ctrlProps/ctrlProp1496.xml><?xml version="1.0" encoding="utf-8"?>
<formControlPr xmlns="http://schemas.microsoft.com/office/spreadsheetml/2009/9/main" objectType="Radio" checked="Checked" lockText="1" noThreeD="1"/>
</file>

<file path=xl/ctrlProps/ctrlProp1497.xml><?xml version="1.0" encoding="utf-8"?>
<formControlPr xmlns="http://schemas.microsoft.com/office/spreadsheetml/2009/9/main" objectType="Drop" dropLines="5" dropStyle="combo" dx="26" fmlaLink="$W$70" fmlaRange="リスト_処遇改善助成金キャリアパス区分" noThreeD="1" sel="0" val="0"/>
</file>

<file path=xl/ctrlProps/ctrlProp1498.xml><?xml version="1.0" encoding="utf-8"?>
<formControlPr xmlns="http://schemas.microsoft.com/office/spreadsheetml/2009/9/main" objectType="Drop" dropLines="2" dropStyle="combo" dx="26" fmlaLink="$I$71" fmlaRange="リスト_主たるサービス種類_付９" noThreeD="1" sel="1" val="0"/>
</file>

<file path=xl/ctrlProps/ctrlProp1499.xml><?xml version="1.0" encoding="utf-8"?>
<formControlPr xmlns="http://schemas.microsoft.com/office/spreadsheetml/2009/9/main" objectType="GBox" noThreeD="1"/>
</file>

<file path=xl/ctrlProps/ctrlProp1500.xml><?xml version="1.0" encoding="utf-8"?>
<formControlPr xmlns="http://schemas.microsoft.com/office/spreadsheetml/2009/9/main" objectType="Radio" firstButton="1" fmlaLink="$I$22" lockText="1" noThreeD="1"/>
</file>

<file path=xl/ctrlProps/ctrlProp1501.xml><?xml version="1.0" encoding="utf-8"?>
<formControlPr xmlns="http://schemas.microsoft.com/office/spreadsheetml/2009/9/main" objectType="Radio" lockText="1" noThreeD="1"/>
</file>

<file path=xl/ctrlProps/ctrlProp1502.xml><?xml version="1.0" encoding="utf-8"?>
<formControlPr xmlns="http://schemas.microsoft.com/office/spreadsheetml/2009/9/main" objectType="GBox" noThreeD="1"/>
</file>

<file path=xl/ctrlProps/ctrlProp1503.xml><?xml version="1.0" encoding="utf-8"?>
<formControlPr xmlns="http://schemas.microsoft.com/office/spreadsheetml/2009/9/main" objectType="CheckBox" fmlaLink="$AL$37" lockText="1" noThreeD="1"/>
</file>

<file path=xl/ctrlProps/ctrlProp1504.xml><?xml version="1.0" encoding="utf-8"?>
<formControlPr xmlns="http://schemas.microsoft.com/office/spreadsheetml/2009/9/main" objectType="CheckBox" fmlaLink="$AM$37" lockText="1" noThreeD="1"/>
</file>

<file path=xl/ctrlProps/ctrlProp1505.xml><?xml version="1.0" encoding="utf-8"?>
<formControlPr xmlns="http://schemas.microsoft.com/office/spreadsheetml/2009/9/main" objectType="CheckBox" fmlaLink="$AN$37" lockText="1" noThreeD="1"/>
</file>

<file path=xl/ctrlProps/ctrlProp1506.xml><?xml version="1.0" encoding="utf-8"?>
<formControlPr xmlns="http://schemas.microsoft.com/office/spreadsheetml/2009/9/main" objectType="CheckBox" fmlaLink="$AO$37" lockText="1" noThreeD="1"/>
</file>

<file path=xl/ctrlProps/ctrlProp1507.xml><?xml version="1.0" encoding="utf-8"?>
<formControlPr xmlns="http://schemas.microsoft.com/office/spreadsheetml/2009/9/main" objectType="CheckBox" fmlaLink="$AP$37" lockText="1" noThreeD="1"/>
</file>

<file path=xl/ctrlProps/ctrlProp1508.xml><?xml version="1.0" encoding="utf-8"?>
<formControlPr xmlns="http://schemas.microsoft.com/office/spreadsheetml/2009/9/main" objectType="CheckBox" fmlaLink="$AQ$37" lockText="1" noThreeD="1"/>
</file>

<file path=xl/ctrlProps/ctrlProp1509.xml><?xml version="1.0" encoding="utf-8"?>
<formControlPr xmlns="http://schemas.microsoft.com/office/spreadsheetml/2009/9/main" objectType="CheckBox" fmlaLink="$AR$37" lockText="1" noThreeD="1"/>
</file>

<file path=xl/ctrlProps/ctrlProp1510.xml><?xml version="1.0" encoding="utf-8"?>
<formControlPr xmlns="http://schemas.microsoft.com/office/spreadsheetml/2009/9/main" objectType="GBox" noThreeD="1"/>
</file>

<file path=xl/ctrlProps/ctrlProp1511.xml><?xml version="1.0" encoding="utf-8"?>
<formControlPr xmlns="http://schemas.microsoft.com/office/spreadsheetml/2009/9/main" objectType="GBox" noThreeD="1"/>
</file>

<file path=xl/ctrlProps/ctrlProp1512.xml><?xml version="1.0" encoding="utf-8"?>
<formControlPr xmlns="http://schemas.microsoft.com/office/spreadsheetml/2009/9/main" objectType="CheckBox" fmlaLink="$AM$40" lockText="1" noThreeD="1"/>
</file>

<file path=xl/ctrlProps/ctrlProp1513.xml><?xml version="1.0" encoding="utf-8"?>
<formControlPr xmlns="http://schemas.microsoft.com/office/spreadsheetml/2009/9/main" objectType="CheckBox" fmlaLink="$AN$40" lockText="1" noThreeD="1"/>
</file>

<file path=xl/ctrlProps/ctrlProp1514.xml><?xml version="1.0" encoding="utf-8"?>
<formControlPr xmlns="http://schemas.microsoft.com/office/spreadsheetml/2009/9/main" objectType="GBox" noThreeD="1"/>
</file>

<file path=xl/ctrlProps/ctrlProp1515.xml><?xml version="1.0" encoding="utf-8"?>
<formControlPr xmlns="http://schemas.microsoft.com/office/spreadsheetml/2009/9/main" objectType="GBox" noThreeD="1"/>
</file>

<file path=xl/ctrlProps/ctrlProp1516.xml><?xml version="1.0" encoding="utf-8"?>
<formControlPr xmlns="http://schemas.microsoft.com/office/spreadsheetml/2009/9/main" objectType="Radio" firstButton="1" fmlaLink="$I$41" lockText="1" noThreeD="1"/>
</file>

<file path=xl/ctrlProps/ctrlProp1517.xml><?xml version="1.0" encoding="utf-8"?>
<formControlPr xmlns="http://schemas.microsoft.com/office/spreadsheetml/2009/9/main" objectType="Radio" lockText="1" noThreeD="1"/>
</file>

<file path=xl/ctrlProps/ctrlProp1518.xml><?xml version="1.0" encoding="utf-8"?>
<formControlPr xmlns="http://schemas.microsoft.com/office/spreadsheetml/2009/9/main" objectType="Radio" firstButton="1" fmlaLink="$R$45" lockText="1" noThreeD="1"/>
</file>

<file path=xl/ctrlProps/ctrlProp1519.xml><?xml version="1.0" encoding="utf-8"?>
<formControlPr xmlns="http://schemas.microsoft.com/office/spreadsheetml/2009/9/main" objectType="Radio" checked="Checked" lockText="1" noThreeD="1"/>
</file>

<file path=xl/ctrlProps/ctrlProp1520.xml><?xml version="1.0" encoding="utf-8"?>
<formControlPr xmlns="http://schemas.microsoft.com/office/spreadsheetml/2009/9/main" objectType="GBox" noThreeD="1"/>
</file>

<file path=xl/ctrlProps/ctrlProp1521.xml><?xml version="1.0" encoding="utf-8"?>
<formControlPr xmlns="http://schemas.microsoft.com/office/spreadsheetml/2009/9/main" objectType="Radio" firstButton="1" fmlaLink="$I$55" lockText="1" noThreeD="1"/>
</file>

<file path=xl/ctrlProps/ctrlProp1522.xml><?xml version="1.0" encoding="utf-8"?>
<formControlPr xmlns="http://schemas.microsoft.com/office/spreadsheetml/2009/9/main" objectType="Radio" lockText="1" noThreeD="1"/>
</file>

<file path=xl/ctrlProps/ctrlProp1523.xml><?xml version="1.0" encoding="utf-8"?>
<formControlPr xmlns="http://schemas.microsoft.com/office/spreadsheetml/2009/9/main" objectType="Radio" checked="Checked" lockText="1" noThreeD="1"/>
</file>

<file path=xl/ctrlProps/ctrlProp1524.xml><?xml version="1.0" encoding="utf-8"?>
<formControlPr xmlns="http://schemas.microsoft.com/office/spreadsheetml/2009/9/main" objectType="GBox" noThreeD="1"/>
</file>

<file path=xl/ctrlProps/ctrlProp1525.xml><?xml version="1.0" encoding="utf-8"?>
<formControlPr xmlns="http://schemas.microsoft.com/office/spreadsheetml/2009/9/main" objectType="Radio" firstButton="1" fmlaLink="$I$56" lockText="1" noThreeD="1"/>
</file>

<file path=xl/ctrlProps/ctrlProp1526.xml><?xml version="1.0" encoding="utf-8"?>
<formControlPr xmlns="http://schemas.microsoft.com/office/spreadsheetml/2009/9/main" objectType="Radio" lockText="1" noThreeD="1"/>
</file>

<file path=xl/ctrlProps/ctrlProp1527.xml><?xml version="1.0" encoding="utf-8"?>
<formControlPr xmlns="http://schemas.microsoft.com/office/spreadsheetml/2009/9/main" objectType="Radio" checked="Checked" lockText="1" noThreeD="1"/>
</file>

<file path=xl/ctrlProps/ctrlProp1528.xml><?xml version="1.0" encoding="utf-8"?>
<formControlPr xmlns="http://schemas.microsoft.com/office/spreadsheetml/2009/9/main" objectType="GBox" noThreeD="1"/>
</file>

<file path=xl/ctrlProps/ctrlProp1529.xml><?xml version="1.0" encoding="utf-8"?>
<formControlPr xmlns="http://schemas.microsoft.com/office/spreadsheetml/2009/9/main" objectType="Radio" firstButton="1" fmlaLink="$W$57" lockText="1" noThreeD="1"/>
</file>

<file path=xl/ctrlProps/ctrlProp1530.xml><?xml version="1.0" encoding="utf-8"?>
<formControlPr xmlns="http://schemas.microsoft.com/office/spreadsheetml/2009/9/main" objectType="Radio" checked="Checked" lockText="1" noThreeD="1"/>
</file>

<file path=xl/ctrlProps/ctrlProp1531.xml><?xml version="1.0" encoding="utf-8"?>
<formControlPr xmlns="http://schemas.microsoft.com/office/spreadsheetml/2009/9/main" objectType="GBox" noThreeD="1"/>
</file>

<file path=xl/ctrlProps/ctrlProp1532.xml><?xml version="1.0" encoding="utf-8"?>
<formControlPr xmlns="http://schemas.microsoft.com/office/spreadsheetml/2009/9/main" objectType="Radio" firstButton="1" fmlaLink="$AF$57" lockText="1" noThreeD="1"/>
</file>

<file path=xl/ctrlProps/ctrlProp1533.xml><?xml version="1.0" encoding="utf-8"?>
<formControlPr xmlns="http://schemas.microsoft.com/office/spreadsheetml/2009/9/main" objectType="Radio" checked="Checked" lockText="1" noThreeD="1"/>
</file>

<file path=xl/ctrlProps/ctrlProp1534.xml><?xml version="1.0" encoding="utf-8"?>
<formControlPr xmlns="http://schemas.microsoft.com/office/spreadsheetml/2009/9/main" objectType="GBox" noThreeD="1"/>
</file>

<file path=xl/ctrlProps/ctrlProp1535.xml><?xml version="1.0" encoding="utf-8"?>
<formControlPr xmlns="http://schemas.microsoft.com/office/spreadsheetml/2009/9/main" objectType="Radio" firstButton="1" fmlaLink="$I$59" lockText="1" noThreeD="1"/>
</file>

<file path=xl/ctrlProps/ctrlProp1536.xml><?xml version="1.0" encoding="utf-8"?>
<formControlPr xmlns="http://schemas.microsoft.com/office/spreadsheetml/2009/9/main" objectType="Radio" checked="Checked" lockText="1" noThreeD="1"/>
</file>

<file path=xl/ctrlProps/ctrlProp1537.xml><?xml version="1.0" encoding="utf-8"?>
<formControlPr xmlns="http://schemas.microsoft.com/office/spreadsheetml/2009/9/main" objectType="GBox" noThreeD="1"/>
</file>

<file path=xl/ctrlProps/ctrlProp1538.xml><?xml version="1.0" encoding="utf-8"?>
<formControlPr xmlns="http://schemas.microsoft.com/office/spreadsheetml/2009/9/main" objectType="Radio" firstButton="1" fmlaLink="$I$58" lockText="1" noThreeD="1"/>
</file>

<file path=xl/ctrlProps/ctrlProp1539.xml><?xml version="1.0" encoding="utf-8"?>
<formControlPr xmlns="http://schemas.microsoft.com/office/spreadsheetml/2009/9/main" objectType="Radio" checked="Checked" lockText="1" noThreeD="1"/>
</file>

<file path=xl/ctrlProps/ctrlProp1540.xml><?xml version="1.0" encoding="utf-8"?>
<formControlPr xmlns="http://schemas.microsoft.com/office/spreadsheetml/2009/9/main" objectType="GBox" noThreeD="1"/>
</file>

<file path=xl/ctrlProps/ctrlProp1541.xml><?xml version="1.0" encoding="utf-8"?>
<formControlPr xmlns="http://schemas.microsoft.com/office/spreadsheetml/2009/9/main" objectType="Radio" firstButton="1" fmlaLink="$W$58" lockText="1" noThreeD="1"/>
</file>

<file path=xl/ctrlProps/ctrlProp1542.xml><?xml version="1.0" encoding="utf-8"?>
<formControlPr xmlns="http://schemas.microsoft.com/office/spreadsheetml/2009/9/main" objectType="Radio" checked="Checked" lockText="1" noThreeD="1"/>
</file>

<file path=xl/ctrlProps/ctrlProp1543.xml><?xml version="1.0" encoding="utf-8"?>
<formControlPr xmlns="http://schemas.microsoft.com/office/spreadsheetml/2009/9/main" objectType="GBox" noThreeD="1"/>
</file>

<file path=xl/ctrlProps/ctrlProp1544.xml><?xml version="1.0" encoding="utf-8"?>
<formControlPr xmlns="http://schemas.microsoft.com/office/spreadsheetml/2009/9/main" objectType="Radio" firstButton="1" fmlaLink="$I$60" lockText="1" noThreeD="1"/>
</file>

<file path=xl/ctrlProps/ctrlProp1545.xml><?xml version="1.0" encoding="utf-8"?>
<formControlPr xmlns="http://schemas.microsoft.com/office/spreadsheetml/2009/9/main" objectType="Radio" checked="Checked" lockText="1" noThreeD="1"/>
</file>

<file path=xl/ctrlProps/ctrlProp1546.xml><?xml version="1.0" encoding="utf-8"?>
<formControlPr xmlns="http://schemas.microsoft.com/office/spreadsheetml/2009/9/main" objectType="GBox" noThreeD="1"/>
</file>

<file path=xl/ctrlProps/ctrlProp1547.xml><?xml version="1.0" encoding="utf-8"?>
<formControlPr xmlns="http://schemas.microsoft.com/office/spreadsheetml/2009/9/main" objectType="Radio" firstButton="1" fmlaLink="$I$65" lockText="1" noThreeD="1"/>
</file>

<file path=xl/ctrlProps/ctrlProp1548.xml><?xml version="1.0" encoding="utf-8"?>
<formControlPr xmlns="http://schemas.microsoft.com/office/spreadsheetml/2009/9/main" objectType="Radio" checked="Checked" lockText="1" noThreeD="1"/>
</file>

<file path=xl/ctrlProps/ctrlProp1549.xml><?xml version="1.0" encoding="utf-8"?>
<formControlPr xmlns="http://schemas.microsoft.com/office/spreadsheetml/2009/9/main" objectType="GBox" noThreeD="1"/>
</file>

<file path=xl/ctrlProps/ctrlProp1550.xml><?xml version="1.0" encoding="utf-8"?>
<formControlPr xmlns="http://schemas.microsoft.com/office/spreadsheetml/2009/9/main" objectType="Radio" firstButton="1" fmlaLink="$I$66" lockText="1" noThreeD="1"/>
</file>

<file path=xl/ctrlProps/ctrlProp1551.xml><?xml version="1.0" encoding="utf-8"?>
<formControlPr xmlns="http://schemas.microsoft.com/office/spreadsheetml/2009/9/main" objectType="Radio" checked="Checked" lockText="1" noThreeD="1"/>
</file>

<file path=xl/ctrlProps/ctrlProp1552.xml><?xml version="1.0" encoding="utf-8"?>
<formControlPr xmlns="http://schemas.microsoft.com/office/spreadsheetml/2009/9/main" objectType="GBox" noThreeD="1"/>
</file>

<file path=xl/ctrlProps/ctrlProp1553.xml><?xml version="1.0" encoding="utf-8"?>
<formControlPr xmlns="http://schemas.microsoft.com/office/spreadsheetml/2009/9/main" objectType="Radio" firstButton="1" fmlaLink="$I$67" lockText="1" noThreeD="1"/>
</file>

<file path=xl/ctrlProps/ctrlProp1554.xml><?xml version="1.0" encoding="utf-8"?>
<formControlPr xmlns="http://schemas.microsoft.com/office/spreadsheetml/2009/9/main" objectType="Radio" checked="Checked" lockText="1" noThreeD="1"/>
</file>

<file path=xl/ctrlProps/ctrlProp1555.xml><?xml version="1.0" encoding="utf-8"?>
<formControlPr xmlns="http://schemas.microsoft.com/office/spreadsheetml/2009/9/main" objectType="GBox" noThreeD="1"/>
</file>

<file path=xl/ctrlProps/ctrlProp1556.xml><?xml version="1.0" encoding="utf-8"?>
<formControlPr xmlns="http://schemas.microsoft.com/office/spreadsheetml/2009/9/main" objectType="Radio" firstButton="1" fmlaLink="$W$66" lockText="1" noThreeD="1"/>
</file>

<file path=xl/ctrlProps/ctrlProp1557.xml><?xml version="1.0" encoding="utf-8"?>
<formControlPr xmlns="http://schemas.microsoft.com/office/spreadsheetml/2009/9/main" objectType="Radio" checked="Checked" lockText="1" noThreeD="1"/>
</file>

<file path=xl/ctrlProps/ctrlProp1558.xml><?xml version="1.0" encoding="utf-8"?>
<formControlPr xmlns="http://schemas.microsoft.com/office/spreadsheetml/2009/9/main" objectType="GBox" noThreeD="1"/>
</file>

<file path=xl/ctrlProps/ctrlProp1559.xml><?xml version="1.0" encoding="utf-8"?>
<formControlPr xmlns="http://schemas.microsoft.com/office/spreadsheetml/2009/9/main" objectType="Radio" firstButton="1" fmlaLink="$I$68" lockText="1" noThreeD="1"/>
</file>

<file path=xl/ctrlProps/ctrlProp1560.xml><?xml version="1.0" encoding="utf-8"?>
<formControlPr xmlns="http://schemas.microsoft.com/office/spreadsheetml/2009/9/main" objectType="Radio" checked="Checked" lockText="1" noThreeD="1"/>
</file>

<file path=xl/ctrlProps/ctrlProp1561.xml><?xml version="1.0" encoding="utf-8"?>
<formControlPr xmlns="http://schemas.microsoft.com/office/spreadsheetml/2009/9/main" objectType="Drop" dropLines="2" dropStyle="combo" dx="26" fmlaLink="$I$69" fmlaRange="様式第１号!$AT$331:$AT$332" noThreeD="1" sel="1" val="0"/>
</file>

<file path=xl/ctrlProps/ctrlProp1562.xml><?xml version="1.0" encoding="utf-8"?>
<formControlPr xmlns="http://schemas.microsoft.com/office/spreadsheetml/2009/9/main" objectType="Drop" dropLines="5" dropStyle="combo" dx="26" fmlaLink="$W$68" fmlaRange="リスト_処遇改善助成金キャリアパス区分" noThreeD="1" sel="0" val="0"/>
</file>

<file path=xl/ctrlProps/ctrlProp1563.xml><?xml version="1.0" encoding="utf-8"?>
<formControlPr xmlns="http://schemas.microsoft.com/office/spreadsheetml/2009/9/main" objectType="GBox" noThreeD="1"/>
</file>

<file path=xl/ctrlProps/ctrlProp1564.xml><?xml version="1.0" encoding="utf-8"?>
<formControlPr xmlns="http://schemas.microsoft.com/office/spreadsheetml/2009/9/main" objectType="Radio" firstButton="1" fmlaLink="$R$42" lockText="1" noThreeD="1"/>
</file>

<file path=xl/ctrlProps/ctrlProp1565.xml><?xml version="1.0" encoding="utf-8"?>
<formControlPr xmlns="http://schemas.microsoft.com/office/spreadsheetml/2009/9/main" objectType="Radio" lockText="1" noThreeD="1"/>
</file>

<file path=xl/ctrlProps/ctrlProp1566.xml><?xml version="1.0" encoding="utf-8"?>
<formControlPr xmlns="http://schemas.microsoft.com/office/spreadsheetml/2009/9/main" objectType="GBox" noThreeD="1"/>
</file>

<file path=xl/ctrlProps/ctrlProp1567.xml><?xml version="1.0" encoding="utf-8"?>
<formControlPr xmlns="http://schemas.microsoft.com/office/spreadsheetml/2009/9/main" objectType="Radio" firstButton="1" fmlaLink="$I$36" lockText="1" noThreeD="1"/>
</file>

<file path=xl/ctrlProps/ctrlProp1568.xml><?xml version="1.0" encoding="utf-8"?>
<formControlPr xmlns="http://schemas.microsoft.com/office/spreadsheetml/2009/9/main" objectType="Radio" lockText="1" noThreeD="1"/>
</file>

<file path=xl/ctrlProps/ctrlProp1569.xml><?xml version="1.0" encoding="utf-8"?>
<formControlPr xmlns="http://schemas.microsoft.com/office/spreadsheetml/2009/9/main" objectType="GBox" noThreeD="1"/>
</file>

<file path=xl/ctrlProps/ctrlProp1570.xml><?xml version="1.0" encoding="utf-8"?>
<formControlPr xmlns="http://schemas.microsoft.com/office/spreadsheetml/2009/9/main" objectType="CheckBox" fmlaLink="$AL$38" lockText="1" noThreeD="1"/>
</file>

<file path=xl/ctrlProps/ctrlProp1571.xml><?xml version="1.0" encoding="utf-8"?>
<formControlPr xmlns="http://schemas.microsoft.com/office/spreadsheetml/2009/9/main" objectType="CheckBox" fmlaLink="$AM$38" lockText="1" noThreeD="1"/>
</file>

<file path=xl/ctrlProps/ctrlProp1572.xml><?xml version="1.0" encoding="utf-8"?>
<formControlPr xmlns="http://schemas.microsoft.com/office/spreadsheetml/2009/9/main" objectType="CheckBox" fmlaLink="$AN$38" lockText="1" noThreeD="1"/>
</file>

<file path=xl/ctrlProps/ctrlProp1573.xml><?xml version="1.0" encoding="utf-8"?>
<formControlPr xmlns="http://schemas.microsoft.com/office/spreadsheetml/2009/9/main" objectType="CheckBox" fmlaLink="$AO$38" lockText="1" noThreeD="1"/>
</file>

<file path=xl/ctrlProps/ctrlProp1574.xml><?xml version="1.0" encoding="utf-8"?>
<formControlPr xmlns="http://schemas.microsoft.com/office/spreadsheetml/2009/9/main" objectType="CheckBox" fmlaLink="$AP$38" lockText="1" noThreeD="1"/>
</file>

<file path=xl/ctrlProps/ctrlProp1575.xml><?xml version="1.0" encoding="utf-8"?>
<formControlPr xmlns="http://schemas.microsoft.com/office/spreadsheetml/2009/9/main" objectType="GBox" noThreeD="1"/>
</file>

<file path=xl/ctrlProps/ctrlProp1576.xml><?xml version="1.0" encoding="utf-8"?>
<formControlPr xmlns="http://schemas.microsoft.com/office/spreadsheetml/2009/9/main" objectType="GBox" noThreeD="1"/>
</file>

<file path=xl/ctrlProps/ctrlProp1577.xml><?xml version="1.0" encoding="utf-8"?>
<formControlPr xmlns="http://schemas.microsoft.com/office/spreadsheetml/2009/9/main" objectType="CheckBox" fmlaLink="$AM$39" lockText="1" noThreeD="1"/>
</file>

<file path=xl/ctrlProps/ctrlProp1578.xml><?xml version="1.0" encoding="utf-8"?>
<formControlPr xmlns="http://schemas.microsoft.com/office/spreadsheetml/2009/9/main" objectType="CheckBox" fmlaLink="$AN$39" lockText="1" noThreeD="1"/>
</file>

<file path=xl/ctrlProps/ctrlProp1579.xml><?xml version="1.0" encoding="utf-8"?>
<formControlPr xmlns="http://schemas.microsoft.com/office/spreadsheetml/2009/9/main" objectType="GBox" noThreeD="1"/>
</file>

<file path=xl/ctrlProps/ctrlProp1580.xml><?xml version="1.0" encoding="utf-8"?>
<formControlPr xmlns="http://schemas.microsoft.com/office/spreadsheetml/2009/9/main" objectType="CheckBox" fmlaLink="$AL$39" lockText="1" noThreeD="1"/>
</file>

<file path=xl/ctrlProps/ctrlProp1581.xml><?xml version="1.0" encoding="utf-8"?>
<formControlPr xmlns="http://schemas.microsoft.com/office/spreadsheetml/2009/9/main" objectType="GBox" noThreeD="1"/>
</file>

<file path=xl/ctrlProps/ctrlProp1582.xml><?xml version="1.0" encoding="utf-8"?>
<formControlPr xmlns="http://schemas.microsoft.com/office/spreadsheetml/2009/9/main" objectType="Radio" firstButton="1" fmlaLink="$I$54" lockText="1" noThreeD="1"/>
</file>

<file path=xl/ctrlProps/ctrlProp1583.xml><?xml version="1.0" encoding="utf-8"?>
<formControlPr xmlns="http://schemas.microsoft.com/office/spreadsheetml/2009/9/main" objectType="Radio" lockText="1" noThreeD="1"/>
</file>

<file path=xl/ctrlProps/ctrlProp1584.xml><?xml version="1.0" encoding="utf-8"?>
<formControlPr xmlns="http://schemas.microsoft.com/office/spreadsheetml/2009/9/main" objectType="Radio" checked="Checked" lockText="1" noThreeD="1"/>
</file>

<file path=xl/ctrlProps/ctrlProp1585.xml><?xml version="1.0" encoding="utf-8"?>
<formControlPr xmlns="http://schemas.microsoft.com/office/spreadsheetml/2009/9/main" objectType="GBox" noThreeD="1"/>
</file>

<file path=xl/ctrlProps/ctrlProp1586.xml><?xml version="1.0" encoding="utf-8"?>
<formControlPr xmlns="http://schemas.microsoft.com/office/spreadsheetml/2009/9/main" objectType="Radio" firstButton="1" fmlaLink="$I$57" lockText="1" noThreeD="1"/>
</file>

<file path=xl/ctrlProps/ctrlProp1587.xml><?xml version="1.0" encoding="utf-8"?>
<formControlPr xmlns="http://schemas.microsoft.com/office/spreadsheetml/2009/9/main" objectType="Radio" checked="Checked" lockText="1" noThreeD="1"/>
</file>

<file path=xl/ctrlProps/ctrlProp1588.xml><?xml version="1.0" encoding="utf-8"?>
<formControlPr xmlns="http://schemas.microsoft.com/office/spreadsheetml/2009/9/main" objectType="GBox" noThreeD="1"/>
</file>

<file path=xl/ctrlProps/ctrlProp1589.xml><?xml version="1.0" encoding="utf-8"?>
<formControlPr xmlns="http://schemas.microsoft.com/office/spreadsheetml/2009/9/main" objectType="GBox" noThreeD="1"/>
</file>

<file path=xl/ctrlProps/ctrlProp1590.xml><?xml version="1.0" encoding="utf-8"?>
<formControlPr xmlns="http://schemas.microsoft.com/office/spreadsheetml/2009/9/main" objectType="Radio" firstButton="1" fmlaLink="$W$55" lockText="1" noThreeD="1"/>
</file>

<file path=xl/ctrlProps/ctrlProp1591.xml><?xml version="1.0" encoding="utf-8"?>
<formControlPr xmlns="http://schemas.microsoft.com/office/spreadsheetml/2009/9/main" objectType="Radio" checked="Checked" lockText="1" noThreeD="1"/>
</file>

<file path=xl/ctrlProps/ctrlProp1592.xml><?xml version="1.0" encoding="utf-8"?>
<formControlPr xmlns="http://schemas.microsoft.com/office/spreadsheetml/2009/9/main" objectType="GBox" noThreeD="1"/>
</file>

<file path=xl/ctrlProps/ctrlProp1593.xml><?xml version="1.0" encoding="utf-8"?>
<formControlPr xmlns="http://schemas.microsoft.com/office/spreadsheetml/2009/9/main" objectType="Radio" firstButton="1" fmlaLink="$AF$55" lockText="1" noThreeD="1"/>
</file>

<file path=xl/ctrlProps/ctrlProp1594.xml><?xml version="1.0" encoding="utf-8"?>
<formControlPr xmlns="http://schemas.microsoft.com/office/spreadsheetml/2009/9/main" objectType="Radio" checked="Checked" lockText="1" noThreeD="1"/>
</file>

<file path=xl/ctrlProps/ctrlProp1595.xml><?xml version="1.0" encoding="utf-8"?>
<formControlPr xmlns="http://schemas.microsoft.com/office/spreadsheetml/2009/9/main" objectType="GBox" noThreeD="1"/>
</file>

<file path=xl/ctrlProps/ctrlProp1596.xml><?xml version="1.0" encoding="utf-8"?>
<formControlPr xmlns="http://schemas.microsoft.com/office/spreadsheetml/2009/9/main" objectType="Radio" firstButton="1" fmlaLink="$W$56" lockText="1" noThreeD="1"/>
</file>

<file path=xl/ctrlProps/ctrlProp1597.xml><?xml version="1.0" encoding="utf-8"?>
<formControlPr xmlns="http://schemas.microsoft.com/office/spreadsheetml/2009/9/main" objectType="Radio" checked="Checked" lockText="1" noThreeD="1"/>
</file>

<file path=xl/ctrlProps/ctrlProp1598.xml><?xml version="1.0" encoding="utf-8"?>
<formControlPr xmlns="http://schemas.microsoft.com/office/spreadsheetml/2009/9/main" objectType="GBox" noThreeD="1"/>
</file>

<file path=xl/ctrlProps/ctrlProp1599.xml><?xml version="1.0" encoding="utf-8"?>
<formControlPr xmlns="http://schemas.microsoft.com/office/spreadsheetml/2009/9/main" objectType="Radio" firstButton="1" fmlaLink="$I$58" lockText="1" noThreeD="1"/>
</file>

<file path=xl/ctrlProps/ctrlProp1600.xml><?xml version="1.0" encoding="utf-8"?>
<formControlPr xmlns="http://schemas.microsoft.com/office/spreadsheetml/2009/9/main" objectType="Radio" checked="Checked" lockText="1" noThreeD="1"/>
</file>

<file path=xl/ctrlProps/ctrlProp1601.xml><?xml version="1.0" encoding="utf-8"?>
<formControlPr xmlns="http://schemas.microsoft.com/office/spreadsheetml/2009/9/main" objectType="Drop" dropStyle="combo" dx="26" fmlaLink="$Y$53" fmlaRange="リスト_就労移行支援体制加算区分" noThreeD="1" sel="1" val="0"/>
</file>

<file path=xl/ctrlProps/ctrlProp1602.xml><?xml version="1.0" encoding="utf-8"?>
<formControlPr xmlns="http://schemas.microsoft.com/office/spreadsheetml/2009/9/main" objectType="GBox" noThreeD="1"/>
</file>

<file path=xl/ctrlProps/ctrlProp1603.xml><?xml version="1.0" encoding="utf-8"?>
<formControlPr xmlns="http://schemas.microsoft.com/office/spreadsheetml/2009/9/main" objectType="Radio" firstButton="1" fmlaLink="$I$63" lockText="1" noThreeD="1"/>
</file>

<file path=xl/ctrlProps/ctrlProp1604.xml><?xml version="1.0" encoding="utf-8"?>
<formControlPr xmlns="http://schemas.microsoft.com/office/spreadsheetml/2009/9/main" objectType="Radio" checked="Checked" lockText="1" noThreeD="1"/>
</file>

<file path=xl/ctrlProps/ctrlProp1605.xml><?xml version="1.0" encoding="utf-8"?>
<formControlPr xmlns="http://schemas.microsoft.com/office/spreadsheetml/2009/9/main" objectType="GBox" noThreeD="1"/>
</file>

<file path=xl/ctrlProps/ctrlProp1606.xml><?xml version="1.0" encoding="utf-8"?>
<formControlPr xmlns="http://schemas.microsoft.com/office/spreadsheetml/2009/9/main" objectType="Radio" firstButton="1" fmlaLink="$W$63" lockText="1" noThreeD="1"/>
</file>

<file path=xl/ctrlProps/ctrlProp1607.xml><?xml version="1.0" encoding="utf-8"?>
<formControlPr xmlns="http://schemas.microsoft.com/office/spreadsheetml/2009/9/main" objectType="Radio" checked="Checked" lockText="1" noThreeD="1"/>
</file>

<file path=xl/ctrlProps/ctrlProp1608.xml><?xml version="1.0" encoding="utf-8"?>
<formControlPr xmlns="http://schemas.microsoft.com/office/spreadsheetml/2009/9/main" objectType="Radio" firstButton="1" fmlaLink="$I$56" lockText="1" noThreeD="1"/>
</file>

<file path=xl/ctrlProps/ctrlProp1609.xml><?xml version="1.0" encoding="utf-8"?>
<formControlPr xmlns="http://schemas.microsoft.com/office/spreadsheetml/2009/9/main" objectType="Radio" checked="Checked" lockText="1" noThreeD="1"/>
</file>

<file path=xl/ctrlProps/ctrlProp1610.xml><?xml version="1.0" encoding="utf-8"?>
<formControlPr xmlns="http://schemas.microsoft.com/office/spreadsheetml/2009/9/main" objectType="GBox" noThreeD="1"/>
</file>

<file path=xl/ctrlProps/ctrlProp1611.xml><?xml version="1.0" encoding="utf-8"?>
<formControlPr xmlns="http://schemas.microsoft.com/office/spreadsheetml/2009/9/main" objectType="Radio" firstButton="1" fmlaLink="$I$64" lockText="1" noThreeD="1"/>
</file>

<file path=xl/ctrlProps/ctrlProp1612.xml><?xml version="1.0" encoding="utf-8"?>
<formControlPr xmlns="http://schemas.microsoft.com/office/spreadsheetml/2009/9/main" objectType="Radio" checked="Checked" lockText="1" noThreeD="1"/>
</file>

<file path=xl/ctrlProps/ctrlProp1613.xml><?xml version="1.0" encoding="utf-8"?>
<formControlPr xmlns="http://schemas.microsoft.com/office/spreadsheetml/2009/9/main" objectType="Drop" dropLines="5" dropStyle="combo" dx="26" fmlaLink="$W$64" fmlaRange="リスト_処遇改善助成金キャリアパス区分" noThreeD="1" sel="0" val="0"/>
</file>

<file path=xl/ctrlProps/ctrlProp1614.xml><?xml version="1.0" encoding="utf-8"?>
<formControlPr xmlns="http://schemas.microsoft.com/office/spreadsheetml/2009/9/main" objectType="Drop" dropLines="2" dropStyle="combo" dx="26" fmlaLink="$I$65" fmlaRange="リスト_主たるサービス種類_付１１" noThreeD="1" sel="1" val="0"/>
</file>

<file path=xl/ctrlProps/ctrlProp1615.xml><?xml version="1.0" encoding="utf-8"?>
<formControlPr xmlns="http://schemas.microsoft.com/office/spreadsheetml/2009/9/main" objectType="GBox" noThreeD="1"/>
</file>

<file path=xl/ctrlProps/ctrlProp1616.xml><?xml version="1.0" encoding="utf-8"?>
<formControlPr xmlns="http://schemas.microsoft.com/office/spreadsheetml/2009/9/main" objectType="Radio" firstButton="1" fmlaLink="$R$41" lockText="1" noThreeD="1"/>
</file>

<file path=xl/ctrlProps/ctrlProp1617.xml><?xml version="1.0" encoding="utf-8"?>
<formControlPr xmlns="http://schemas.microsoft.com/office/spreadsheetml/2009/9/main" objectType="Radio" checked="Checked" lockText="1" noThreeD="1"/>
</file>

<file path=xl/ctrlProps/ctrlProp1618.xml><?xml version="1.0" encoding="utf-8"?>
<formControlPr xmlns="http://schemas.microsoft.com/office/spreadsheetml/2009/9/main" objectType="GBox" noThreeD="1"/>
</file>

<file path=xl/ctrlProps/ctrlProp1619.xml><?xml version="1.0" encoding="utf-8"?>
<formControlPr xmlns="http://schemas.microsoft.com/office/spreadsheetml/2009/9/main" objectType="Radio" firstButton="1" fmlaLink="$I$35" lockText="1" noThreeD="1"/>
</file>

<file path=xl/ctrlProps/ctrlProp1620.xml><?xml version="1.0" encoding="utf-8"?>
<formControlPr xmlns="http://schemas.microsoft.com/office/spreadsheetml/2009/9/main" objectType="Radio" checked="Checked" lockText="1" noThreeD="1"/>
</file>

<file path=xl/ctrlProps/ctrlProp1621.xml><?xml version="1.0" encoding="utf-8"?>
<formControlPr xmlns="http://schemas.microsoft.com/office/spreadsheetml/2009/9/main" objectType="GBox" noThreeD="1"/>
</file>

<file path=xl/ctrlProps/ctrlProp1622.xml><?xml version="1.0" encoding="utf-8"?>
<formControlPr xmlns="http://schemas.microsoft.com/office/spreadsheetml/2009/9/main" objectType="CheckBox" fmlaLink="$AL$37" lockText="1" noThreeD="1"/>
</file>

<file path=xl/ctrlProps/ctrlProp1623.xml><?xml version="1.0" encoding="utf-8"?>
<formControlPr xmlns="http://schemas.microsoft.com/office/spreadsheetml/2009/9/main" objectType="CheckBox" fmlaLink="$AM$37" lockText="1" noThreeD="1"/>
</file>

<file path=xl/ctrlProps/ctrlProp1624.xml><?xml version="1.0" encoding="utf-8"?>
<formControlPr xmlns="http://schemas.microsoft.com/office/spreadsheetml/2009/9/main" objectType="CheckBox" fmlaLink="$AN$37" lockText="1" noThreeD="1"/>
</file>

<file path=xl/ctrlProps/ctrlProp1625.xml><?xml version="1.0" encoding="utf-8"?>
<formControlPr xmlns="http://schemas.microsoft.com/office/spreadsheetml/2009/9/main" objectType="CheckBox" fmlaLink="$AO$37" lockText="1" noThreeD="1"/>
</file>

<file path=xl/ctrlProps/ctrlProp1626.xml><?xml version="1.0" encoding="utf-8"?>
<formControlPr xmlns="http://schemas.microsoft.com/office/spreadsheetml/2009/9/main" objectType="CheckBox" fmlaLink="$AP$37" lockText="1" noThreeD="1"/>
</file>

<file path=xl/ctrlProps/ctrlProp1627.xml><?xml version="1.0" encoding="utf-8"?>
<formControlPr xmlns="http://schemas.microsoft.com/office/spreadsheetml/2009/9/main" objectType="GBox" noThreeD="1"/>
</file>

<file path=xl/ctrlProps/ctrlProp1628.xml><?xml version="1.0" encoding="utf-8"?>
<formControlPr xmlns="http://schemas.microsoft.com/office/spreadsheetml/2009/9/main" objectType="GBox" noThreeD="1"/>
</file>

<file path=xl/ctrlProps/ctrlProp1629.xml><?xml version="1.0" encoding="utf-8"?>
<formControlPr xmlns="http://schemas.microsoft.com/office/spreadsheetml/2009/9/main" objectType="CheckBox" fmlaLink="$AM$38" lockText="1" noThreeD="1"/>
</file>

<file path=xl/ctrlProps/ctrlProp1630.xml><?xml version="1.0" encoding="utf-8"?>
<formControlPr xmlns="http://schemas.microsoft.com/office/spreadsheetml/2009/9/main" objectType="CheckBox" fmlaLink="$AN$38" lockText="1" noThreeD="1"/>
</file>

<file path=xl/ctrlProps/ctrlProp1631.xml><?xml version="1.0" encoding="utf-8"?>
<formControlPr xmlns="http://schemas.microsoft.com/office/spreadsheetml/2009/9/main" objectType="GBox" noThreeD="1"/>
</file>

<file path=xl/ctrlProps/ctrlProp1632.xml><?xml version="1.0" encoding="utf-8"?>
<formControlPr xmlns="http://schemas.microsoft.com/office/spreadsheetml/2009/9/main" objectType="CheckBox" fmlaLink="$AL$38" lockText="1" noThreeD="1"/>
</file>

<file path=xl/ctrlProps/ctrlProp1633.xml><?xml version="1.0" encoding="utf-8"?>
<formControlPr xmlns="http://schemas.microsoft.com/office/spreadsheetml/2009/9/main" objectType="GBox" noThreeD="1"/>
</file>

<file path=xl/ctrlProps/ctrlProp1634.xml><?xml version="1.0" encoding="utf-8"?>
<formControlPr xmlns="http://schemas.microsoft.com/office/spreadsheetml/2009/9/main" objectType="Radio" firstButton="1" fmlaLink="$I$51" lockText="1" noThreeD="1"/>
</file>

<file path=xl/ctrlProps/ctrlProp1635.xml><?xml version="1.0" encoding="utf-8"?>
<formControlPr xmlns="http://schemas.microsoft.com/office/spreadsheetml/2009/9/main" objectType="Radio" checked="Checked" lockText="1" noThreeD="1"/>
</file>

<file path=xl/ctrlProps/ctrlProp1636.xml><?xml version="1.0" encoding="utf-8"?>
<formControlPr xmlns="http://schemas.microsoft.com/office/spreadsheetml/2009/9/main" objectType="GBox" noThreeD="1"/>
</file>

<file path=xl/ctrlProps/ctrlProp1637.xml><?xml version="1.0" encoding="utf-8"?>
<formControlPr xmlns="http://schemas.microsoft.com/office/spreadsheetml/2009/9/main" objectType="Radio" firstButton="1" fmlaLink="$I$52" lockText="1" noThreeD="1"/>
</file>

<file path=xl/ctrlProps/ctrlProp1638.xml><?xml version="1.0" encoding="utf-8"?>
<formControlPr xmlns="http://schemas.microsoft.com/office/spreadsheetml/2009/9/main" objectType="Radio" checked="Checked" lockText="1" noThreeD="1"/>
</file>

<file path=xl/ctrlProps/ctrlProp1639.xml><?xml version="1.0" encoding="utf-8"?>
<formControlPr xmlns="http://schemas.microsoft.com/office/spreadsheetml/2009/9/main" objectType="GBox" noThreeD="1"/>
</file>

<file path=xl/ctrlProps/ctrlProp1640.xml><?xml version="1.0" encoding="utf-8"?>
<formControlPr xmlns="http://schemas.microsoft.com/office/spreadsheetml/2009/9/main" objectType="Radio" firstButton="1" fmlaLink="$I$55" lockText="1" noThreeD="1"/>
</file>

<file path=xl/ctrlProps/ctrlProp1641.xml><?xml version="1.0" encoding="utf-8"?>
<formControlPr xmlns="http://schemas.microsoft.com/office/spreadsheetml/2009/9/main" objectType="Radio" checked="Checked" lockText="1" noThreeD="1"/>
</file>

<file path=xl/ctrlProps/ctrlProp1642.xml><?xml version="1.0" encoding="utf-8"?>
<formControlPr xmlns="http://schemas.microsoft.com/office/spreadsheetml/2009/9/main" objectType="GBox" noThreeD="1"/>
</file>

<file path=xl/ctrlProps/ctrlProp1643.xml><?xml version="1.0" encoding="utf-8"?>
<formControlPr xmlns="http://schemas.microsoft.com/office/spreadsheetml/2009/9/main" objectType="Radio" firstButton="1" fmlaLink="$M$61" lockText="1" noThreeD="1"/>
</file>

<file path=xl/ctrlProps/ctrlProp1644.xml><?xml version="1.0" encoding="utf-8"?>
<formControlPr xmlns="http://schemas.microsoft.com/office/spreadsheetml/2009/9/main" objectType="Radio" lockText="1" noThreeD="1"/>
</file>

<file path=xl/ctrlProps/ctrlProp1645.xml><?xml version="1.0" encoding="utf-8"?>
<formControlPr xmlns="http://schemas.microsoft.com/office/spreadsheetml/2009/9/main" objectType="Radio" checked="Checked" lockText="1" noThreeD="1"/>
</file>

<file path=xl/ctrlProps/ctrlProp1646.xml><?xml version="1.0" encoding="utf-8"?>
<formControlPr xmlns="http://schemas.microsoft.com/office/spreadsheetml/2009/9/main" objectType="GBox" noThreeD="1"/>
</file>

<file path=xl/ctrlProps/ctrlProp1647.xml><?xml version="1.0" encoding="utf-8"?>
<formControlPr xmlns="http://schemas.microsoft.com/office/spreadsheetml/2009/9/main" objectType="Radio" firstButton="1" fmlaLink="$W$53" lockText="1" noThreeD="1"/>
</file>

<file path=xl/ctrlProps/ctrlProp1648.xml><?xml version="1.0" encoding="utf-8"?>
<formControlPr xmlns="http://schemas.microsoft.com/office/spreadsheetml/2009/9/main" objectType="Radio" checked="Checked" lockText="1" noThreeD="1"/>
</file>

<file path=xl/ctrlProps/ctrlProp1649.xml><?xml version="1.0" encoding="utf-8"?>
<formControlPr xmlns="http://schemas.microsoft.com/office/spreadsheetml/2009/9/main" objectType="GBox" noThreeD="1"/>
</file>

<file path=xl/ctrlProps/ctrlProp1650.xml><?xml version="1.0" encoding="utf-8"?>
<formControlPr xmlns="http://schemas.microsoft.com/office/spreadsheetml/2009/9/main" objectType="Radio" firstButton="1" fmlaLink="$AF$53" lockText="1" noThreeD="1"/>
</file>

<file path=xl/ctrlProps/ctrlProp1651.xml><?xml version="1.0" encoding="utf-8"?>
<formControlPr xmlns="http://schemas.microsoft.com/office/spreadsheetml/2009/9/main" objectType="Radio" checked="Checked" lockText="1" noThreeD="1"/>
</file>

<file path=xl/ctrlProps/ctrlProp1652.xml><?xml version="1.0" encoding="utf-8"?>
<formControlPr xmlns="http://schemas.microsoft.com/office/spreadsheetml/2009/9/main" objectType="GBox" noThreeD="1"/>
</file>

<file path=xl/ctrlProps/ctrlProp1653.xml><?xml version="1.0" encoding="utf-8"?>
<formControlPr xmlns="http://schemas.microsoft.com/office/spreadsheetml/2009/9/main" objectType="Radio" firstButton="1" fmlaLink="$I$54" lockText="1" noThreeD="1"/>
</file>

<file path=xl/ctrlProps/ctrlProp1654.xml><?xml version="1.0" encoding="utf-8"?>
<formControlPr xmlns="http://schemas.microsoft.com/office/spreadsheetml/2009/9/main" objectType="Radio" lockText="1" noThreeD="1"/>
</file>

<file path=xl/ctrlProps/ctrlProp1655.xml><?xml version="1.0" encoding="utf-8"?>
<formControlPr xmlns="http://schemas.microsoft.com/office/spreadsheetml/2009/9/main" objectType="GBox" noThreeD="1"/>
</file>

<file path=xl/ctrlProps/ctrlProp1656.xml><?xml version="1.0" encoding="utf-8"?>
<formControlPr xmlns="http://schemas.microsoft.com/office/spreadsheetml/2009/9/main" objectType="Radio" firstButton="1" fmlaLink="$W$54" lockText="1" noThreeD="1"/>
</file>

<file path=xl/ctrlProps/ctrlProp1657.xml><?xml version="1.0" encoding="utf-8"?>
<formControlPr xmlns="http://schemas.microsoft.com/office/spreadsheetml/2009/9/main" objectType="Radio" checked="Checked" lockText="1" noThreeD="1"/>
</file>

<file path=xl/ctrlProps/ctrlProp1658.xml><?xml version="1.0" encoding="utf-8"?>
<formControlPr xmlns="http://schemas.microsoft.com/office/spreadsheetml/2009/9/main" objectType="GBox" noThreeD="1"/>
</file>

<file path=xl/ctrlProps/ctrlProp1659.xml><?xml version="1.0" encoding="utf-8"?>
<formControlPr xmlns="http://schemas.microsoft.com/office/spreadsheetml/2009/9/main" objectType="Radio" firstButton="1" fmlaLink="$I$56" lockText="1" noThreeD="1"/>
</file>

<file path=xl/ctrlProps/ctrlProp1660.xml><?xml version="1.0" encoding="utf-8"?>
<formControlPr xmlns="http://schemas.microsoft.com/office/spreadsheetml/2009/9/main" objectType="Radio" checked="Checked" lockText="1" noThreeD="1"/>
</file>

<file path=xl/ctrlProps/ctrlProp1661.xml><?xml version="1.0" encoding="utf-8"?>
<formControlPr xmlns="http://schemas.microsoft.com/office/spreadsheetml/2009/9/main" objectType="Radio" checked="Checked" lockText="1" noThreeD="1"/>
</file>

<file path=xl/ctrlProps/ctrlProp1662.xml><?xml version="1.0" encoding="utf-8"?>
<formControlPr xmlns="http://schemas.microsoft.com/office/spreadsheetml/2009/9/main" objectType="GBox" noThreeD="1"/>
</file>

<file path=xl/ctrlProps/ctrlProp1663.xml><?xml version="1.0" encoding="utf-8"?>
<formControlPr xmlns="http://schemas.microsoft.com/office/spreadsheetml/2009/9/main" objectType="Radio" firstButton="1" fmlaLink="$I$63" lockText="1" noThreeD="1"/>
</file>

<file path=xl/ctrlProps/ctrlProp1664.xml><?xml version="1.0" encoding="utf-8"?>
<formControlPr xmlns="http://schemas.microsoft.com/office/spreadsheetml/2009/9/main" objectType="Radio" checked="Checked" lockText="1" noThreeD="1"/>
</file>

<file path=xl/ctrlProps/ctrlProp1665.xml><?xml version="1.0" encoding="utf-8"?>
<formControlPr xmlns="http://schemas.microsoft.com/office/spreadsheetml/2009/9/main" objectType="GBox" noThreeD="1"/>
</file>

<file path=xl/ctrlProps/ctrlProp1666.xml><?xml version="1.0" encoding="utf-8"?>
<formControlPr xmlns="http://schemas.microsoft.com/office/spreadsheetml/2009/9/main" objectType="Radio" firstButton="1" fmlaLink="$AA$63" lockText="1" noThreeD="1"/>
</file>

<file path=xl/ctrlProps/ctrlProp1667.xml><?xml version="1.0" encoding="utf-8"?>
<formControlPr xmlns="http://schemas.microsoft.com/office/spreadsheetml/2009/9/main" objectType="Radio" checked="Checked" lockText="1" noThreeD="1"/>
</file>

<file path=xl/ctrlProps/ctrlProp1668.xml><?xml version="1.0" encoding="utf-8"?>
<formControlPr xmlns="http://schemas.microsoft.com/office/spreadsheetml/2009/9/main" objectType="GBox" noThreeD="1"/>
</file>

<file path=xl/ctrlProps/ctrlProp1669.xml><?xml version="1.0" encoding="utf-8"?>
<formControlPr xmlns="http://schemas.microsoft.com/office/spreadsheetml/2009/9/main" objectType="Radio" firstButton="1" fmlaLink="$I$64" lockText="1" noThreeD="1"/>
</file>

<file path=xl/ctrlProps/ctrlProp1670.xml><?xml version="1.0" encoding="utf-8"?>
<formControlPr xmlns="http://schemas.microsoft.com/office/spreadsheetml/2009/9/main" objectType="Radio" checked="Checked" lockText="1" noThreeD="1"/>
</file>

<file path=xl/ctrlProps/ctrlProp1671.xml><?xml version="1.0" encoding="utf-8"?>
<formControlPr xmlns="http://schemas.microsoft.com/office/spreadsheetml/2009/9/main" objectType="GBox" noThreeD="1"/>
</file>

<file path=xl/ctrlProps/ctrlProp1672.xml><?xml version="1.0" encoding="utf-8"?>
<formControlPr xmlns="http://schemas.microsoft.com/office/spreadsheetml/2009/9/main" objectType="Radio" firstButton="1" fmlaLink="$I$65" lockText="1" noThreeD="1"/>
</file>

<file path=xl/ctrlProps/ctrlProp1673.xml><?xml version="1.0" encoding="utf-8"?>
<formControlPr xmlns="http://schemas.microsoft.com/office/spreadsheetml/2009/9/main" objectType="Radio" checked="Checked" lockText="1" noThreeD="1"/>
</file>

<file path=xl/ctrlProps/ctrlProp1674.xml><?xml version="1.0" encoding="utf-8"?>
<formControlPr xmlns="http://schemas.microsoft.com/office/spreadsheetml/2009/9/main" objectType="Drop" dropLines="5" dropStyle="combo" dx="26" fmlaLink="$W$65" fmlaRange="リスト_処遇改善助成金キャリアパス区分" noThreeD="1" sel="0" val="0"/>
</file>

<file path=xl/ctrlProps/ctrlProp1675.xml><?xml version="1.0" encoding="utf-8"?>
<formControlPr xmlns="http://schemas.microsoft.com/office/spreadsheetml/2009/9/main" objectType="Drop" dropLines="2" dropStyle="combo" dx="26" fmlaLink="$I$66" fmlaRange="リスト_主たるサービス種類_付１２" noThreeD="1" sel="1" val="0"/>
</file>

<file path=xl/ctrlProps/ctrlProp1676.xml><?xml version="1.0" encoding="utf-8"?>
<formControlPr xmlns="http://schemas.microsoft.com/office/spreadsheetml/2009/9/main" objectType="GBox" noThreeD="1"/>
</file>

<file path=xl/ctrlProps/ctrlProp1677.xml><?xml version="1.0" encoding="utf-8"?>
<formControlPr xmlns="http://schemas.microsoft.com/office/spreadsheetml/2009/9/main" objectType="CheckBox" fmlaLink="$AN$8" lockText="1" noThreeD="1"/>
</file>

<file path=xl/ctrlProps/ctrlProp1678.xml><?xml version="1.0" encoding="utf-8"?>
<formControlPr xmlns="http://schemas.microsoft.com/office/spreadsheetml/2009/9/main" objectType="CheckBox" fmlaLink="$AO$8" lockText="1" noThreeD="1"/>
</file>

<file path=xl/ctrlProps/ctrlProp1679.xml><?xml version="1.0" encoding="utf-8"?>
<formControlPr xmlns="http://schemas.microsoft.com/office/spreadsheetml/2009/9/main" objectType="CheckBox" fmlaLink="$AP$8" lockText="1" noThreeD="1"/>
</file>

<file path=xl/ctrlProps/ctrlProp1680.xml><?xml version="1.0" encoding="utf-8"?>
<formControlPr xmlns="http://schemas.microsoft.com/office/spreadsheetml/2009/9/main" objectType="CheckBox" fmlaLink="$AQ$8" lockText="1" noThreeD="1"/>
</file>

<file path=xl/ctrlProps/ctrlProp1681.xml><?xml version="1.0" encoding="utf-8"?>
<formControlPr xmlns="http://schemas.microsoft.com/office/spreadsheetml/2009/9/main" objectType="CheckBox" fmlaLink="$AR$8" lockText="1" noThreeD="1"/>
</file>

<file path=xl/ctrlProps/ctrlProp1682.xml><?xml version="1.0" encoding="utf-8"?>
<formControlPr xmlns="http://schemas.microsoft.com/office/spreadsheetml/2009/9/main" objectType="CheckBox" fmlaLink="$AS$8" lockText="1" noThreeD="1"/>
</file>

<file path=xl/ctrlProps/ctrlProp1683.xml><?xml version="1.0" encoding="utf-8"?>
<formControlPr xmlns="http://schemas.microsoft.com/office/spreadsheetml/2009/9/main" objectType="GBox" noThreeD="1"/>
</file>

<file path=xl/ctrlProps/ctrlProp1684.xml><?xml version="1.0" encoding="utf-8"?>
<formControlPr xmlns="http://schemas.microsoft.com/office/spreadsheetml/2009/9/main" objectType="Radio" firstButton="1" fmlaLink="$I$14" lockText="1" noThreeD="1"/>
</file>

<file path=xl/ctrlProps/ctrlProp1685.xml><?xml version="1.0" encoding="utf-8"?>
<formControlPr xmlns="http://schemas.microsoft.com/office/spreadsheetml/2009/9/main" objectType="Radio" lockText="1" noThreeD="1"/>
</file>

<file path=xl/ctrlProps/ctrlProp1686.xml><?xml version="1.0" encoding="utf-8"?>
<formControlPr xmlns="http://schemas.microsoft.com/office/spreadsheetml/2009/9/main" objectType="GBox" noThreeD="1"/>
</file>

<file path=xl/ctrlProps/ctrlProp1687.xml><?xml version="1.0" encoding="utf-8"?>
<formControlPr xmlns="http://schemas.microsoft.com/office/spreadsheetml/2009/9/main" objectType="Radio" checked="Checked" firstButton="1" fmlaLink="$P$63" lockText="1" noThreeD="1"/>
</file>

<file path=xl/ctrlProps/ctrlProp1688.xml><?xml version="1.0" encoding="utf-8"?>
<formControlPr xmlns="http://schemas.microsoft.com/office/spreadsheetml/2009/9/main" objectType="Radio" lockText="1" noThreeD="1"/>
</file>

<file path=xl/ctrlProps/ctrlProp1689.xml><?xml version="1.0" encoding="utf-8"?>
<formControlPr xmlns="http://schemas.microsoft.com/office/spreadsheetml/2009/9/main" objectType="Radio" lockText="1" noThreeD="1"/>
</file>

<file path=xl/ctrlProps/ctrlProp1690.xml><?xml version="1.0" encoding="utf-8"?>
<formControlPr xmlns="http://schemas.microsoft.com/office/spreadsheetml/2009/9/main" objectType="GBox" noThreeD="1"/>
</file>

<file path=xl/ctrlProps/ctrlProp1691.xml><?xml version="1.0" encoding="utf-8"?>
<formControlPr xmlns="http://schemas.microsoft.com/office/spreadsheetml/2009/9/main" objectType="GBox" noThreeD="1"/>
</file>

<file path=xl/ctrlProps/ctrlProp1692.xml><?xml version="1.0" encoding="utf-8"?>
<formControlPr xmlns="http://schemas.microsoft.com/office/spreadsheetml/2009/9/main" objectType="GBox" noThreeD="1"/>
</file>

<file path=xl/ctrlProps/ctrlProp1693.xml><?xml version="1.0" encoding="utf-8"?>
<formControlPr xmlns="http://schemas.microsoft.com/office/spreadsheetml/2009/9/main" objectType="Radio" checked="Checked" firstButton="1" fmlaLink="$P$64" lockText="1" noThreeD="1"/>
</file>

<file path=xl/ctrlProps/ctrlProp1694.xml><?xml version="1.0" encoding="utf-8"?>
<formControlPr xmlns="http://schemas.microsoft.com/office/spreadsheetml/2009/9/main" objectType="Radio" lockText="1" noThreeD="1"/>
</file>

<file path=xl/ctrlProps/ctrlProp1695.xml><?xml version="1.0" encoding="utf-8"?>
<formControlPr xmlns="http://schemas.microsoft.com/office/spreadsheetml/2009/9/main" objectType="Radio" lockText="1" noThreeD="1"/>
</file>

<file path=xl/ctrlProps/ctrlProp1696.xml><?xml version="1.0" encoding="utf-8"?>
<formControlPr xmlns="http://schemas.microsoft.com/office/spreadsheetml/2009/9/main" objectType="Radio" checked="Checked" firstButton="1" fmlaLink="$P$65" lockText="1" noThreeD="1"/>
</file>

<file path=xl/ctrlProps/ctrlProp1697.xml><?xml version="1.0" encoding="utf-8"?>
<formControlPr xmlns="http://schemas.microsoft.com/office/spreadsheetml/2009/9/main" objectType="Radio" lockText="1" noThreeD="1"/>
</file>

<file path=xl/ctrlProps/ctrlProp1698.xml><?xml version="1.0" encoding="utf-8"?>
<formControlPr xmlns="http://schemas.microsoft.com/office/spreadsheetml/2009/9/main" objectType="Radio" lockText="1" noThreeD="1"/>
</file>

<file path=xl/ctrlProps/ctrlProp1699.xml><?xml version="1.0" encoding="utf-8"?>
<formControlPr xmlns="http://schemas.microsoft.com/office/spreadsheetml/2009/9/main" objectType="Radio" checked="Checked" firstButton="1" fmlaLink="$P$66" lockText="1" noThreeD="1"/>
</file>

<file path=xl/ctrlProps/ctrlProp1700.xml><?xml version="1.0" encoding="utf-8"?>
<formControlPr xmlns="http://schemas.microsoft.com/office/spreadsheetml/2009/9/main" objectType="Radio" lockText="1" noThreeD="1"/>
</file>

<file path=xl/ctrlProps/ctrlProp1701.xml><?xml version="1.0" encoding="utf-8"?>
<formControlPr xmlns="http://schemas.microsoft.com/office/spreadsheetml/2009/9/main" objectType="Radio" lockText="1" noThreeD="1"/>
</file>

<file path=xl/ctrlProps/ctrlProp1702.xml><?xml version="1.0" encoding="utf-8"?>
<formControlPr xmlns="http://schemas.microsoft.com/office/spreadsheetml/2009/9/main" objectType="GBox" noThreeD="1"/>
</file>

<file path=xl/ctrlProps/ctrlProp1703.xml><?xml version="1.0" encoding="utf-8"?>
<formControlPr xmlns="http://schemas.microsoft.com/office/spreadsheetml/2009/9/main" objectType="Radio" checked="Checked" firstButton="1" fmlaLink="$P$67" lockText="1" noThreeD="1"/>
</file>

<file path=xl/ctrlProps/ctrlProp1704.xml><?xml version="1.0" encoding="utf-8"?>
<formControlPr xmlns="http://schemas.microsoft.com/office/spreadsheetml/2009/9/main" objectType="Radio" lockText="1" noThreeD="1"/>
</file>

<file path=xl/ctrlProps/ctrlProp1705.xml><?xml version="1.0" encoding="utf-8"?>
<formControlPr xmlns="http://schemas.microsoft.com/office/spreadsheetml/2009/9/main" objectType="Radio" lockText="1" noThreeD="1"/>
</file>

<file path=xl/ctrlProps/ctrlProp1706.xml><?xml version="1.0" encoding="utf-8"?>
<formControlPr xmlns="http://schemas.microsoft.com/office/spreadsheetml/2009/9/main" objectType="CheckBox" fmlaLink="$AL$8" lockText="1" noThreeD="1"/>
</file>

<file path=xl/ctrlProps/ctrlProp1707.xml><?xml version="1.0" encoding="utf-8"?>
<formControlPr xmlns="http://schemas.microsoft.com/office/spreadsheetml/2009/9/main" objectType="CheckBox" fmlaLink="$AM$8" lockText="1" noThreeD="1"/>
</file>

<file path=xl/ctrlProps/ctrlProp1708.xml><?xml version="1.0" encoding="utf-8"?>
<formControlPr xmlns="http://schemas.microsoft.com/office/spreadsheetml/2009/9/main" objectType="Radio" lockText="1" noThreeD="1"/>
</file>

<file path=xl/ctrlProps/ctrlProp1709.xml><?xml version="1.0" encoding="utf-8"?>
<formControlPr xmlns="http://schemas.microsoft.com/office/spreadsheetml/2009/9/main" objectType="Radio" lockText="1" noThreeD="1"/>
</file>

<file path=xl/ctrlProps/ctrlProp1710.xml><?xml version="1.0" encoding="utf-8"?>
<formControlPr xmlns="http://schemas.microsoft.com/office/spreadsheetml/2009/9/main" objectType="Radio" lockText="1" noThreeD="1"/>
</file>

<file path=xl/ctrlProps/ctrlProp1711.xml><?xml version="1.0" encoding="utf-8"?>
<formControlPr xmlns="http://schemas.microsoft.com/office/spreadsheetml/2009/9/main" objectType="Radio" lockText="1" noThreeD="1"/>
</file>

<file path=xl/ctrlProps/ctrlProp1712.xml><?xml version="1.0" encoding="utf-8"?>
<formControlPr xmlns="http://schemas.microsoft.com/office/spreadsheetml/2009/9/main" objectType="Radio" lockText="1" noThreeD="1"/>
</file>

<file path=xl/ctrlProps/ctrlProp1713.xml><?xml version="1.0" encoding="utf-8"?>
<formControlPr xmlns="http://schemas.microsoft.com/office/spreadsheetml/2009/9/main" objectType="GBox" noThreeD="1"/>
</file>

<file path=xl/ctrlProps/ctrlProp1714.xml><?xml version="1.0" encoding="utf-8"?>
<formControlPr xmlns="http://schemas.microsoft.com/office/spreadsheetml/2009/9/main" objectType="CheckBox" fmlaLink="$AL$27" lockText="1" noThreeD="1"/>
</file>

<file path=xl/ctrlProps/ctrlProp1715.xml><?xml version="1.0" encoding="utf-8"?>
<formControlPr xmlns="http://schemas.microsoft.com/office/spreadsheetml/2009/9/main" objectType="CheckBox" fmlaLink="$AM$27" lockText="1" noThreeD="1"/>
</file>

<file path=xl/ctrlProps/ctrlProp1716.xml><?xml version="1.0" encoding="utf-8"?>
<formControlPr xmlns="http://schemas.microsoft.com/office/spreadsheetml/2009/9/main" objectType="CheckBox" fmlaLink="$AN$27" lockText="1" noThreeD="1"/>
</file>

<file path=xl/ctrlProps/ctrlProp1717.xml><?xml version="1.0" encoding="utf-8"?>
<formControlPr xmlns="http://schemas.microsoft.com/office/spreadsheetml/2009/9/main" objectType="CheckBox" fmlaLink="$AO$27" lockText="1" noThreeD="1"/>
</file>

<file path=xl/ctrlProps/ctrlProp1718.xml><?xml version="1.0" encoding="utf-8"?>
<formControlPr xmlns="http://schemas.microsoft.com/office/spreadsheetml/2009/9/main" objectType="CheckBox" fmlaLink="$AP$27" lockText="1" noThreeD="1"/>
</file>

<file path=xl/ctrlProps/ctrlProp1719.xml><?xml version="1.0" encoding="utf-8"?>
<formControlPr xmlns="http://schemas.microsoft.com/office/spreadsheetml/2009/9/main" objectType="CheckBox" fmlaLink="$AQ$27" lockText="1" noThreeD="1"/>
</file>

<file path=xl/ctrlProps/ctrlProp1720.xml><?xml version="1.0" encoding="utf-8"?>
<formControlPr xmlns="http://schemas.microsoft.com/office/spreadsheetml/2009/9/main" objectType="CheckBox" fmlaLink="$AR$27" lockText="1" noThreeD="1"/>
</file>

<file path=xl/ctrlProps/ctrlProp1721.xml><?xml version="1.0" encoding="utf-8"?>
<formControlPr xmlns="http://schemas.microsoft.com/office/spreadsheetml/2009/9/main" objectType="GBox" noThreeD="1"/>
</file>

<file path=xl/ctrlProps/ctrlProp1722.xml><?xml version="1.0" encoding="utf-8"?>
<formControlPr xmlns="http://schemas.microsoft.com/office/spreadsheetml/2009/9/main" objectType="CheckBox" fmlaLink="$AL$30" lockText="1" noThreeD="1"/>
</file>

<file path=xl/ctrlProps/ctrlProp1723.xml><?xml version="1.0" encoding="utf-8"?>
<formControlPr xmlns="http://schemas.microsoft.com/office/spreadsheetml/2009/9/main" objectType="CheckBox" fmlaLink="$AM$30" lockText="1" noThreeD="1"/>
</file>

<file path=xl/ctrlProps/ctrlProp1724.xml><?xml version="1.0" encoding="utf-8"?>
<formControlPr xmlns="http://schemas.microsoft.com/office/spreadsheetml/2009/9/main" objectType="CheckBox" fmlaLink="$AN$30" lockText="1" noThreeD="1"/>
</file>

<file path=xl/ctrlProps/ctrlProp1725.xml><?xml version="1.0" encoding="utf-8"?>
<formControlPr xmlns="http://schemas.microsoft.com/office/spreadsheetml/2009/9/main" objectType="CheckBox" fmlaLink="$AO$30" lockText="1" noThreeD="1"/>
</file>

<file path=xl/ctrlProps/ctrlProp1726.xml><?xml version="1.0" encoding="utf-8"?>
<formControlPr xmlns="http://schemas.microsoft.com/office/spreadsheetml/2009/9/main" objectType="CheckBox" fmlaLink="$AP$30" lockText="1" noThreeD="1"/>
</file>

<file path=xl/ctrlProps/ctrlProp1727.xml><?xml version="1.0" encoding="utf-8"?>
<formControlPr xmlns="http://schemas.microsoft.com/office/spreadsheetml/2009/9/main" objectType="GBox" noThreeD="1"/>
</file>

<file path=xl/ctrlProps/ctrlProp1728.xml><?xml version="1.0" encoding="utf-8"?>
<formControlPr xmlns="http://schemas.microsoft.com/office/spreadsheetml/2009/9/main" objectType="Radio" firstButton="1" fmlaLink="$W$16" lockText="1" noThreeD="1"/>
</file>

<file path=xl/ctrlProps/ctrlProp1729.xml><?xml version="1.0" encoding="utf-8"?>
<formControlPr xmlns="http://schemas.microsoft.com/office/spreadsheetml/2009/9/main" objectType="Radio" checked="Checked" lockText="1" noThreeD="1"/>
</file>

<file path=xl/ctrlProps/ctrlProp1730.xml><?xml version="1.0" encoding="utf-8"?>
<formControlPr xmlns="http://schemas.microsoft.com/office/spreadsheetml/2009/9/main" objectType="GBox" noThreeD="1"/>
</file>

<file path=xl/ctrlProps/ctrlProp1731.xml><?xml version="1.0" encoding="utf-8"?>
<formControlPr xmlns="http://schemas.microsoft.com/office/spreadsheetml/2009/9/main" objectType="Radio" firstButton="1" fmlaLink="$I$37" lockText="1" noThreeD="1"/>
</file>

<file path=xl/ctrlProps/ctrlProp1732.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0</xdr:colOff>
          <xdr:row>3</xdr:row>
          <xdr:rowOff>0</xdr:rowOff>
        </xdr:from>
        <xdr:to>
          <xdr:col>15</xdr:col>
          <xdr:colOff>91440</xdr:colOff>
          <xdr:row>4</xdr:row>
          <xdr:rowOff>0</xdr:rowOff>
        </xdr:to>
        <xdr:sp macro="" textlink="">
          <xdr:nvSpPr>
            <xdr:cNvPr id="30722" name="cmbShisetu" hidden="1">
              <a:extLst>
                <a:ext uri="{63B3BB69-23CF-44E3-9099-C40C66FF867C}">
                  <a14:compatExt spid="_x0000_s307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xdr:row>
          <xdr:rowOff>0</xdr:rowOff>
        </xdr:from>
        <xdr:to>
          <xdr:col>15</xdr:col>
          <xdr:colOff>91440</xdr:colOff>
          <xdr:row>5</xdr:row>
          <xdr:rowOff>0</xdr:rowOff>
        </xdr:to>
        <xdr:sp macro="" textlink="">
          <xdr:nvSpPr>
            <xdr:cNvPr id="30723" name="Drop Down 3" hidden="1">
              <a:extLst>
                <a:ext uri="{63B3BB69-23CF-44E3-9099-C40C66FF867C}">
                  <a14:compatExt spid="_x0000_s307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xdr:row>
          <xdr:rowOff>0</xdr:rowOff>
        </xdr:from>
        <xdr:to>
          <xdr:col>15</xdr:col>
          <xdr:colOff>91440</xdr:colOff>
          <xdr:row>6</xdr:row>
          <xdr:rowOff>0</xdr:rowOff>
        </xdr:to>
        <xdr:sp macro="" textlink="">
          <xdr:nvSpPr>
            <xdr:cNvPr id="30724" name="ComboJigyo" hidden="1">
              <a:extLst>
                <a:ext uri="{63B3BB69-23CF-44E3-9099-C40C66FF867C}">
                  <a14:compatExt spid="_x0000_s307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5</xdr:row>
          <xdr:rowOff>182880</xdr:rowOff>
        </xdr:from>
        <xdr:to>
          <xdr:col>27</xdr:col>
          <xdr:colOff>0</xdr:colOff>
          <xdr:row>6</xdr:row>
          <xdr:rowOff>182880</xdr:rowOff>
        </xdr:to>
        <xdr:sp macro="" textlink="">
          <xdr:nvSpPr>
            <xdr:cNvPr id="30727" name="Drop Down 7" hidden="1">
              <a:extLst>
                <a:ext uri="{63B3BB69-23CF-44E3-9099-C40C66FF867C}">
                  <a14:compatExt spid="_x0000_s307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8</xdr:row>
          <xdr:rowOff>167640</xdr:rowOff>
        </xdr:from>
        <xdr:to>
          <xdr:col>27</xdr:col>
          <xdr:colOff>0</xdr:colOff>
          <xdr:row>9</xdr:row>
          <xdr:rowOff>182880</xdr:rowOff>
        </xdr:to>
        <xdr:sp macro="" textlink="">
          <xdr:nvSpPr>
            <xdr:cNvPr id="30728" name="Drop Down 8" hidden="1">
              <a:extLst>
                <a:ext uri="{63B3BB69-23CF-44E3-9099-C40C66FF867C}">
                  <a14:compatExt spid="_x0000_s307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121920</xdr:colOff>
          <xdr:row>3</xdr:row>
          <xdr:rowOff>60960</xdr:rowOff>
        </xdr:from>
        <xdr:to>
          <xdr:col>32</xdr:col>
          <xdr:colOff>99060</xdr:colOff>
          <xdr:row>4</xdr:row>
          <xdr:rowOff>144780</xdr:rowOff>
        </xdr:to>
        <xdr:sp macro="" textlink="">
          <xdr:nvSpPr>
            <xdr:cNvPr id="30730" name="Button 10" hidden="1">
              <a:extLst>
                <a:ext uri="{63B3BB69-23CF-44E3-9099-C40C66FF867C}">
                  <a14:compatExt spid="_x0000_s3073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CSV出力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15240</xdr:colOff>
          <xdr:row>9</xdr:row>
          <xdr:rowOff>182880</xdr:rowOff>
        </xdr:from>
        <xdr:to>
          <xdr:col>26</xdr:col>
          <xdr:colOff>1089660</xdr:colOff>
          <xdr:row>11</xdr:row>
          <xdr:rowOff>7620</xdr:rowOff>
        </xdr:to>
        <xdr:sp macro="" textlink="">
          <xdr:nvSpPr>
            <xdr:cNvPr id="30729" name="Check Box 9" hidden="1">
              <a:extLst>
                <a:ext uri="{63B3BB69-23CF-44E3-9099-C40C66FF867C}">
                  <a14:compatExt spid="_x0000_s307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28</xdr:col>
          <xdr:colOff>121920</xdr:colOff>
          <xdr:row>5</xdr:row>
          <xdr:rowOff>182880</xdr:rowOff>
        </xdr:from>
        <xdr:to>
          <xdr:col>32</xdr:col>
          <xdr:colOff>99060</xdr:colOff>
          <xdr:row>7</xdr:row>
          <xdr:rowOff>76200</xdr:rowOff>
        </xdr:to>
        <xdr:sp macro="" textlink="">
          <xdr:nvSpPr>
            <xdr:cNvPr id="30743" name="Button 23" hidden="1">
              <a:extLst>
                <a:ext uri="{63B3BB69-23CF-44E3-9099-C40C66FF867C}">
                  <a14:compatExt spid="_x0000_s30743"/>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100" b="0" i="0" u="none" strike="noStrike" baseline="0">
                  <a:solidFill>
                    <a:srgbClr val="000000"/>
                  </a:solidFill>
                  <a:latin typeface="ＭＳ Ｐゴシック"/>
                  <a:ea typeface="ＭＳ Ｐゴシック"/>
                </a:rPr>
                <a:t>CSV取込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11</xdr:col>
          <xdr:colOff>0</xdr:colOff>
          <xdr:row>47</xdr:row>
          <xdr:rowOff>0</xdr:rowOff>
        </xdr:to>
        <xdr:sp macro="" textlink="">
          <xdr:nvSpPr>
            <xdr:cNvPr id="30745" name="Group Box 25" hidden="1">
              <a:extLst>
                <a:ext uri="{63B3BB69-23CF-44E3-9099-C40C66FF867C}">
                  <a14:compatExt spid="_x0000_s3074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121920</xdr:colOff>
          <xdr:row>46</xdr:row>
          <xdr:rowOff>0</xdr:rowOff>
        </xdr:from>
        <xdr:to>
          <xdr:col>7</xdr:col>
          <xdr:colOff>274320</xdr:colOff>
          <xdr:row>47</xdr:row>
          <xdr:rowOff>7620</xdr:rowOff>
        </xdr:to>
        <xdr:sp macro="" textlink="">
          <xdr:nvSpPr>
            <xdr:cNvPr id="30746" name="Option Button 26" hidden="1">
              <a:extLst>
                <a:ext uri="{63B3BB69-23CF-44E3-9099-C40C66FF867C}">
                  <a14:compatExt spid="_x0000_s307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99060</xdr:colOff>
          <xdr:row>46</xdr:row>
          <xdr:rowOff>0</xdr:rowOff>
        </xdr:from>
        <xdr:to>
          <xdr:col>10</xdr:col>
          <xdr:colOff>15240</xdr:colOff>
          <xdr:row>47</xdr:row>
          <xdr:rowOff>7620</xdr:rowOff>
        </xdr:to>
        <xdr:sp macro="" textlink="">
          <xdr:nvSpPr>
            <xdr:cNvPr id="30747" name="Option Button 27" hidden="1">
              <a:extLst>
                <a:ext uri="{63B3BB69-23CF-44E3-9099-C40C66FF867C}">
                  <a14:compatExt spid="_x0000_s307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twoCellAnchor>
    <xdr:from>
      <xdr:col>1</xdr:col>
      <xdr:colOff>0</xdr:colOff>
      <xdr:row>15</xdr:row>
      <xdr:rowOff>9525</xdr:rowOff>
    </xdr:from>
    <xdr:to>
      <xdr:col>6</xdr:col>
      <xdr:colOff>0</xdr:colOff>
      <xdr:row>15</xdr:row>
      <xdr:rowOff>9525</xdr:rowOff>
    </xdr:to>
    <xdr:cxnSp macro="">
      <xdr:nvCxnSpPr>
        <xdr:cNvPr id="13" name="直線コネクタ 12"/>
        <xdr:cNvCxnSpPr/>
      </xdr:nvCxnSpPr>
      <xdr:spPr>
        <a:xfrm>
          <a:off x="123825" y="2933700"/>
          <a:ext cx="1771650" cy="0"/>
        </a:xfrm>
        <a:prstGeom prst="line">
          <a:avLst/>
        </a:prstGeom>
        <a:ln w="31750">
          <a:solidFill>
            <a:srgbClr val="FF0000"/>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mc:AlternateContent xmlns:mc="http://schemas.openxmlformats.org/markup-compatibility/2006">
    <mc:Choice xmlns:a14="http://schemas.microsoft.com/office/drawing/2010/main" Requires="a14">
      <xdr:twoCellAnchor editAs="oneCell">
        <xdr:from>
          <xdr:col>16</xdr:col>
          <xdr:colOff>160020</xdr:colOff>
          <xdr:row>46</xdr:row>
          <xdr:rowOff>53340</xdr:rowOff>
        </xdr:from>
        <xdr:to>
          <xdr:col>18</xdr:col>
          <xdr:colOff>114300</xdr:colOff>
          <xdr:row>46</xdr:row>
          <xdr:rowOff>236220</xdr:rowOff>
        </xdr:to>
        <xdr:sp macro="" textlink="">
          <xdr:nvSpPr>
            <xdr:cNvPr id="30790" name="Option Button 70" descr="　該当" hidden="1">
              <a:extLst>
                <a:ext uri="{63B3BB69-23CF-44E3-9099-C40C66FF867C}">
                  <a14:compatExt spid="_x0000_s307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45720</xdr:colOff>
          <xdr:row>46</xdr:row>
          <xdr:rowOff>53340</xdr:rowOff>
        </xdr:from>
        <xdr:to>
          <xdr:col>21</xdr:col>
          <xdr:colOff>53340</xdr:colOff>
          <xdr:row>46</xdr:row>
          <xdr:rowOff>236220</xdr:rowOff>
        </xdr:to>
        <xdr:sp macro="" textlink="">
          <xdr:nvSpPr>
            <xdr:cNvPr id="30791" name="Option Button 71" hidden="1">
              <a:extLst>
                <a:ext uri="{63B3BB69-23CF-44E3-9099-C40C66FF867C}">
                  <a14:compatExt spid="_x0000_s307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46</xdr:row>
          <xdr:rowOff>0</xdr:rowOff>
        </xdr:from>
        <xdr:to>
          <xdr:col>22</xdr:col>
          <xdr:colOff>0</xdr:colOff>
          <xdr:row>47</xdr:row>
          <xdr:rowOff>0</xdr:rowOff>
        </xdr:to>
        <xdr:sp macro="" textlink="">
          <xdr:nvSpPr>
            <xdr:cNvPr id="30792" name="Group Box 72" hidden="1">
              <a:extLst>
                <a:ext uri="{63B3BB69-23CF-44E3-9099-C40C66FF867C}">
                  <a14:compatExt spid="_x0000_s3079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56092" name="Line 4"/>
        <xdr:cNvSpPr>
          <a:spLocks noChangeShapeType="1"/>
        </xdr:cNvSpPr>
      </xdr:nvSpPr>
      <xdr:spPr bwMode="auto">
        <a:xfrm>
          <a:off x="7658100" y="0"/>
          <a:ext cx="36576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160020</xdr:colOff>
      <xdr:row>26</xdr:row>
      <xdr:rowOff>114300</xdr:rowOff>
    </xdr:from>
    <xdr:to>
      <xdr:col>40</xdr:col>
      <xdr:colOff>167640</xdr:colOff>
      <xdr:row>34</xdr:row>
      <xdr:rowOff>182880</xdr:rowOff>
    </xdr:to>
    <xdr:sp macro="" textlink="">
      <xdr:nvSpPr>
        <xdr:cNvPr id="56093" name="Line 6"/>
        <xdr:cNvSpPr>
          <a:spLocks noChangeShapeType="1"/>
        </xdr:cNvSpPr>
      </xdr:nvSpPr>
      <xdr:spPr bwMode="auto">
        <a:xfrm>
          <a:off x="160020" y="5341620"/>
          <a:ext cx="729996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144780</xdr:colOff>
      <xdr:row>34</xdr:row>
      <xdr:rowOff>106680</xdr:rowOff>
    </xdr:to>
    <xdr:sp macro="" textlink="">
      <xdr:nvSpPr>
        <xdr:cNvPr id="56094" name="Line 7"/>
        <xdr:cNvSpPr>
          <a:spLocks noChangeShapeType="1"/>
        </xdr:cNvSpPr>
      </xdr:nvSpPr>
      <xdr:spPr bwMode="auto">
        <a:xfrm flipV="1">
          <a:off x="0" y="5341620"/>
          <a:ext cx="743712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40</xdr:row>
          <xdr:rowOff>0</xdr:rowOff>
        </xdr:from>
        <xdr:to>
          <xdr:col>41</xdr:col>
          <xdr:colOff>0</xdr:colOff>
          <xdr:row>42</xdr:row>
          <xdr:rowOff>0</xdr:rowOff>
        </xdr:to>
        <xdr:sp macro="" textlink="">
          <xdr:nvSpPr>
            <xdr:cNvPr id="31752" name="Group Box 8" hidden="1">
              <a:extLst>
                <a:ext uri="{63B3BB69-23CF-44E3-9099-C40C66FF867C}">
                  <a14:compatExt spid="_x0000_s3175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39</xdr:row>
          <xdr:rowOff>213360</xdr:rowOff>
        </xdr:from>
        <xdr:to>
          <xdr:col>34</xdr:col>
          <xdr:colOff>0</xdr:colOff>
          <xdr:row>42</xdr:row>
          <xdr:rowOff>0</xdr:rowOff>
        </xdr:to>
        <xdr:sp macro="" textlink="">
          <xdr:nvSpPr>
            <xdr:cNvPr id="31753" name="Option Button 9" hidden="1">
              <a:extLst>
                <a:ext uri="{63B3BB69-23CF-44E3-9099-C40C66FF867C}">
                  <a14:compatExt spid="_x0000_s317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39</xdr:row>
          <xdr:rowOff>213360</xdr:rowOff>
        </xdr:from>
        <xdr:to>
          <xdr:col>39</xdr:col>
          <xdr:colOff>0</xdr:colOff>
          <xdr:row>42</xdr:row>
          <xdr:rowOff>0</xdr:rowOff>
        </xdr:to>
        <xdr:sp macro="" textlink="">
          <xdr:nvSpPr>
            <xdr:cNvPr id="31754" name="Option Button 10" hidden="1">
              <a:extLst>
                <a:ext uri="{63B3BB69-23CF-44E3-9099-C40C66FF867C}">
                  <a14:compatExt spid="_x0000_s317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106680</xdr:colOff>
      <xdr:row>20</xdr:row>
      <xdr:rowOff>180975</xdr:rowOff>
    </xdr:from>
    <xdr:to>
      <xdr:col>34</xdr:col>
      <xdr:colOff>16148</xdr:colOff>
      <xdr:row>21</xdr:row>
      <xdr:rowOff>164838</xdr:rowOff>
    </xdr:to>
    <xdr:sp macro="" textlink="">
      <xdr:nvSpPr>
        <xdr:cNvPr id="12" name="テキスト ボックス 11"/>
        <xdr:cNvSpPr txBox="1"/>
      </xdr:nvSpPr>
      <xdr:spPr>
        <a:xfrm>
          <a:off x="5021580" y="4265295"/>
          <a:ext cx="1189628" cy="1972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17929</xdr:colOff>
      <xdr:row>78</xdr:row>
      <xdr:rowOff>179294</xdr:rowOff>
    </xdr:from>
    <xdr:to>
      <xdr:col>38</xdr:col>
      <xdr:colOff>143435</xdr:colOff>
      <xdr:row>102</xdr:row>
      <xdr:rowOff>107576</xdr:rowOff>
    </xdr:to>
    <xdr:sp macro="" textlink="">
      <xdr:nvSpPr>
        <xdr:cNvPr id="16" name="四角形: 角を丸くする 19"/>
        <xdr:cNvSpPr/>
      </xdr:nvSpPr>
      <xdr:spPr>
        <a:xfrm>
          <a:off x="383689" y="13674314"/>
          <a:ext cx="6686326" cy="45002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103</xdr:row>
      <xdr:rowOff>134470</xdr:rowOff>
    </xdr:from>
    <xdr:to>
      <xdr:col>38</xdr:col>
      <xdr:colOff>143435</xdr:colOff>
      <xdr:row>127</xdr:row>
      <xdr:rowOff>62753</xdr:rowOff>
    </xdr:to>
    <xdr:sp macro="" textlink="">
      <xdr:nvSpPr>
        <xdr:cNvPr id="17" name="四角形: 角を丸くする 19"/>
        <xdr:cNvSpPr/>
      </xdr:nvSpPr>
      <xdr:spPr>
        <a:xfrm>
          <a:off x="383689" y="18391990"/>
          <a:ext cx="6686326" cy="450028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7620</xdr:colOff>
          <xdr:row>56</xdr:row>
          <xdr:rowOff>167640</xdr:rowOff>
        </xdr:from>
        <xdr:to>
          <xdr:col>4</xdr:col>
          <xdr:colOff>53340</xdr:colOff>
          <xdr:row>58</xdr:row>
          <xdr:rowOff>30480</xdr:rowOff>
        </xdr:to>
        <xdr:sp macro="" textlink="">
          <xdr:nvSpPr>
            <xdr:cNvPr id="56042" name="Check Box 1770" hidden="1">
              <a:extLst>
                <a:ext uri="{63B3BB69-23CF-44E3-9099-C40C66FF867C}">
                  <a14:compatExt spid="_x0000_s56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15240</xdr:colOff>
          <xdr:row>56</xdr:row>
          <xdr:rowOff>175260</xdr:rowOff>
        </xdr:from>
        <xdr:to>
          <xdr:col>21</xdr:col>
          <xdr:colOff>60960</xdr:colOff>
          <xdr:row>58</xdr:row>
          <xdr:rowOff>38100</xdr:rowOff>
        </xdr:to>
        <xdr:sp macro="" textlink="">
          <xdr:nvSpPr>
            <xdr:cNvPr id="56043" name="Check Box 1771" hidden="1">
              <a:extLst>
                <a:ext uri="{63B3BB69-23CF-44E3-9099-C40C66FF867C}">
                  <a14:compatExt spid="_x0000_s56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31</xdr:row>
          <xdr:rowOff>0</xdr:rowOff>
        </xdr:from>
        <xdr:to>
          <xdr:col>36</xdr:col>
          <xdr:colOff>0</xdr:colOff>
          <xdr:row>32</xdr:row>
          <xdr:rowOff>0</xdr:rowOff>
        </xdr:to>
        <xdr:sp macro="" textlink="">
          <xdr:nvSpPr>
            <xdr:cNvPr id="3076" name="Group Box 4" hidden="1">
              <a:extLst>
                <a:ext uri="{63B3BB69-23CF-44E3-9099-C40C66FF867C}">
                  <a14:compatExt spid="_x0000_s307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xdr:row>
          <xdr:rowOff>0</xdr:rowOff>
        </xdr:from>
        <xdr:to>
          <xdr:col>12</xdr:col>
          <xdr:colOff>0</xdr:colOff>
          <xdr:row>32</xdr:row>
          <xdr:rowOff>0</xdr:rowOff>
        </xdr:to>
        <xdr:sp macro="" textlink="">
          <xdr:nvSpPr>
            <xdr:cNvPr id="3077" name="Check Box 5" hidden="1">
              <a:extLst>
                <a:ext uri="{63B3BB69-23CF-44E3-9099-C40C66FF867C}">
                  <a14:compatExt spid="_x0000_s30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31</xdr:row>
          <xdr:rowOff>0</xdr:rowOff>
        </xdr:from>
        <xdr:to>
          <xdr:col>16</xdr:col>
          <xdr:colOff>0</xdr:colOff>
          <xdr:row>32</xdr:row>
          <xdr:rowOff>0</xdr:rowOff>
        </xdr:to>
        <xdr:sp macro="" textlink="">
          <xdr:nvSpPr>
            <xdr:cNvPr id="3078" name="Check Box 6" hidden="1">
              <a:extLst>
                <a:ext uri="{63B3BB69-23CF-44E3-9099-C40C66FF867C}">
                  <a14:compatExt spid="_x0000_s30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31</xdr:row>
          <xdr:rowOff>0</xdr:rowOff>
        </xdr:from>
        <xdr:to>
          <xdr:col>20</xdr:col>
          <xdr:colOff>0</xdr:colOff>
          <xdr:row>32</xdr:row>
          <xdr:rowOff>0</xdr:rowOff>
        </xdr:to>
        <xdr:sp macro="" textlink="">
          <xdr:nvSpPr>
            <xdr:cNvPr id="3079" name="Check Box 7" hidden="1">
              <a:extLst>
                <a:ext uri="{63B3BB69-23CF-44E3-9099-C40C66FF867C}">
                  <a14:compatExt spid="_x0000_s30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31</xdr:row>
          <xdr:rowOff>0</xdr:rowOff>
        </xdr:from>
        <xdr:to>
          <xdr:col>24</xdr:col>
          <xdr:colOff>0</xdr:colOff>
          <xdr:row>32</xdr:row>
          <xdr:rowOff>0</xdr:rowOff>
        </xdr:to>
        <xdr:sp macro="" textlink="">
          <xdr:nvSpPr>
            <xdr:cNvPr id="3080" name="Check Box 8" hidden="1">
              <a:extLst>
                <a:ext uri="{63B3BB69-23CF-44E3-9099-C40C66FF867C}">
                  <a14:compatExt spid="_x0000_s30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31</xdr:row>
          <xdr:rowOff>0</xdr:rowOff>
        </xdr:from>
        <xdr:to>
          <xdr:col>28</xdr:col>
          <xdr:colOff>0</xdr:colOff>
          <xdr:row>32</xdr:row>
          <xdr:rowOff>0</xdr:rowOff>
        </xdr:to>
        <xdr:sp macro="" textlink="">
          <xdr:nvSpPr>
            <xdr:cNvPr id="3081" name="Check Box 9" hidden="1">
              <a:extLst>
                <a:ext uri="{63B3BB69-23CF-44E3-9099-C40C66FF867C}">
                  <a14:compatExt spid="_x0000_s3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31</xdr:row>
          <xdr:rowOff>0</xdr:rowOff>
        </xdr:from>
        <xdr:to>
          <xdr:col>32</xdr:col>
          <xdr:colOff>0</xdr:colOff>
          <xdr:row>32</xdr:row>
          <xdr:rowOff>0</xdr:rowOff>
        </xdr:to>
        <xdr:sp macro="" textlink="">
          <xdr:nvSpPr>
            <xdr:cNvPr id="3082" name="Check Box 10" hidden="1">
              <a:extLst>
                <a:ext uri="{63B3BB69-23CF-44E3-9099-C40C66FF867C}">
                  <a14:compatExt spid="_x0000_s30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31</xdr:row>
          <xdr:rowOff>0</xdr:rowOff>
        </xdr:from>
        <xdr:to>
          <xdr:col>36</xdr:col>
          <xdr:colOff>0</xdr:colOff>
          <xdr:row>32</xdr:row>
          <xdr:rowOff>0</xdr:rowOff>
        </xdr:to>
        <xdr:sp macro="" textlink="">
          <xdr:nvSpPr>
            <xdr:cNvPr id="3083" name="Check Box 11" hidden="1">
              <a:extLst>
                <a:ext uri="{63B3BB69-23CF-44E3-9099-C40C66FF867C}">
                  <a14:compatExt spid="_x0000_s30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36</xdr:col>
          <xdr:colOff>0</xdr:colOff>
          <xdr:row>36</xdr:row>
          <xdr:rowOff>0</xdr:rowOff>
        </xdr:to>
        <xdr:sp macro="" textlink="">
          <xdr:nvSpPr>
            <xdr:cNvPr id="3088" name="Group Box 16" hidden="1">
              <a:extLst>
                <a:ext uri="{63B3BB69-23CF-44E3-9099-C40C66FF867C}">
                  <a14:compatExt spid="_x0000_s308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68580</xdr:colOff>
          <xdr:row>34</xdr:row>
          <xdr:rowOff>0</xdr:rowOff>
        </xdr:from>
        <xdr:to>
          <xdr:col>11</xdr:col>
          <xdr:colOff>160020</xdr:colOff>
          <xdr:row>36</xdr:row>
          <xdr:rowOff>0</xdr:rowOff>
        </xdr:to>
        <xdr:sp macro="" textlink="">
          <xdr:nvSpPr>
            <xdr:cNvPr id="3099" name="Check Box 27" hidden="1">
              <a:extLst>
                <a:ext uri="{63B3BB69-23CF-44E3-9099-C40C66FF867C}">
                  <a14:compatExt spid="_x0000_s3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30480</xdr:colOff>
          <xdr:row>34</xdr:row>
          <xdr:rowOff>0</xdr:rowOff>
        </xdr:from>
        <xdr:to>
          <xdr:col>21</xdr:col>
          <xdr:colOff>106680</xdr:colOff>
          <xdr:row>36</xdr:row>
          <xdr:rowOff>0</xdr:rowOff>
        </xdr:to>
        <xdr:sp macro="" textlink="">
          <xdr:nvSpPr>
            <xdr:cNvPr id="3100" name="Check Box 28" hidden="1">
              <a:extLst>
                <a:ext uri="{63B3BB69-23CF-44E3-9099-C40C66FF867C}">
                  <a14:compatExt spid="_x0000_s3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xdr:colOff>
          <xdr:row>34</xdr:row>
          <xdr:rowOff>0</xdr:rowOff>
        </xdr:from>
        <xdr:to>
          <xdr:col>25</xdr:col>
          <xdr:colOff>22860</xdr:colOff>
          <xdr:row>36</xdr:row>
          <xdr:rowOff>0</xdr:rowOff>
        </xdr:to>
        <xdr:sp macro="" textlink="">
          <xdr:nvSpPr>
            <xdr:cNvPr id="3102" name="Check Box 30" hidden="1">
              <a:extLst>
                <a:ext uri="{63B3BB69-23CF-44E3-9099-C40C66FF867C}">
                  <a14:compatExt spid="_x0000_s3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3103" name="Group Box 31" hidden="1">
              <a:extLst>
                <a:ext uri="{63B3BB69-23CF-44E3-9099-C40C66FF867C}">
                  <a14:compatExt spid="_x0000_s310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3104" name="Option Button 32" hidden="1">
              <a:extLst>
                <a:ext uri="{63B3BB69-23CF-44E3-9099-C40C66FF867C}">
                  <a14:compatExt spid="_x0000_s3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3105" name="Option Button 33" hidden="1">
              <a:extLst>
                <a:ext uri="{63B3BB69-23CF-44E3-9099-C40C66FF867C}">
                  <a14:compatExt spid="_x0000_s31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106680</xdr:colOff>
          <xdr:row>34</xdr:row>
          <xdr:rowOff>0</xdr:rowOff>
        </xdr:from>
        <xdr:to>
          <xdr:col>30</xdr:col>
          <xdr:colOff>106680</xdr:colOff>
          <xdr:row>36</xdr:row>
          <xdr:rowOff>0</xdr:rowOff>
        </xdr:to>
        <xdr:sp macro="" textlink="">
          <xdr:nvSpPr>
            <xdr:cNvPr id="3131" name="Check Box 59" hidden="1">
              <a:extLst>
                <a:ext uri="{63B3BB69-23CF-44E3-9099-C40C66FF867C}">
                  <a14:compatExt spid="_x0000_s31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xdr:colOff>
          <xdr:row>34</xdr:row>
          <xdr:rowOff>0</xdr:rowOff>
        </xdr:from>
        <xdr:to>
          <xdr:col>16</xdr:col>
          <xdr:colOff>91440</xdr:colOff>
          <xdr:row>36</xdr:row>
          <xdr:rowOff>0</xdr:rowOff>
        </xdr:to>
        <xdr:sp macro="" textlink="">
          <xdr:nvSpPr>
            <xdr:cNvPr id="3132" name="Check Box 60" hidden="1">
              <a:extLst>
                <a:ext uri="{63B3BB69-23CF-44E3-9099-C40C66FF867C}">
                  <a14:compatExt spid="_x0000_s31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27</xdr:row>
          <xdr:rowOff>0</xdr:rowOff>
        </xdr:from>
        <xdr:to>
          <xdr:col>28</xdr:col>
          <xdr:colOff>0</xdr:colOff>
          <xdr:row>29</xdr:row>
          <xdr:rowOff>0</xdr:rowOff>
        </xdr:to>
        <xdr:sp macro="" textlink="">
          <xdr:nvSpPr>
            <xdr:cNvPr id="3133" name="Group Box 61" hidden="1">
              <a:extLst>
                <a:ext uri="{63B3BB69-23CF-44E3-9099-C40C66FF867C}">
                  <a14:compatExt spid="_x0000_s313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129540</xdr:colOff>
          <xdr:row>27</xdr:row>
          <xdr:rowOff>68580</xdr:rowOff>
        </xdr:from>
        <xdr:to>
          <xdr:col>23</xdr:col>
          <xdr:colOff>30480</xdr:colOff>
          <xdr:row>28</xdr:row>
          <xdr:rowOff>106680</xdr:rowOff>
        </xdr:to>
        <xdr:sp macro="" textlink="">
          <xdr:nvSpPr>
            <xdr:cNvPr id="3134" name="Option Button 62" hidden="1">
              <a:extLst>
                <a:ext uri="{63B3BB69-23CF-44E3-9099-C40C66FF867C}">
                  <a14:compatExt spid="_x0000_s31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27</xdr:row>
          <xdr:rowOff>76200</xdr:rowOff>
        </xdr:from>
        <xdr:to>
          <xdr:col>26</xdr:col>
          <xdr:colOff>144780</xdr:colOff>
          <xdr:row>28</xdr:row>
          <xdr:rowOff>114300</xdr:rowOff>
        </xdr:to>
        <xdr:sp macro="" textlink="">
          <xdr:nvSpPr>
            <xdr:cNvPr id="3136" name="Option Button 64" hidden="1">
              <a:extLst>
                <a:ext uri="{63B3BB69-23CF-44E3-9099-C40C66FF867C}">
                  <a14:compatExt spid="_x0000_s31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167640</xdr:colOff>
          <xdr:row>43</xdr:row>
          <xdr:rowOff>327660</xdr:rowOff>
        </xdr:from>
        <xdr:to>
          <xdr:col>17</xdr:col>
          <xdr:colOff>0</xdr:colOff>
          <xdr:row>45</xdr:row>
          <xdr:rowOff>0</xdr:rowOff>
        </xdr:to>
        <xdr:sp macro="" textlink="">
          <xdr:nvSpPr>
            <xdr:cNvPr id="3137" name="Group Box 65" hidden="1">
              <a:extLst>
                <a:ext uri="{63B3BB69-23CF-44E3-9099-C40C66FF867C}">
                  <a14:compatExt spid="_x0000_s313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xdr:colOff>
          <xdr:row>44</xdr:row>
          <xdr:rowOff>38100</xdr:rowOff>
        </xdr:from>
        <xdr:to>
          <xdr:col>8</xdr:col>
          <xdr:colOff>160020</xdr:colOff>
          <xdr:row>44</xdr:row>
          <xdr:rowOff>289560</xdr:rowOff>
        </xdr:to>
        <xdr:sp macro="" textlink="">
          <xdr:nvSpPr>
            <xdr:cNvPr id="3138" name="Option Button 66" hidden="1">
              <a:extLst>
                <a:ext uri="{63B3BB69-23CF-44E3-9099-C40C66FF867C}">
                  <a14:compatExt spid="_x0000_s31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160020</xdr:colOff>
          <xdr:row>44</xdr:row>
          <xdr:rowOff>68580</xdr:rowOff>
        </xdr:from>
        <xdr:to>
          <xdr:col>28</xdr:col>
          <xdr:colOff>68580</xdr:colOff>
          <xdr:row>44</xdr:row>
          <xdr:rowOff>289560</xdr:rowOff>
        </xdr:to>
        <xdr:sp macro="" textlink="">
          <xdr:nvSpPr>
            <xdr:cNvPr id="3140" name="Option Button 68" hidden="1">
              <a:extLst>
                <a:ext uri="{63B3BB69-23CF-44E3-9099-C40C66FF867C}">
                  <a14:compatExt spid="_x0000_s31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129540</xdr:colOff>
          <xdr:row>44</xdr:row>
          <xdr:rowOff>68580</xdr:rowOff>
        </xdr:from>
        <xdr:to>
          <xdr:col>32</xdr:col>
          <xdr:colOff>30480</xdr:colOff>
          <xdr:row>44</xdr:row>
          <xdr:rowOff>289560</xdr:rowOff>
        </xdr:to>
        <xdr:sp macro="" textlink="">
          <xdr:nvSpPr>
            <xdr:cNvPr id="3141" name="Option Button 69" hidden="1">
              <a:extLst>
                <a:ext uri="{63B3BB69-23CF-44E3-9099-C40C66FF867C}">
                  <a14:compatExt spid="_x0000_s31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44</xdr:row>
          <xdr:rowOff>0</xdr:rowOff>
        </xdr:from>
        <xdr:to>
          <xdr:col>36</xdr:col>
          <xdr:colOff>0</xdr:colOff>
          <xdr:row>45</xdr:row>
          <xdr:rowOff>0</xdr:rowOff>
        </xdr:to>
        <xdr:sp macro="" textlink="">
          <xdr:nvSpPr>
            <xdr:cNvPr id="3142" name="Group Box 70" hidden="1">
              <a:extLst>
                <a:ext uri="{63B3BB69-23CF-44E3-9099-C40C66FF867C}">
                  <a14:compatExt spid="_x0000_s314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160020</xdr:colOff>
          <xdr:row>45</xdr:row>
          <xdr:rowOff>68580</xdr:rowOff>
        </xdr:from>
        <xdr:to>
          <xdr:col>11</xdr:col>
          <xdr:colOff>68580</xdr:colOff>
          <xdr:row>45</xdr:row>
          <xdr:rowOff>289560</xdr:rowOff>
        </xdr:to>
        <xdr:sp macro="" textlink="">
          <xdr:nvSpPr>
            <xdr:cNvPr id="3143" name="Option Button 71" hidden="1">
              <a:extLst>
                <a:ext uri="{63B3BB69-23CF-44E3-9099-C40C66FF867C}">
                  <a14:compatExt spid="_x0000_s31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129540</xdr:colOff>
          <xdr:row>45</xdr:row>
          <xdr:rowOff>68580</xdr:rowOff>
        </xdr:from>
        <xdr:to>
          <xdr:col>15</xdr:col>
          <xdr:colOff>30480</xdr:colOff>
          <xdr:row>45</xdr:row>
          <xdr:rowOff>289560</xdr:rowOff>
        </xdr:to>
        <xdr:sp macro="" textlink="">
          <xdr:nvSpPr>
            <xdr:cNvPr id="3144" name="Option Button 72" hidden="1">
              <a:extLst>
                <a:ext uri="{63B3BB69-23CF-44E3-9099-C40C66FF867C}">
                  <a14:compatExt spid="_x0000_s31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0</xdr:rowOff>
        </xdr:from>
        <xdr:to>
          <xdr:col>17</xdr:col>
          <xdr:colOff>0</xdr:colOff>
          <xdr:row>46</xdr:row>
          <xdr:rowOff>0</xdr:rowOff>
        </xdr:to>
        <xdr:sp macro="" textlink="">
          <xdr:nvSpPr>
            <xdr:cNvPr id="3145" name="Group Box 73" hidden="1">
              <a:extLst>
                <a:ext uri="{63B3BB69-23CF-44E3-9099-C40C66FF867C}">
                  <a14:compatExt spid="_x0000_s314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160020</xdr:colOff>
          <xdr:row>45</xdr:row>
          <xdr:rowOff>68580</xdr:rowOff>
        </xdr:from>
        <xdr:to>
          <xdr:col>28</xdr:col>
          <xdr:colOff>68580</xdr:colOff>
          <xdr:row>45</xdr:row>
          <xdr:rowOff>289560</xdr:rowOff>
        </xdr:to>
        <xdr:sp macro="" textlink="">
          <xdr:nvSpPr>
            <xdr:cNvPr id="3146" name="Option Button 74" hidden="1">
              <a:extLst>
                <a:ext uri="{63B3BB69-23CF-44E3-9099-C40C66FF867C}">
                  <a14:compatExt spid="_x0000_s31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129540</xdr:colOff>
          <xdr:row>45</xdr:row>
          <xdr:rowOff>68580</xdr:rowOff>
        </xdr:from>
        <xdr:to>
          <xdr:col>32</xdr:col>
          <xdr:colOff>30480</xdr:colOff>
          <xdr:row>45</xdr:row>
          <xdr:rowOff>289560</xdr:rowOff>
        </xdr:to>
        <xdr:sp macro="" textlink="">
          <xdr:nvSpPr>
            <xdr:cNvPr id="3147" name="Option Button 75" hidden="1">
              <a:extLst>
                <a:ext uri="{63B3BB69-23CF-44E3-9099-C40C66FF867C}">
                  <a14:compatExt spid="_x0000_s31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45</xdr:row>
          <xdr:rowOff>0</xdr:rowOff>
        </xdr:from>
        <xdr:to>
          <xdr:col>36</xdr:col>
          <xdr:colOff>0</xdr:colOff>
          <xdr:row>46</xdr:row>
          <xdr:rowOff>0</xdr:rowOff>
        </xdr:to>
        <xdr:sp macro="" textlink="">
          <xdr:nvSpPr>
            <xdr:cNvPr id="3148" name="Group Box 76" hidden="1">
              <a:extLst>
                <a:ext uri="{63B3BB69-23CF-44E3-9099-C40C66FF867C}">
                  <a14:compatExt spid="_x0000_s314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44</xdr:row>
          <xdr:rowOff>38100</xdr:rowOff>
        </xdr:from>
        <xdr:to>
          <xdr:col>14</xdr:col>
          <xdr:colOff>99060</xdr:colOff>
          <xdr:row>44</xdr:row>
          <xdr:rowOff>289560</xdr:rowOff>
        </xdr:to>
        <xdr:sp macro="" textlink="">
          <xdr:nvSpPr>
            <xdr:cNvPr id="3157" name="Option Button 85" hidden="1">
              <a:extLst>
                <a:ext uri="{63B3BB69-23CF-44E3-9099-C40C66FF867C}">
                  <a14:compatExt spid="_x0000_s31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152400</xdr:colOff>
          <xdr:row>44</xdr:row>
          <xdr:rowOff>38100</xdr:rowOff>
        </xdr:from>
        <xdr:to>
          <xdr:col>12</xdr:col>
          <xdr:colOff>137160</xdr:colOff>
          <xdr:row>44</xdr:row>
          <xdr:rowOff>289560</xdr:rowOff>
        </xdr:to>
        <xdr:sp macro="" textlink="">
          <xdr:nvSpPr>
            <xdr:cNvPr id="3158" name="Option Button 86" hidden="1">
              <a:extLst>
                <a:ext uri="{63B3BB69-23CF-44E3-9099-C40C66FF867C}">
                  <a14:compatExt spid="_x0000_s31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160020</xdr:colOff>
          <xdr:row>44</xdr:row>
          <xdr:rowOff>38100</xdr:rowOff>
        </xdr:from>
        <xdr:to>
          <xdr:col>10</xdr:col>
          <xdr:colOff>144780</xdr:colOff>
          <xdr:row>44</xdr:row>
          <xdr:rowOff>289560</xdr:rowOff>
        </xdr:to>
        <xdr:sp macro="" textlink="">
          <xdr:nvSpPr>
            <xdr:cNvPr id="3159" name="Option Button 87" hidden="1">
              <a:extLst>
                <a:ext uri="{63B3BB69-23CF-44E3-9099-C40C66FF867C}">
                  <a14:compatExt spid="_x0000_s31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83820</xdr:colOff>
          <xdr:row>44</xdr:row>
          <xdr:rowOff>38100</xdr:rowOff>
        </xdr:from>
        <xdr:to>
          <xdr:col>16</xdr:col>
          <xdr:colOff>68580</xdr:colOff>
          <xdr:row>44</xdr:row>
          <xdr:rowOff>289560</xdr:rowOff>
        </xdr:to>
        <xdr:sp macro="" textlink="">
          <xdr:nvSpPr>
            <xdr:cNvPr id="3160" name="Option Button 88" hidden="1">
              <a:extLst>
                <a:ext uri="{63B3BB69-23CF-44E3-9099-C40C66FF867C}">
                  <a14:compatExt spid="_x0000_s31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121920</xdr:colOff>
          <xdr:row>43</xdr:row>
          <xdr:rowOff>312420</xdr:rowOff>
        </xdr:from>
        <xdr:to>
          <xdr:col>16</xdr:col>
          <xdr:colOff>106680</xdr:colOff>
          <xdr:row>45</xdr:row>
          <xdr:rowOff>30480</xdr:rowOff>
        </xdr:to>
        <xdr:sp macro="" textlink="">
          <xdr:nvSpPr>
            <xdr:cNvPr id="3161" name="Group Box 89" hidden="1">
              <a:extLst>
                <a:ext uri="{63B3BB69-23CF-44E3-9099-C40C66FF867C}">
                  <a14:compatExt spid="_x0000_s316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46</xdr:row>
          <xdr:rowOff>0</xdr:rowOff>
        </xdr:from>
        <xdr:to>
          <xdr:col>16</xdr:col>
          <xdr:colOff>167640</xdr:colOff>
          <xdr:row>46</xdr:row>
          <xdr:rowOff>320040</xdr:rowOff>
        </xdr:to>
        <xdr:sp macro="" textlink="">
          <xdr:nvSpPr>
            <xdr:cNvPr id="3164" name="Group Box 92" hidden="1">
              <a:extLst>
                <a:ext uri="{63B3BB69-23CF-44E3-9099-C40C66FF867C}">
                  <a14:compatExt spid="_x0000_s316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36</xdr:col>
          <xdr:colOff>0</xdr:colOff>
          <xdr:row>46</xdr:row>
          <xdr:rowOff>320040</xdr:rowOff>
        </xdr:to>
        <xdr:sp macro="" textlink="">
          <xdr:nvSpPr>
            <xdr:cNvPr id="3167" name="Group Box 95" hidden="1">
              <a:extLst>
                <a:ext uri="{63B3BB69-23CF-44E3-9099-C40C66FF867C}">
                  <a14:compatExt spid="_x0000_s316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160020</xdr:colOff>
          <xdr:row>46</xdr:row>
          <xdr:rowOff>38100</xdr:rowOff>
        </xdr:from>
        <xdr:to>
          <xdr:col>10</xdr:col>
          <xdr:colOff>144780</xdr:colOff>
          <xdr:row>46</xdr:row>
          <xdr:rowOff>289560</xdr:rowOff>
        </xdr:to>
        <xdr:sp macro="" textlink="">
          <xdr:nvSpPr>
            <xdr:cNvPr id="3172" name="Option Button 100" hidden="1">
              <a:extLst>
                <a:ext uri="{63B3BB69-23CF-44E3-9099-C40C66FF867C}">
                  <a14:compatExt spid="_x0000_s3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129540</xdr:colOff>
          <xdr:row>46</xdr:row>
          <xdr:rowOff>45720</xdr:rowOff>
        </xdr:from>
        <xdr:to>
          <xdr:col>14</xdr:col>
          <xdr:colOff>114300</xdr:colOff>
          <xdr:row>46</xdr:row>
          <xdr:rowOff>297180</xdr:rowOff>
        </xdr:to>
        <xdr:sp macro="" textlink="">
          <xdr:nvSpPr>
            <xdr:cNvPr id="3173" name="Option Button 101" hidden="1">
              <a:extLst>
                <a:ext uri="{63B3BB69-23CF-44E3-9099-C40C66FF867C}">
                  <a14:compatExt spid="_x0000_s3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160020</xdr:colOff>
          <xdr:row>46</xdr:row>
          <xdr:rowOff>45720</xdr:rowOff>
        </xdr:from>
        <xdr:to>
          <xdr:col>27</xdr:col>
          <xdr:colOff>144780</xdr:colOff>
          <xdr:row>46</xdr:row>
          <xdr:rowOff>297180</xdr:rowOff>
        </xdr:to>
        <xdr:sp macro="" textlink="">
          <xdr:nvSpPr>
            <xdr:cNvPr id="3174" name="Option Button 102" hidden="1">
              <a:extLst>
                <a:ext uri="{63B3BB69-23CF-44E3-9099-C40C66FF867C}">
                  <a14:compatExt spid="_x0000_s3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129540</xdr:colOff>
          <xdr:row>46</xdr:row>
          <xdr:rowOff>53340</xdr:rowOff>
        </xdr:from>
        <xdr:to>
          <xdr:col>31</xdr:col>
          <xdr:colOff>114300</xdr:colOff>
          <xdr:row>46</xdr:row>
          <xdr:rowOff>304800</xdr:rowOff>
        </xdr:to>
        <xdr:sp macro="" textlink="">
          <xdr:nvSpPr>
            <xdr:cNvPr id="3175" name="Option Button 103" hidden="1">
              <a:extLst>
                <a:ext uri="{63B3BB69-23CF-44E3-9099-C40C66FF867C}">
                  <a14:compatExt spid="_x0000_s3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137160</xdr:colOff>
          <xdr:row>45</xdr:row>
          <xdr:rowOff>251460</xdr:rowOff>
        </xdr:from>
        <xdr:to>
          <xdr:col>32</xdr:col>
          <xdr:colOff>114300</xdr:colOff>
          <xdr:row>47</xdr:row>
          <xdr:rowOff>144780</xdr:rowOff>
        </xdr:to>
        <xdr:sp macro="" textlink="">
          <xdr:nvSpPr>
            <xdr:cNvPr id="3176" name="Group Box 104" hidden="1">
              <a:extLst>
                <a:ext uri="{63B3BB69-23CF-44E3-9099-C40C66FF867C}">
                  <a14:compatExt spid="_x0000_s317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104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83820</xdr:colOff>
          <xdr:row>46</xdr:row>
          <xdr:rowOff>15240</xdr:rowOff>
        </xdr:from>
        <xdr:to>
          <xdr:col>16</xdr:col>
          <xdr:colOff>53340</xdr:colOff>
          <xdr:row>46</xdr:row>
          <xdr:rowOff>312420</xdr:rowOff>
        </xdr:to>
        <xdr:sp macro="" textlink="">
          <xdr:nvSpPr>
            <xdr:cNvPr id="3177" name="Group Box 105" hidden="1">
              <a:extLst>
                <a:ext uri="{63B3BB69-23CF-44E3-9099-C40C66FF867C}">
                  <a14:compatExt spid="_x0000_s31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105</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9</xdr:row>
          <xdr:rowOff>0</xdr:rowOff>
        </xdr:from>
        <xdr:to>
          <xdr:col>36</xdr:col>
          <xdr:colOff>0</xdr:colOff>
          <xdr:row>10</xdr:row>
          <xdr:rowOff>0</xdr:rowOff>
        </xdr:to>
        <xdr:sp macro="" textlink="">
          <xdr:nvSpPr>
            <xdr:cNvPr id="4097" name="Group Box 1" hidden="1">
              <a:extLst>
                <a:ext uri="{63B3BB69-23CF-44E3-9099-C40C66FF867C}">
                  <a14:compatExt spid="_x0000_s409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xdr:row>
          <xdr:rowOff>0</xdr:rowOff>
        </xdr:from>
        <xdr:to>
          <xdr:col>12</xdr:col>
          <xdr:colOff>0</xdr:colOff>
          <xdr:row>10</xdr:row>
          <xdr:rowOff>0</xdr:rowOff>
        </xdr:to>
        <xdr:sp macro="" textlink="">
          <xdr:nvSpPr>
            <xdr:cNvPr id="4098" name="Check Box 2" hidden="1">
              <a:extLst>
                <a:ext uri="{63B3BB69-23CF-44E3-9099-C40C66FF867C}">
                  <a14:compatExt spid="_x0000_s40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xdr:row>
          <xdr:rowOff>0</xdr:rowOff>
        </xdr:from>
        <xdr:to>
          <xdr:col>16</xdr:col>
          <xdr:colOff>0</xdr:colOff>
          <xdr:row>10</xdr:row>
          <xdr:rowOff>0</xdr:rowOff>
        </xdr:to>
        <xdr:sp macro="" textlink="">
          <xdr:nvSpPr>
            <xdr:cNvPr id="4099" name="Check Box 3" hidden="1">
              <a:extLst>
                <a:ext uri="{63B3BB69-23CF-44E3-9099-C40C66FF867C}">
                  <a14:compatExt spid="_x0000_s4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xdr:row>
          <xdr:rowOff>0</xdr:rowOff>
        </xdr:from>
        <xdr:to>
          <xdr:col>20</xdr:col>
          <xdr:colOff>0</xdr:colOff>
          <xdr:row>10</xdr:row>
          <xdr:rowOff>0</xdr:rowOff>
        </xdr:to>
        <xdr:sp macro="" textlink="">
          <xdr:nvSpPr>
            <xdr:cNvPr id="4100" name="Check Box 4" hidden="1">
              <a:extLst>
                <a:ext uri="{63B3BB69-23CF-44E3-9099-C40C66FF867C}">
                  <a14:compatExt spid="_x0000_s4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24</xdr:col>
          <xdr:colOff>0</xdr:colOff>
          <xdr:row>10</xdr:row>
          <xdr:rowOff>0</xdr:rowOff>
        </xdr:to>
        <xdr:sp macro="" textlink="">
          <xdr:nvSpPr>
            <xdr:cNvPr id="4101" name="Check Box 5" hidden="1">
              <a:extLst>
                <a:ext uri="{63B3BB69-23CF-44E3-9099-C40C66FF867C}">
                  <a14:compatExt spid="_x0000_s41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xdr:row>
          <xdr:rowOff>0</xdr:rowOff>
        </xdr:from>
        <xdr:to>
          <xdr:col>28</xdr:col>
          <xdr:colOff>0</xdr:colOff>
          <xdr:row>10</xdr:row>
          <xdr:rowOff>0</xdr:rowOff>
        </xdr:to>
        <xdr:sp macro="" textlink="">
          <xdr:nvSpPr>
            <xdr:cNvPr id="4102" name="Check Box 6" hidden="1">
              <a:extLst>
                <a:ext uri="{63B3BB69-23CF-44E3-9099-C40C66FF867C}">
                  <a14:compatExt spid="_x0000_s4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xdr:row>
          <xdr:rowOff>0</xdr:rowOff>
        </xdr:from>
        <xdr:to>
          <xdr:col>32</xdr:col>
          <xdr:colOff>0</xdr:colOff>
          <xdr:row>10</xdr:row>
          <xdr:rowOff>0</xdr:rowOff>
        </xdr:to>
        <xdr:sp macro="" textlink="">
          <xdr:nvSpPr>
            <xdr:cNvPr id="4103" name="Check Box 7" hidden="1">
              <a:extLst>
                <a:ext uri="{63B3BB69-23CF-44E3-9099-C40C66FF867C}">
                  <a14:compatExt spid="_x0000_s4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xdr:row>
          <xdr:rowOff>0</xdr:rowOff>
        </xdr:from>
        <xdr:to>
          <xdr:col>36</xdr:col>
          <xdr:colOff>0</xdr:colOff>
          <xdr:row>10</xdr:row>
          <xdr:rowOff>0</xdr:rowOff>
        </xdr:to>
        <xdr:sp macro="" textlink="">
          <xdr:nvSpPr>
            <xdr:cNvPr id="4104" name="Check Box 8" hidden="1">
              <a:extLst>
                <a:ext uri="{63B3BB69-23CF-44E3-9099-C40C66FF867C}">
                  <a14:compatExt spid="_x0000_s4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36</xdr:col>
          <xdr:colOff>0</xdr:colOff>
          <xdr:row>13</xdr:row>
          <xdr:rowOff>0</xdr:rowOff>
        </xdr:to>
        <xdr:sp macro="" textlink="">
          <xdr:nvSpPr>
            <xdr:cNvPr id="4105" name="Group Box 9" hidden="1">
              <a:extLst>
                <a:ext uri="{63B3BB69-23CF-44E3-9099-C40C66FF867C}">
                  <a14:compatExt spid="_x0000_s410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18</xdr:col>
          <xdr:colOff>0</xdr:colOff>
          <xdr:row>13</xdr:row>
          <xdr:rowOff>0</xdr:rowOff>
        </xdr:to>
        <xdr:sp macro="" textlink="">
          <xdr:nvSpPr>
            <xdr:cNvPr id="4106" name="Check Box 10" hidden="1">
              <a:extLst>
                <a:ext uri="{63B3BB69-23CF-44E3-9099-C40C66FF867C}">
                  <a14:compatExt spid="_x0000_s41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160020</xdr:colOff>
          <xdr:row>12</xdr:row>
          <xdr:rowOff>0</xdr:rowOff>
        </xdr:from>
        <xdr:to>
          <xdr:col>24</xdr:col>
          <xdr:colOff>83820</xdr:colOff>
          <xdr:row>13</xdr:row>
          <xdr:rowOff>0</xdr:rowOff>
        </xdr:to>
        <xdr:sp macro="" textlink="">
          <xdr:nvSpPr>
            <xdr:cNvPr id="4107" name="Check Box 11" hidden="1">
              <a:extLst>
                <a:ext uri="{63B3BB69-23CF-44E3-9099-C40C66FF867C}">
                  <a14:compatExt spid="_x0000_s41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xdr:row>
          <xdr:rowOff>0</xdr:rowOff>
        </xdr:from>
        <xdr:to>
          <xdr:col>30</xdr:col>
          <xdr:colOff>0</xdr:colOff>
          <xdr:row>13</xdr:row>
          <xdr:rowOff>0</xdr:rowOff>
        </xdr:to>
        <xdr:sp macro="" textlink="">
          <xdr:nvSpPr>
            <xdr:cNvPr id="4108" name="Check Box 12" hidden="1">
              <a:extLst>
                <a:ext uri="{63B3BB69-23CF-44E3-9099-C40C66FF867C}">
                  <a14:compatExt spid="_x0000_s41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22</xdr:col>
          <xdr:colOff>0</xdr:colOff>
          <xdr:row>14</xdr:row>
          <xdr:rowOff>0</xdr:rowOff>
        </xdr:to>
        <xdr:sp macro="" textlink="">
          <xdr:nvSpPr>
            <xdr:cNvPr id="4109" name="Group Box 13" hidden="1">
              <a:extLst>
                <a:ext uri="{63B3BB69-23CF-44E3-9099-C40C66FF867C}">
                  <a14:compatExt spid="_x0000_s410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xdr:row>
          <xdr:rowOff>0</xdr:rowOff>
        </xdr:from>
        <xdr:to>
          <xdr:col>36</xdr:col>
          <xdr:colOff>0</xdr:colOff>
          <xdr:row>14</xdr:row>
          <xdr:rowOff>0</xdr:rowOff>
        </xdr:to>
        <xdr:sp macro="" textlink="">
          <xdr:nvSpPr>
            <xdr:cNvPr id="4110" name="Group Box 14" hidden="1">
              <a:extLst>
                <a:ext uri="{63B3BB69-23CF-44E3-9099-C40C66FF867C}">
                  <a14:compatExt spid="_x0000_s411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18</xdr:col>
          <xdr:colOff>0</xdr:colOff>
          <xdr:row>14</xdr:row>
          <xdr:rowOff>0</xdr:rowOff>
        </xdr:to>
        <xdr:sp macro="" textlink="">
          <xdr:nvSpPr>
            <xdr:cNvPr id="4111" name="Check Box 15" hidden="1">
              <a:extLst>
                <a:ext uri="{63B3BB69-23CF-44E3-9099-C40C66FF867C}">
                  <a14:compatExt spid="_x0000_s41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xdr:row>
          <xdr:rowOff>0</xdr:rowOff>
        </xdr:from>
        <xdr:to>
          <xdr:col>32</xdr:col>
          <xdr:colOff>0</xdr:colOff>
          <xdr:row>14</xdr:row>
          <xdr:rowOff>0</xdr:rowOff>
        </xdr:to>
        <xdr:sp macro="" textlink="">
          <xdr:nvSpPr>
            <xdr:cNvPr id="4112" name="Check Box 16" hidden="1">
              <a:extLst>
                <a:ext uri="{63B3BB69-23CF-44E3-9099-C40C66FF867C}">
                  <a14:compatExt spid="_x0000_s41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36</xdr:col>
          <xdr:colOff>0</xdr:colOff>
          <xdr:row>16</xdr:row>
          <xdr:rowOff>0</xdr:rowOff>
        </xdr:to>
        <xdr:sp macro="" textlink="">
          <xdr:nvSpPr>
            <xdr:cNvPr id="4113" name="Group Box 17" hidden="1">
              <a:extLst>
                <a:ext uri="{63B3BB69-23CF-44E3-9099-C40C66FF867C}">
                  <a14:compatExt spid="_x0000_s411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36</xdr:col>
          <xdr:colOff>0</xdr:colOff>
          <xdr:row>17</xdr:row>
          <xdr:rowOff>0</xdr:rowOff>
        </xdr:to>
        <xdr:sp macro="" textlink="">
          <xdr:nvSpPr>
            <xdr:cNvPr id="4114" name="Group Box 18" hidden="1">
              <a:extLst>
                <a:ext uri="{63B3BB69-23CF-44E3-9099-C40C66FF867C}">
                  <a14:compatExt spid="_x0000_s411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17</xdr:col>
          <xdr:colOff>0</xdr:colOff>
          <xdr:row>16</xdr:row>
          <xdr:rowOff>0</xdr:rowOff>
        </xdr:to>
        <xdr:sp macro="" textlink="">
          <xdr:nvSpPr>
            <xdr:cNvPr id="4115" name="Check Box 19" hidden="1">
              <a:extLst>
                <a:ext uri="{63B3BB69-23CF-44E3-9099-C40C66FF867C}">
                  <a14:compatExt spid="_x0000_s41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xdr:row>
          <xdr:rowOff>0</xdr:rowOff>
        </xdr:from>
        <xdr:to>
          <xdr:col>22</xdr:col>
          <xdr:colOff>0</xdr:colOff>
          <xdr:row>16</xdr:row>
          <xdr:rowOff>0</xdr:rowOff>
        </xdr:to>
        <xdr:sp macro="" textlink="">
          <xdr:nvSpPr>
            <xdr:cNvPr id="4116" name="Check Box 20" hidden="1">
              <a:extLst>
                <a:ext uri="{63B3BB69-23CF-44E3-9099-C40C66FF867C}">
                  <a14:compatExt spid="_x0000_s41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27</xdr:col>
          <xdr:colOff>0</xdr:colOff>
          <xdr:row>16</xdr:row>
          <xdr:rowOff>0</xdr:rowOff>
        </xdr:to>
        <xdr:sp macro="" textlink="">
          <xdr:nvSpPr>
            <xdr:cNvPr id="4117" name="Check Box 21" hidden="1">
              <a:extLst>
                <a:ext uri="{63B3BB69-23CF-44E3-9099-C40C66FF867C}">
                  <a14:compatExt spid="_x0000_s41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15</xdr:row>
          <xdr:rowOff>0</xdr:rowOff>
        </xdr:from>
        <xdr:to>
          <xdr:col>31</xdr:col>
          <xdr:colOff>0</xdr:colOff>
          <xdr:row>16</xdr:row>
          <xdr:rowOff>0</xdr:rowOff>
        </xdr:to>
        <xdr:sp macro="" textlink="">
          <xdr:nvSpPr>
            <xdr:cNvPr id="4118" name="Check Box 22" hidden="1">
              <a:extLst>
                <a:ext uri="{63B3BB69-23CF-44E3-9099-C40C66FF867C}">
                  <a14:compatExt spid="_x0000_s41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15</xdr:row>
          <xdr:rowOff>0</xdr:rowOff>
        </xdr:from>
        <xdr:to>
          <xdr:col>36</xdr:col>
          <xdr:colOff>0</xdr:colOff>
          <xdr:row>16</xdr:row>
          <xdr:rowOff>0</xdr:rowOff>
        </xdr:to>
        <xdr:sp macro="" textlink="">
          <xdr:nvSpPr>
            <xdr:cNvPr id="4119" name="Check Box 23" hidden="1">
              <a:extLst>
                <a:ext uri="{63B3BB69-23CF-44E3-9099-C40C66FF867C}">
                  <a14:compatExt spid="_x0000_s4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17</xdr:col>
          <xdr:colOff>0</xdr:colOff>
          <xdr:row>17</xdr:row>
          <xdr:rowOff>0</xdr:rowOff>
        </xdr:to>
        <xdr:sp macro="" textlink="">
          <xdr:nvSpPr>
            <xdr:cNvPr id="4120" name="Check Box 24" hidden="1">
              <a:extLst>
                <a:ext uri="{63B3BB69-23CF-44E3-9099-C40C66FF867C}">
                  <a14:compatExt spid="_x0000_s4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xdr:row>
          <xdr:rowOff>0</xdr:rowOff>
        </xdr:from>
        <xdr:to>
          <xdr:col>22</xdr:col>
          <xdr:colOff>0</xdr:colOff>
          <xdr:row>17</xdr:row>
          <xdr:rowOff>0</xdr:rowOff>
        </xdr:to>
        <xdr:sp macro="" textlink="">
          <xdr:nvSpPr>
            <xdr:cNvPr id="4121" name="Check Box 25" hidden="1">
              <a:extLst>
                <a:ext uri="{63B3BB69-23CF-44E3-9099-C40C66FF867C}">
                  <a14:compatExt spid="_x0000_s41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xdr:row>
          <xdr:rowOff>0</xdr:rowOff>
        </xdr:from>
        <xdr:to>
          <xdr:col>26</xdr:col>
          <xdr:colOff>0</xdr:colOff>
          <xdr:row>17</xdr:row>
          <xdr:rowOff>0</xdr:rowOff>
        </xdr:to>
        <xdr:sp macro="" textlink="">
          <xdr:nvSpPr>
            <xdr:cNvPr id="4122" name="Check Box 26" hidden="1">
              <a:extLst>
                <a:ext uri="{63B3BB69-23CF-44E3-9099-C40C66FF867C}">
                  <a14:compatExt spid="_x0000_s4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16</xdr:row>
          <xdr:rowOff>0</xdr:rowOff>
        </xdr:from>
        <xdr:to>
          <xdr:col>32</xdr:col>
          <xdr:colOff>7620</xdr:colOff>
          <xdr:row>17</xdr:row>
          <xdr:rowOff>0</xdr:rowOff>
        </xdr:to>
        <xdr:sp macro="" textlink="">
          <xdr:nvSpPr>
            <xdr:cNvPr id="4123" name="Check Box 27" hidden="1">
              <a:extLst>
                <a:ext uri="{63B3BB69-23CF-44E3-9099-C40C66FF867C}">
                  <a14:compatExt spid="_x0000_s4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24</xdr:row>
          <xdr:rowOff>0</xdr:rowOff>
        </xdr:from>
        <xdr:to>
          <xdr:col>36</xdr:col>
          <xdr:colOff>0</xdr:colOff>
          <xdr:row>25</xdr:row>
          <xdr:rowOff>0</xdr:rowOff>
        </xdr:to>
        <xdr:sp macro="" textlink="">
          <xdr:nvSpPr>
            <xdr:cNvPr id="4127" name="Group Box 31" hidden="1">
              <a:extLst>
                <a:ext uri="{63B3BB69-23CF-44E3-9099-C40C66FF867C}">
                  <a14:compatExt spid="_x0000_s412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24</xdr:row>
          <xdr:rowOff>0</xdr:rowOff>
        </xdr:from>
        <xdr:to>
          <xdr:col>23</xdr:col>
          <xdr:colOff>0</xdr:colOff>
          <xdr:row>25</xdr:row>
          <xdr:rowOff>0</xdr:rowOff>
        </xdr:to>
        <xdr:sp macro="" textlink="">
          <xdr:nvSpPr>
            <xdr:cNvPr id="4128" name="Option Button 32" hidden="1">
              <a:extLst>
                <a:ext uri="{63B3BB69-23CF-44E3-9099-C40C66FF867C}">
                  <a14:compatExt spid="_x0000_s41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24</xdr:row>
          <xdr:rowOff>0</xdr:rowOff>
        </xdr:from>
        <xdr:to>
          <xdr:col>30</xdr:col>
          <xdr:colOff>0</xdr:colOff>
          <xdr:row>25</xdr:row>
          <xdr:rowOff>0</xdr:rowOff>
        </xdr:to>
        <xdr:sp macro="" textlink="">
          <xdr:nvSpPr>
            <xdr:cNvPr id="4129" name="Option Button 33" hidden="1">
              <a:extLst>
                <a:ext uri="{63B3BB69-23CF-44E3-9099-C40C66FF867C}">
                  <a14:compatExt spid="_x0000_s41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22</xdr:col>
          <xdr:colOff>0</xdr:colOff>
          <xdr:row>15</xdr:row>
          <xdr:rowOff>0</xdr:rowOff>
        </xdr:to>
        <xdr:sp macro="" textlink="">
          <xdr:nvSpPr>
            <xdr:cNvPr id="4132" name="Group Box 36" hidden="1">
              <a:extLst>
                <a:ext uri="{63B3BB69-23CF-44E3-9099-C40C66FF867C}">
                  <a14:compatExt spid="_x0000_s413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18</xdr:col>
          <xdr:colOff>0</xdr:colOff>
          <xdr:row>15</xdr:row>
          <xdr:rowOff>0</xdr:rowOff>
        </xdr:to>
        <xdr:sp macro="" textlink="">
          <xdr:nvSpPr>
            <xdr:cNvPr id="4133" name="Check Box 37" hidden="1">
              <a:extLst>
                <a:ext uri="{63B3BB69-23CF-44E3-9099-C40C66FF867C}">
                  <a14:compatExt spid="_x0000_s41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36</xdr:col>
          <xdr:colOff>0</xdr:colOff>
          <xdr:row>18</xdr:row>
          <xdr:rowOff>0</xdr:rowOff>
        </xdr:to>
        <xdr:sp macro="" textlink="">
          <xdr:nvSpPr>
            <xdr:cNvPr id="4134" name="Group Box 38" hidden="1">
              <a:extLst>
                <a:ext uri="{63B3BB69-23CF-44E3-9099-C40C66FF867C}">
                  <a14:compatExt spid="_x0000_s413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18</xdr:col>
          <xdr:colOff>0</xdr:colOff>
          <xdr:row>18</xdr:row>
          <xdr:rowOff>0</xdr:rowOff>
        </xdr:to>
        <xdr:sp macro="" textlink="">
          <xdr:nvSpPr>
            <xdr:cNvPr id="4135" name="Check Box 39" hidden="1">
              <a:extLst>
                <a:ext uri="{63B3BB69-23CF-44E3-9099-C40C66FF867C}">
                  <a14:compatExt spid="_x0000_s41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160020</xdr:colOff>
          <xdr:row>17</xdr:row>
          <xdr:rowOff>0</xdr:rowOff>
        </xdr:from>
        <xdr:to>
          <xdr:col>24</xdr:col>
          <xdr:colOff>83820</xdr:colOff>
          <xdr:row>18</xdr:row>
          <xdr:rowOff>0</xdr:rowOff>
        </xdr:to>
        <xdr:sp macro="" textlink="">
          <xdr:nvSpPr>
            <xdr:cNvPr id="4136" name="Check Box 40" hidden="1">
              <a:extLst>
                <a:ext uri="{63B3BB69-23CF-44E3-9099-C40C66FF867C}">
                  <a14:compatExt spid="_x0000_s41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35</xdr:col>
          <xdr:colOff>160020</xdr:colOff>
          <xdr:row>47</xdr:row>
          <xdr:rowOff>0</xdr:rowOff>
        </xdr:to>
        <xdr:sp macro="" textlink="">
          <xdr:nvSpPr>
            <xdr:cNvPr id="5151" name="Group Box 31" hidden="1">
              <a:extLst>
                <a:ext uri="{63B3BB69-23CF-44E3-9099-C40C66FF867C}">
                  <a14:compatExt spid="_x0000_s515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46</xdr:row>
          <xdr:rowOff>15240</xdr:rowOff>
        </xdr:from>
        <xdr:to>
          <xdr:col>23</xdr:col>
          <xdr:colOff>0</xdr:colOff>
          <xdr:row>47</xdr:row>
          <xdr:rowOff>0</xdr:rowOff>
        </xdr:to>
        <xdr:sp macro="" textlink="">
          <xdr:nvSpPr>
            <xdr:cNvPr id="5152" name="Option Button 32" hidden="1">
              <a:extLst>
                <a:ext uri="{63B3BB69-23CF-44E3-9099-C40C66FF867C}">
                  <a14:compatExt spid="_x0000_s51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15240</xdr:rowOff>
        </xdr:from>
        <xdr:to>
          <xdr:col>30</xdr:col>
          <xdr:colOff>0</xdr:colOff>
          <xdr:row>47</xdr:row>
          <xdr:rowOff>0</xdr:rowOff>
        </xdr:to>
        <xdr:sp macro="" textlink="">
          <xdr:nvSpPr>
            <xdr:cNvPr id="5153" name="Option Button 33" hidden="1">
              <a:extLst>
                <a:ext uri="{63B3BB69-23CF-44E3-9099-C40C66FF867C}">
                  <a14:compatExt spid="_x0000_s51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42</xdr:row>
          <xdr:rowOff>0</xdr:rowOff>
        </xdr:from>
        <xdr:to>
          <xdr:col>35</xdr:col>
          <xdr:colOff>160020</xdr:colOff>
          <xdr:row>43</xdr:row>
          <xdr:rowOff>0</xdr:rowOff>
        </xdr:to>
        <xdr:sp macro="" textlink="">
          <xdr:nvSpPr>
            <xdr:cNvPr id="5154" name="Group Box 34" hidden="1">
              <a:extLst>
                <a:ext uri="{63B3BB69-23CF-44E3-9099-C40C66FF867C}">
                  <a14:compatExt spid="_x0000_s515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42</xdr:row>
          <xdr:rowOff>0</xdr:rowOff>
        </xdr:from>
        <xdr:to>
          <xdr:col>29</xdr:col>
          <xdr:colOff>0</xdr:colOff>
          <xdr:row>43</xdr:row>
          <xdr:rowOff>0</xdr:rowOff>
        </xdr:to>
        <xdr:sp macro="" textlink="">
          <xdr:nvSpPr>
            <xdr:cNvPr id="5155" name="Option Button 35" hidden="1">
              <a:extLst>
                <a:ext uri="{63B3BB69-23CF-44E3-9099-C40C66FF867C}">
                  <a14:compatExt spid="_x0000_s51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42</xdr:row>
          <xdr:rowOff>0</xdr:rowOff>
        </xdr:from>
        <xdr:to>
          <xdr:col>33</xdr:col>
          <xdr:colOff>0</xdr:colOff>
          <xdr:row>43</xdr:row>
          <xdr:rowOff>0</xdr:rowOff>
        </xdr:to>
        <xdr:sp macro="" textlink="">
          <xdr:nvSpPr>
            <xdr:cNvPr id="5156" name="Option Button 36" hidden="1">
              <a:extLst>
                <a:ext uri="{63B3BB69-23CF-44E3-9099-C40C66FF867C}">
                  <a14:compatExt spid="_x0000_s51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43</xdr:row>
          <xdr:rowOff>0</xdr:rowOff>
        </xdr:from>
        <xdr:to>
          <xdr:col>35</xdr:col>
          <xdr:colOff>160020</xdr:colOff>
          <xdr:row>44</xdr:row>
          <xdr:rowOff>0</xdr:rowOff>
        </xdr:to>
        <xdr:sp macro="" textlink="">
          <xdr:nvSpPr>
            <xdr:cNvPr id="5157" name="Group Box 37" hidden="1">
              <a:extLst>
                <a:ext uri="{63B3BB69-23CF-44E3-9099-C40C66FF867C}">
                  <a14:compatExt spid="_x0000_s515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43</xdr:row>
          <xdr:rowOff>0</xdr:rowOff>
        </xdr:from>
        <xdr:to>
          <xdr:col>29</xdr:col>
          <xdr:colOff>0</xdr:colOff>
          <xdr:row>44</xdr:row>
          <xdr:rowOff>0</xdr:rowOff>
        </xdr:to>
        <xdr:sp macro="" textlink="">
          <xdr:nvSpPr>
            <xdr:cNvPr id="5158" name="Option Button 38" hidden="1">
              <a:extLst>
                <a:ext uri="{63B3BB69-23CF-44E3-9099-C40C66FF867C}">
                  <a14:compatExt spid="_x0000_s51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43</xdr:row>
          <xdr:rowOff>0</xdr:rowOff>
        </xdr:from>
        <xdr:to>
          <xdr:col>33</xdr:col>
          <xdr:colOff>0</xdr:colOff>
          <xdr:row>44</xdr:row>
          <xdr:rowOff>0</xdr:rowOff>
        </xdr:to>
        <xdr:sp macro="" textlink="">
          <xdr:nvSpPr>
            <xdr:cNvPr id="5159" name="Option Button 39" hidden="1">
              <a:extLst>
                <a:ext uri="{63B3BB69-23CF-44E3-9099-C40C66FF867C}">
                  <a14:compatExt spid="_x0000_s51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xdr:row>
          <xdr:rowOff>0</xdr:rowOff>
        </xdr:from>
        <xdr:to>
          <xdr:col>13</xdr:col>
          <xdr:colOff>0</xdr:colOff>
          <xdr:row>40</xdr:row>
          <xdr:rowOff>0</xdr:rowOff>
        </xdr:to>
        <xdr:sp macro="" textlink="">
          <xdr:nvSpPr>
            <xdr:cNvPr id="5269" name="Group Box 149" hidden="1">
              <a:extLst>
                <a:ext uri="{63B3BB69-23CF-44E3-9099-C40C66FF867C}">
                  <a14:compatExt spid="_x0000_s526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39</xdr:row>
          <xdr:rowOff>0</xdr:rowOff>
        </xdr:from>
        <xdr:to>
          <xdr:col>10</xdr:col>
          <xdr:colOff>68580</xdr:colOff>
          <xdr:row>40</xdr:row>
          <xdr:rowOff>0</xdr:rowOff>
        </xdr:to>
        <xdr:sp macro="" textlink="">
          <xdr:nvSpPr>
            <xdr:cNvPr id="5270" name="Option Button 150" hidden="1">
              <a:extLst>
                <a:ext uri="{63B3BB69-23CF-44E3-9099-C40C66FF867C}">
                  <a14:compatExt spid="_x0000_s52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39</xdr:row>
          <xdr:rowOff>0</xdr:rowOff>
        </xdr:from>
        <xdr:to>
          <xdr:col>12</xdr:col>
          <xdr:colOff>152400</xdr:colOff>
          <xdr:row>40</xdr:row>
          <xdr:rowOff>0</xdr:rowOff>
        </xdr:to>
        <xdr:sp macro="" textlink="">
          <xdr:nvSpPr>
            <xdr:cNvPr id="5271" name="Option Button 151" hidden="1">
              <a:extLst>
                <a:ext uri="{63B3BB69-23CF-44E3-9099-C40C66FF867C}">
                  <a14:compatExt spid="_x0000_s52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39</xdr:row>
          <xdr:rowOff>0</xdr:rowOff>
        </xdr:from>
        <xdr:to>
          <xdr:col>23</xdr:col>
          <xdr:colOff>0</xdr:colOff>
          <xdr:row>40</xdr:row>
          <xdr:rowOff>0</xdr:rowOff>
        </xdr:to>
        <xdr:sp macro="" textlink="">
          <xdr:nvSpPr>
            <xdr:cNvPr id="5272" name="Group Box 152" hidden="1">
              <a:extLst>
                <a:ext uri="{63B3BB69-23CF-44E3-9099-C40C66FF867C}">
                  <a14:compatExt spid="_x0000_s527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39</xdr:row>
          <xdr:rowOff>0</xdr:rowOff>
        </xdr:from>
        <xdr:to>
          <xdr:col>20</xdr:col>
          <xdr:colOff>68580</xdr:colOff>
          <xdr:row>40</xdr:row>
          <xdr:rowOff>0</xdr:rowOff>
        </xdr:to>
        <xdr:sp macro="" textlink="">
          <xdr:nvSpPr>
            <xdr:cNvPr id="5273" name="Option Button 153" hidden="1">
              <a:extLst>
                <a:ext uri="{63B3BB69-23CF-44E3-9099-C40C66FF867C}">
                  <a14:compatExt spid="_x0000_s52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39</xdr:row>
          <xdr:rowOff>0</xdr:rowOff>
        </xdr:from>
        <xdr:to>
          <xdr:col>22</xdr:col>
          <xdr:colOff>152400</xdr:colOff>
          <xdr:row>40</xdr:row>
          <xdr:rowOff>0</xdr:rowOff>
        </xdr:to>
        <xdr:sp macro="" textlink="">
          <xdr:nvSpPr>
            <xdr:cNvPr id="5274" name="Option Button 154" hidden="1">
              <a:extLst>
                <a:ext uri="{63B3BB69-23CF-44E3-9099-C40C66FF867C}">
                  <a14:compatExt spid="_x0000_s52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13</xdr:col>
          <xdr:colOff>0</xdr:colOff>
          <xdr:row>71</xdr:row>
          <xdr:rowOff>0</xdr:rowOff>
        </xdr:to>
        <xdr:sp macro="" textlink="">
          <xdr:nvSpPr>
            <xdr:cNvPr id="5277" name="Group Box 157" hidden="1">
              <a:extLst>
                <a:ext uri="{63B3BB69-23CF-44E3-9099-C40C66FF867C}">
                  <a14:compatExt spid="_x0000_s52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70</xdr:row>
          <xdr:rowOff>0</xdr:rowOff>
        </xdr:from>
        <xdr:to>
          <xdr:col>10</xdr:col>
          <xdr:colOff>68580</xdr:colOff>
          <xdr:row>71</xdr:row>
          <xdr:rowOff>0</xdr:rowOff>
        </xdr:to>
        <xdr:sp macro="" textlink="">
          <xdr:nvSpPr>
            <xdr:cNvPr id="5278" name="Option Button 158" hidden="1">
              <a:extLst>
                <a:ext uri="{63B3BB69-23CF-44E3-9099-C40C66FF867C}">
                  <a14:compatExt spid="_x0000_s5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70</xdr:row>
          <xdr:rowOff>0</xdr:rowOff>
        </xdr:from>
        <xdr:to>
          <xdr:col>12</xdr:col>
          <xdr:colOff>152400</xdr:colOff>
          <xdr:row>71</xdr:row>
          <xdr:rowOff>0</xdr:rowOff>
        </xdr:to>
        <xdr:sp macro="" textlink="">
          <xdr:nvSpPr>
            <xdr:cNvPr id="5279" name="Option Button 159" hidden="1">
              <a:extLst>
                <a:ext uri="{63B3BB69-23CF-44E3-9099-C40C66FF867C}">
                  <a14:compatExt spid="_x0000_s5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70</xdr:row>
          <xdr:rowOff>0</xdr:rowOff>
        </xdr:from>
        <xdr:to>
          <xdr:col>23</xdr:col>
          <xdr:colOff>0</xdr:colOff>
          <xdr:row>71</xdr:row>
          <xdr:rowOff>0</xdr:rowOff>
        </xdr:to>
        <xdr:sp macro="" textlink="">
          <xdr:nvSpPr>
            <xdr:cNvPr id="5280" name="Group Box 160" hidden="1">
              <a:extLst>
                <a:ext uri="{63B3BB69-23CF-44E3-9099-C40C66FF867C}">
                  <a14:compatExt spid="_x0000_s528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70</xdr:row>
          <xdr:rowOff>0</xdr:rowOff>
        </xdr:from>
        <xdr:to>
          <xdr:col>20</xdr:col>
          <xdr:colOff>68580</xdr:colOff>
          <xdr:row>71</xdr:row>
          <xdr:rowOff>0</xdr:rowOff>
        </xdr:to>
        <xdr:sp macro="" textlink="">
          <xdr:nvSpPr>
            <xdr:cNvPr id="5281" name="Option Button 161" hidden="1">
              <a:extLst>
                <a:ext uri="{63B3BB69-23CF-44E3-9099-C40C66FF867C}">
                  <a14:compatExt spid="_x0000_s5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70</xdr:row>
          <xdr:rowOff>0</xdr:rowOff>
        </xdr:from>
        <xdr:to>
          <xdr:col>22</xdr:col>
          <xdr:colOff>152400</xdr:colOff>
          <xdr:row>71</xdr:row>
          <xdr:rowOff>0</xdr:rowOff>
        </xdr:to>
        <xdr:sp macro="" textlink="">
          <xdr:nvSpPr>
            <xdr:cNvPr id="5282" name="Option Button 162" hidden="1">
              <a:extLst>
                <a:ext uri="{63B3BB69-23CF-44E3-9099-C40C66FF867C}">
                  <a14:compatExt spid="_x0000_s5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80</xdr:row>
          <xdr:rowOff>0</xdr:rowOff>
        </xdr:from>
        <xdr:to>
          <xdr:col>13</xdr:col>
          <xdr:colOff>0</xdr:colOff>
          <xdr:row>81</xdr:row>
          <xdr:rowOff>0</xdr:rowOff>
        </xdr:to>
        <xdr:sp macro="" textlink="">
          <xdr:nvSpPr>
            <xdr:cNvPr id="5285" name="Group Box 165" hidden="1">
              <a:extLst>
                <a:ext uri="{63B3BB69-23CF-44E3-9099-C40C66FF867C}">
                  <a14:compatExt spid="_x0000_s528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80</xdr:row>
          <xdr:rowOff>0</xdr:rowOff>
        </xdr:from>
        <xdr:to>
          <xdr:col>10</xdr:col>
          <xdr:colOff>68580</xdr:colOff>
          <xdr:row>81</xdr:row>
          <xdr:rowOff>0</xdr:rowOff>
        </xdr:to>
        <xdr:sp macro="" textlink="">
          <xdr:nvSpPr>
            <xdr:cNvPr id="5286" name="Option Button 166" hidden="1">
              <a:extLst>
                <a:ext uri="{63B3BB69-23CF-44E3-9099-C40C66FF867C}">
                  <a14:compatExt spid="_x0000_s52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80</xdr:row>
          <xdr:rowOff>0</xdr:rowOff>
        </xdr:from>
        <xdr:to>
          <xdr:col>12</xdr:col>
          <xdr:colOff>152400</xdr:colOff>
          <xdr:row>81</xdr:row>
          <xdr:rowOff>0</xdr:rowOff>
        </xdr:to>
        <xdr:sp macro="" textlink="">
          <xdr:nvSpPr>
            <xdr:cNvPr id="5287" name="Option Button 167" hidden="1">
              <a:extLst>
                <a:ext uri="{63B3BB69-23CF-44E3-9099-C40C66FF867C}">
                  <a14:compatExt spid="_x0000_s52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80</xdr:row>
          <xdr:rowOff>0</xdr:rowOff>
        </xdr:from>
        <xdr:to>
          <xdr:col>23</xdr:col>
          <xdr:colOff>0</xdr:colOff>
          <xdr:row>81</xdr:row>
          <xdr:rowOff>0</xdr:rowOff>
        </xdr:to>
        <xdr:sp macro="" textlink="">
          <xdr:nvSpPr>
            <xdr:cNvPr id="5288" name="Group Box 168" hidden="1">
              <a:extLst>
                <a:ext uri="{63B3BB69-23CF-44E3-9099-C40C66FF867C}">
                  <a14:compatExt spid="_x0000_s528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80</xdr:row>
          <xdr:rowOff>0</xdr:rowOff>
        </xdr:from>
        <xdr:to>
          <xdr:col>20</xdr:col>
          <xdr:colOff>68580</xdr:colOff>
          <xdr:row>81</xdr:row>
          <xdr:rowOff>0</xdr:rowOff>
        </xdr:to>
        <xdr:sp macro="" textlink="">
          <xdr:nvSpPr>
            <xdr:cNvPr id="5289" name="Option Button 169" hidden="1">
              <a:extLst>
                <a:ext uri="{63B3BB69-23CF-44E3-9099-C40C66FF867C}">
                  <a14:compatExt spid="_x0000_s5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80</xdr:row>
          <xdr:rowOff>0</xdr:rowOff>
        </xdr:from>
        <xdr:to>
          <xdr:col>22</xdr:col>
          <xdr:colOff>152400</xdr:colOff>
          <xdr:row>81</xdr:row>
          <xdr:rowOff>0</xdr:rowOff>
        </xdr:to>
        <xdr:sp macro="" textlink="">
          <xdr:nvSpPr>
            <xdr:cNvPr id="5290" name="Option Button 170" hidden="1">
              <a:extLst>
                <a:ext uri="{63B3BB69-23CF-44E3-9099-C40C66FF867C}">
                  <a14:compatExt spid="_x0000_s5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90</xdr:row>
          <xdr:rowOff>0</xdr:rowOff>
        </xdr:from>
        <xdr:to>
          <xdr:col>13</xdr:col>
          <xdr:colOff>0</xdr:colOff>
          <xdr:row>91</xdr:row>
          <xdr:rowOff>0</xdr:rowOff>
        </xdr:to>
        <xdr:sp macro="" textlink="">
          <xdr:nvSpPr>
            <xdr:cNvPr id="5293" name="Group Box 173" hidden="1">
              <a:extLst>
                <a:ext uri="{63B3BB69-23CF-44E3-9099-C40C66FF867C}">
                  <a14:compatExt spid="_x0000_s52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90</xdr:row>
          <xdr:rowOff>0</xdr:rowOff>
        </xdr:from>
        <xdr:to>
          <xdr:col>10</xdr:col>
          <xdr:colOff>68580</xdr:colOff>
          <xdr:row>91</xdr:row>
          <xdr:rowOff>0</xdr:rowOff>
        </xdr:to>
        <xdr:sp macro="" textlink="">
          <xdr:nvSpPr>
            <xdr:cNvPr id="5294" name="Option Button 174" hidden="1">
              <a:extLst>
                <a:ext uri="{63B3BB69-23CF-44E3-9099-C40C66FF867C}">
                  <a14:compatExt spid="_x0000_s52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90</xdr:row>
          <xdr:rowOff>0</xdr:rowOff>
        </xdr:from>
        <xdr:to>
          <xdr:col>12</xdr:col>
          <xdr:colOff>152400</xdr:colOff>
          <xdr:row>91</xdr:row>
          <xdr:rowOff>0</xdr:rowOff>
        </xdr:to>
        <xdr:sp macro="" textlink="">
          <xdr:nvSpPr>
            <xdr:cNvPr id="5295" name="Option Button 175" hidden="1">
              <a:extLst>
                <a:ext uri="{63B3BB69-23CF-44E3-9099-C40C66FF867C}">
                  <a14:compatExt spid="_x0000_s52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90</xdr:row>
          <xdr:rowOff>0</xdr:rowOff>
        </xdr:from>
        <xdr:to>
          <xdr:col>23</xdr:col>
          <xdr:colOff>0</xdr:colOff>
          <xdr:row>91</xdr:row>
          <xdr:rowOff>0</xdr:rowOff>
        </xdr:to>
        <xdr:sp macro="" textlink="">
          <xdr:nvSpPr>
            <xdr:cNvPr id="5296" name="Group Box 176" hidden="1">
              <a:extLst>
                <a:ext uri="{63B3BB69-23CF-44E3-9099-C40C66FF867C}">
                  <a14:compatExt spid="_x0000_s529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90</xdr:row>
          <xdr:rowOff>0</xdr:rowOff>
        </xdr:from>
        <xdr:to>
          <xdr:col>20</xdr:col>
          <xdr:colOff>68580</xdr:colOff>
          <xdr:row>91</xdr:row>
          <xdr:rowOff>0</xdr:rowOff>
        </xdr:to>
        <xdr:sp macro="" textlink="">
          <xdr:nvSpPr>
            <xdr:cNvPr id="5297" name="Option Button 177" hidden="1">
              <a:extLst>
                <a:ext uri="{63B3BB69-23CF-44E3-9099-C40C66FF867C}">
                  <a14:compatExt spid="_x0000_s52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90</xdr:row>
          <xdr:rowOff>0</xdr:rowOff>
        </xdr:from>
        <xdr:to>
          <xdr:col>22</xdr:col>
          <xdr:colOff>152400</xdr:colOff>
          <xdr:row>91</xdr:row>
          <xdr:rowOff>0</xdr:rowOff>
        </xdr:to>
        <xdr:sp macro="" textlink="">
          <xdr:nvSpPr>
            <xdr:cNvPr id="5298" name="Option Button 178" hidden="1">
              <a:extLst>
                <a:ext uri="{63B3BB69-23CF-44E3-9099-C40C66FF867C}">
                  <a14:compatExt spid="_x0000_s52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100</xdr:row>
          <xdr:rowOff>0</xdr:rowOff>
        </xdr:from>
        <xdr:to>
          <xdr:col>13</xdr:col>
          <xdr:colOff>0</xdr:colOff>
          <xdr:row>101</xdr:row>
          <xdr:rowOff>0</xdr:rowOff>
        </xdr:to>
        <xdr:sp macro="" textlink="">
          <xdr:nvSpPr>
            <xdr:cNvPr id="5301" name="Group Box 181" hidden="1">
              <a:extLst>
                <a:ext uri="{63B3BB69-23CF-44E3-9099-C40C66FF867C}">
                  <a14:compatExt spid="_x0000_s530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100</xdr:row>
          <xdr:rowOff>0</xdr:rowOff>
        </xdr:from>
        <xdr:to>
          <xdr:col>10</xdr:col>
          <xdr:colOff>68580</xdr:colOff>
          <xdr:row>101</xdr:row>
          <xdr:rowOff>0</xdr:rowOff>
        </xdr:to>
        <xdr:sp macro="" textlink="">
          <xdr:nvSpPr>
            <xdr:cNvPr id="5302" name="Option Button 182" hidden="1">
              <a:extLst>
                <a:ext uri="{63B3BB69-23CF-44E3-9099-C40C66FF867C}">
                  <a14:compatExt spid="_x0000_s53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100</xdr:row>
          <xdr:rowOff>0</xdr:rowOff>
        </xdr:from>
        <xdr:to>
          <xdr:col>12</xdr:col>
          <xdr:colOff>152400</xdr:colOff>
          <xdr:row>101</xdr:row>
          <xdr:rowOff>0</xdr:rowOff>
        </xdr:to>
        <xdr:sp macro="" textlink="">
          <xdr:nvSpPr>
            <xdr:cNvPr id="5303" name="Option Button 183" hidden="1">
              <a:extLst>
                <a:ext uri="{63B3BB69-23CF-44E3-9099-C40C66FF867C}">
                  <a14:compatExt spid="_x0000_s53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100</xdr:row>
          <xdr:rowOff>0</xdr:rowOff>
        </xdr:from>
        <xdr:to>
          <xdr:col>23</xdr:col>
          <xdr:colOff>0</xdr:colOff>
          <xdr:row>101</xdr:row>
          <xdr:rowOff>0</xdr:rowOff>
        </xdr:to>
        <xdr:sp macro="" textlink="">
          <xdr:nvSpPr>
            <xdr:cNvPr id="5304" name="Group Box 184" hidden="1">
              <a:extLst>
                <a:ext uri="{63B3BB69-23CF-44E3-9099-C40C66FF867C}">
                  <a14:compatExt spid="_x0000_s530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100</xdr:row>
          <xdr:rowOff>0</xdr:rowOff>
        </xdr:from>
        <xdr:to>
          <xdr:col>20</xdr:col>
          <xdr:colOff>68580</xdr:colOff>
          <xdr:row>101</xdr:row>
          <xdr:rowOff>0</xdr:rowOff>
        </xdr:to>
        <xdr:sp macro="" textlink="">
          <xdr:nvSpPr>
            <xdr:cNvPr id="5305" name="Option Button 185" hidden="1">
              <a:extLst>
                <a:ext uri="{63B3BB69-23CF-44E3-9099-C40C66FF867C}">
                  <a14:compatExt spid="_x0000_s53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100</xdr:row>
          <xdr:rowOff>0</xdr:rowOff>
        </xdr:from>
        <xdr:to>
          <xdr:col>22</xdr:col>
          <xdr:colOff>152400</xdr:colOff>
          <xdr:row>101</xdr:row>
          <xdr:rowOff>0</xdr:rowOff>
        </xdr:to>
        <xdr:sp macro="" textlink="">
          <xdr:nvSpPr>
            <xdr:cNvPr id="5306" name="Option Button 186" hidden="1">
              <a:extLst>
                <a:ext uri="{63B3BB69-23CF-44E3-9099-C40C66FF867C}">
                  <a14:compatExt spid="_x0000_s53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39</xdr:row>
          <xdr:rowOff>7620</xdr:rowOff>
        </xdr:from>
        <xdr:to>
          <xdr:col>36</xdr:col>
          <xdr:colOff>0</xdr:colOff>
          <xdr:row>39</xdr:row>
          <xdr:rowOff>220980</xdr:rowOff>
        </xdr:to>
        <xdr:sp macro="" textlink="">
          <xdr:nvSpPr>
            <xdr:cNvPr id="5308" name="Drop Down 188" hidden="1">
              <a:extLst>
                <a:ext uri="{63B3BB69-23CF-44E3-9099-C40C66FF867C}">
                  <a14:compatExt spid="_x0000_s53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70</xdr:row>
          <xdr:rowOff>7620</xdr:rowOff>
        </xdr:from>
        <xdr:to>
          <xdr:col>36</xdr:col>
          <xdr:colOff>0</xdr:colOff>
          <xdr:row>70</xdr:row>
          <xdr:rowOff>220980</xdr:rowOff>
        </xdr:to>
        <xdr:sp macro="" textlink="">
          <xdr:nvSpPr>
            <xdr:cNvPr id="5309" name="Drop Down 189" hidden="1">
              <a:extLst>
                <a:ext uri="{63B3BB69-23CF-44E3-9099-C40C66FF867C}">
                  <a14:compatExt spid="_x0000_s53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80</xdr:row>
          <xdr:rowOff>7620</xdr:rowOff>
        </xdr:from>
        <xdr:to>
          <xdr:col>36</xdr:col>
          <xdr:colOff>0</xdr:colOff>
          <xdr:row>80</xdr:row>
          <xdr:rowOff>220980</xdr:rowOff>
        </xdr:to>
        <xdr:sp macro="" textlink="">
          <xdr:nvSpPr>
            <xdr:cNvPr id="5310" name="Drop Down 190" hidden="1">
              <a:extLst>
                <a:ext uri="{63B3BB69-23CF-44E3-9099-C40C66FF867C}">
                  <a14:compatExt spid="_x0000_s53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90</xdr:row>
          <xdr:rowOff>7620</xdr:rowOff>
        </xdr:from>
        <xdr:to>
          <xdr:col>36</xdr:col>
          <xdr:colOff>0</xdr:colOff>
          <xdr:row>90</xdr:row>
          <xdr:rowOff>220980</xdr:rowOff>
        </xdr:to>
        <xdr:sp macro="" textlink="">
          <xdr:nvSpPr>
            <xdr:cNvPr id="5311" name="Drop Down 191" hidden="1">
              <a:extLst>
                <a:ext uri="{63B3BB69-23CF-44E3-9099-C40C66FF867C}">
                  <a14:compatExt spid="_x0000_s531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7620</xdr:colOff>
          <xdr:row>100</xdr:row>
          <xdr:rowOff>7620</xdr:rowOff>
        </xdr:from>
        <xdr:to>
          <xdr:col>36</xdr:col>
          <xdr:colOff>7620</xdr:colOff>
          <xdr:row>100</xdr:row>
          <xdr:rowOff>220980</xdr:rowOff>
        </xdr:to>
        <xdr:sp macro="" textlink="">
          <xdr:nvSpPr>
            <xdr:cNvPr id="5312" name="Drop Down 192" hidden="1">
              <a:extLst>
                <a:ext uri="{63B3BB69-23CF-44E3-9099-C40C66FF867C}">
                  <a14:compatExt spid="_x0000_s531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17</xdr:col>
          <xdr:colOff>0</xdr:colOff>
          <xdr:row>52</xdr:row>
          <xdr:rowOff>0</xdr:rowOff>
        </xdr:to>
        <xdr:sp macro="" textlink="">
          <xdr:nvSpPr>
            <xdr:cNvPr id="5313" name="Group Box 193" hidden="1">
              <a:extLst>
                <a:ext uri="{63B3BB69-23CF-44E3-9099-C40C66FF867C}">
                  <a14:compatExt spid="_x0000_s531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30480</xdr:colOff>
          <xdr:row>51</xdr:row>
          <xdr:rowOff>0</xdr:rowOff>
        </xdr:from>
        <xdr:to>
          <xdr:col>11</xdr:col>
          <xdr:colOff>76200</xdr:colOff>
          <xdr:row>51</xdr:row>
          <xdr:rowOff>205740</xdr:rowOff>
        </xdr:to>
        <xdr:sp macro="" textlink="">
          <xdr:nvSpPr>
            <xdr:cNvPr id="5314" name="Option Button 194" hidden="1">
              <a:extLst>
                <a:ext uri="{63B3BB69-23CF-44E3-9099-C40C66FF867C}">
                  <a14:compatExt spid="_x0000_s53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106680</xdr:colOff>
          <xdr:row>51</xdr:row>
          <xdr:rowOff>7620</xdr:rowOff>
        </xdr:from>
        <xdr:to>
          <xdr:col>15</xdr:col>
          <xdr:colOff>15240</xdr:colOff>
          <xdr:row>51</xdr:row>
          <xdr:rowOff>220980</xdr:rowOff>
        </xdr:to>
        <xdr:sp macro="" textlink="">
          <xdr:nvSpPr>
            <xdr:cNvPr id="5315" name="Option Button 195" hidden="1">
              <a:extLst>
                <a:ext uri="{63B3BB69-23CF-44E3-9099-C40C66FF867C}">
                  <a14:compatExt spid="_x0000_s53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17</xdr:col>
          <xdr:colOff>0</xdr:colOff>
          <xdr:row>53</xdr:row>
          <xdr:rowOff>0</xdr:rowOff>
        </xdr:to>
        <xdr:sp macro="" textlink="">
          <xdr:nvSpPr>
            <xdr:cNvPr id="5317" name="Group Box 197" hidden="1">
              <a:extLst>
                <a:ext uri="{63B3BB69-23CF-44E3-9099-C40C66FF867C}">
                  <a14:compatExt spid="_x0000_s531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30480</xdr:colOff>
          <xdr:row>52</xdr:row>
          <xdr:rowOff>15240</xdr:rowOff>
        </xdr:from>
        <xdr:to>
          <xdr:col>11</xdr:col>
          <xdr:colOff>137160</xdr:colOff>
          <xdr:row>53</xdr:row>
          <xdr:rowOff>0</xdr:rowOff>
        </xdr:to>
        <xdr:sp macro="" textlink="">
          <xdr:nvSpPr>
            <xdr:cNvPr id="5318" name="Option Button 198" hidden="1">
              <a:extLst>
                <a:ext uri="{63B3BB69-23CF-44E3-9099-C40C66FF867C}">
                  <a14:compatExt spid="_x0000_s53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91440</xdr:colOff>
          <xdr:row>52</xdr:row>
          <xdr:rowOff>7620</xdr:rowOff>
        </xdr:from>
        <xdr:to>
          <xdr:col>15</xdr:col>
          <xdr:colOff>30480</xdr:colOff>
          <xdr:row>52</xdr:row>
          <xdr:rowOff>220980</xdr:rowOff>
        </xdr:to>
        <xdr:sp macro="" textlink="">
          <xdr:nvSpPr>
            <xdr:cNvPr id="5319" name="Option Button 199" hidden="1">
              <a:extLst>
                <a:ext uri="{63B3BB69-23CF-44E3-9099-C40C66FF867C}">
                  <a14:compatExt spid="_x0000_s53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52</xdr:row>
          <xdr:rowOff>0</xdr:rowOff>
        </xdr:from>
        <xdr:to>
          <xdr:col>35</xdr:col>
          <xdr:colOff>160020</xdr:colOff>
          <xdr:row>52</xdr:row>
          <xdr:rowOff>220980</xdr:rowOff>
        </xdr:to>
        <xdr:sp macro="" textlink="">
          <xdr:nvSpPr>
            <xdr:cNvPr id="5320" name="Drop Down 200" hidden="1">
              <a:extLst>
                <a:ext uri="{63B3BB69-23CF-44E3-9099-C40C66FF867C}">
                  <a14:compatExt spid="_x0000_s53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57</xdr:row>
          <xdr:rowOff>0</xdr:rowOff>
        </xdr:from>
        <xdr:to>
          <xdr:col>36</xdr:col>
          <xdr:colOff>0</xdr:colOff>
          <xdr:row>58</xdr:row>
          <xdr:rowOff>0</xdr:rowOff>
        </xdr:to>
        <xdr:sp macro="" textlink="">
          <xdr:nvSpPr>
            <xdr:cNvPr id="6175" name="Group Box 31" hidden="1">
              <a:extLst>
                <a:ext uri="{63B3BB69-23CF-44E3-9099-C40C66FF867C}">
                  <a14:compatExt spid="_x0000_s617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57</xdr:row>
          <xdr:rowOff>0</xdr:rowOff>
        </xdr:from>
        <xdr:to>
          <xdr:col>23</xdr:col>
          <xdr:colOff>0</xdr:colOff>
          <xdr:row>58</xdr:row>
          <xdr:rowOff>0</xdr:rowOff>
        </xdr:to>
        <xdr:sp macro="" textlink="">
          <xdr:nvSpPr>
            <xdr:cNvPr id="6176" name="Option Button 32" hidden="1">
              <a:extLst>
                <a:ext uri="{63B3BB69-23CF-44E3-9099-C40C66FF867C}">
                  <a14:compatExt spid="_x0000_s6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0</xdr:rowOff>
        </xdr:from>
        <xdr:to>
          <xdr:col>30</xdr:col>
          <xdr:colOff>0</xdr:colOff>
          <xdr:row>58</xdr:row>
          <xdr:rowOff>0</xdr:rowOff>
        </xdr:to>
        <xdr:sp macro="" textlink="">
          <xdr:nvSpPr>
            <xdr:cNvPr id="6177" name="Option Button 33" hidden="1">
              <a:extLst>
                <a:ext uri="{63B3BB69-23CF-44E3-9099-C40C66FF867C}">
                  <a14:compatExt spid="_x0000_s6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xdr:row>
          <xdr:rowOff>0</xdr:rowOff>
        </xdr:from>
        <xdr:to>
          <xdr:col>36</xdr:col>
          <xdr:colOff>0</xdr:colOff>
          <xdr:row>43</xdr:row>
          <xdr:rowOff>0</xdr:rowOff>
        </xdr:to>
        <xdr:sp macro="" textlink="">
          <xdr:nvSpPr>
            <xdr:cNvPr id="6178" name="Group Box 34" hidden="1">
              <a:extLst>
                <a:ext uri="{63B3BB69-23CF-44E3-9099-C40C66FF867C}">
                  <a14:compatExt spid="_x0000_s61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42</xdr:row>
          <xdr:rowOff>0</xdr:rowOff>
        </xdr:from>
        <xdr:to>
          <xdr:col>15</xdr:col>
          <xdr:colOff>0</xdr:colOff>
          <xdr:row>43</xdr:row>
          <xdr:rowOff>0</xdr:rowOff>
        </xdr:to>
        <xdr:sp macro="" textlink="">
          <xdr:nvSpPr>
            <xdr:cNvPr id="6179" name="Option Button 35" hidden="1">
              <a:extLst>
                <a:ext uri="{63B3BB69-23CF-44E3-9099-C40C66FF867C}">
                  <a14:compatExt spid="_x0000_s61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xdr:row>
          <xdr:rowOff>0</xdr:rowOff>
        </xdr:from>
        <xdr:to>
          <xdr:col>23</xdr:col>
          <xdr:colOff>0</xdr:colOff>
          <xdr:row>43</xdr:row>
          <xdr:rowOff>0</xdr:rowOff>
        </xdr:to>
        <xdr:sp macro="" textlink="">
          <xdr:nvSpPr>
            <xdr:cNvPr id="6180" name="Option Button 36" hidden="1">
              <a:extLst>
                <a:ext uri="{63B3BB69-23CF-44E3-9099-C40C66FF867C}">
                  <a14:compatExt spid="_x0000_s61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42</xdr:row>
          <xdr:rowOff>0</xdr:rowOff>
        </xdr:from>
        <xdr:to>
          <xdr:col>30</xdr:col>
          <xdr:colOff>0</xdr:colOff>
          <xdr:row>43</xdr:row>
          <xdr:rowOff>0</xdr:rowOff>
        </xdr:to>
        <xdr:sp macro="" textlink="">
          <xdr:nvSpPr>
            <xdr:cNvPr id="6181" name="Option Button 37" hidden="1">
              <a:extLst>
                <a:ext uri="{63B3BB69-23CF-44E3-9099-C40C66FF867C}">
                  <a14:compatExt spid="_x0000_s61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46</xdr:row>
          <xdr:rowOff>0</xdr:rowOff>
        </xdr:from>
        <xdr:to>
          <xdr:col>36</xdr:col>
          <xdr:colOff>0</xdr:colOff>
          <xdr:row>47</xdr:row>
          <xdr:rowOff>0</xdr:rowOff>
        </xdr:to>
        <xdr:sp macro="" textlink="">
          <xdr:nvSpPr>
            <xdr:cNvPr id="6182" name="Group Box 38" hidden="1">
              <a:extLst>
                <a:ext uri="{63B3BB69-23CF-44E3-9099-C40C66FF867C}">
                  <a14:compatExt spid="_x0000_s618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46</xdr:row>
          <xdr:rowOff>0</xdr:rowOff>
        </xdr:from>
        <xdr:to>
          <xdr:col>12</xdr:col>
          <xdr:colOff>0</xdr:colOff>
          <xdr:row>47</xdr:row>
          <xdr:rowOff>0</xdr:rowOff>
        </xdr:to>
        <xdr:sp macro="" textlink="">
          <xdr:nvSpPr>
            <xdr:cNvPr id="6183" name="Check Box 39" hidden="1">
              <a:extLst>
                <a:ext uri="{63B3BB69-23CF-44E3-9099-C40C66FF867C}">
                  <a14:compatExt spid="_x0000_s61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46</xdr:row>
          <xdr:rowOff>0</xdr:rowOff>
        </xdr:from>
        <xdr:to>
          <xdr:col>16</xdr:col>
          <xdr:colOff>0</xdr:colOff>
          <xdr:row>47</xdr:row>
          <xdr:rowOff>0</xdr:rowOff>
        </xdr:to>
        <xdr:sp macro="" textlink="">
          <xdr:nvSpPr>
            <xdr:cNvPr id="6184" name="Check Box 40" hidden="1">
              <a:extLst>
                <a:ext uri="{63B3BB69-23CF-44E3-9099-C40C66FF867C}">
                  <a14:compatExt spid="_x0000_s61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20</xdr:col>
          <xdr:colOff>0</xdr:colOff>
          <xdr:row>47</xdr:row>
          <xdr:rowOff>0</xdr:rowOff>
        </xdr:to>
        <xdr:sp macro="" textlink="">
          <xdr:nvSpPr>
            <xdr:cNvPr id="6185" name="Check Box 41" hidden="1">
              <a:extLst>
                <a:ext uri="{63B3BB69-23CF-44E3-9099-C40C66FF867C}">
                  <a14:compatExt spid="_x0000_s61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46</xdr:row>
          <xdr:rowOff>0</xdr:rowOff>
        </xdr:from>
        <xdr:to>
          <xdr:col>24</xdr:col>
          <xdr:colOff>0</xdr:colOff>
          <xdr:row>47</xdr:row>
          <xdr:rowOff>0</xdr:rowOff>
        </xdr:to>
        <xdr:sp macro="" textlink="">
          <xdr:nvSpPr>
            <xdr:cNvPr id="6186" name="Check Box 42" hidden="1">
              <a:extLst>
                <a:ext uri="{63B3BB69-23CF-44E3-9099-C40C66FF867C}">
                  <a14:compatExt spid="_x0000_s61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28</xdr:col>
          <xdr:colOff>0</xdr:colOff>
          <xdr:row>47</xdr:row>
          <xdr:rowOff>0</xdr:rowOff>
        </xdr:to>
        <xdr:sp macro="" textlink="">
          <xdr:nvSpPr>
            <xdr:cNvPr id="6187" name="Check Box 43" hidden="1">
              <a:extLst>
                <a:ext uri="{63B3BB69-23CF-44E3-9099-C40C66FF867C}">
                  <a14:compatExt spid="_x0000_s61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46</xdr:row>
          <xdr:rowOff>0</xdr:rowOff>
        </xdr:from>
        <xdr:to>
          <xdr:col>32</xdr:col>
          <xdr:colOff>0</xdr:colOff>
          <xdr:row>47</xdr:row>
          <xdr:rowOff>0</xdr:rowOff>
        </xdr:to>
        <xdr:sp macro="" textlink="">
          <xdr:nvSpPr>
            <xdr:cNvPr id="6188" name="Check Box 44" hidden="1">
              <a:extLst>
                <a:ext uri="{63B3BB69-23CF-44E3-9099-C40C66FF867C}">
                  <a14:compatExt spid="_x0000_s61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46</xdr:row>
          <xdr:rowOff>0</xdr:rowOff>
        </xdr:from>
        <xdr:to>
          <xdr:col>36</xdr:col>
          <xdr:colOff>0</xdr:colOff>
          <xdr:row>47</xdr:row>
          <xdr:rowOff>0</xdr:rowOff>
        </xdr:to>
        <xdr:sp macro="" textlink="">
          <xdr:nvSpPr>
            <xdr:cNvPr id="6189" name="Check Box 45" hidden="1">
              <a:extLst>
                <a:ext uri="{63B3BB69-23CF-44E3-9099-C40C66FF867C}">
                  <a14:compatExt spid="_x0000_s61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36</xdr:col>
          <xdr:colOff>0</xdr:colOff>
          <xdr:row>50</xdr:row>
          <xdr:rowOff>0</xdr:rowOff>
        </xdr:to>
        <xdr:sp macro="" textlink="">
          <xdr:nvSpPr>
            <xdr:cNvPr id="6190" name="Group Box 46" hidden="1">
              <a:extLst>
                <a:ext uri="{63B3BB69-23CF-44E3-9099-C40C66FF867C}">
                  <a14:compatExt spid="_x0000_s619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17</xdr:col>
          <xdr:colOff>0</xdr:colOff>
          <xdr:row>50</xdr:row>
          <xdr:rowOff>0</xdr:rowOff>
        </xdr:to>
        <xdr:sp macro="" textlink="">
          <xdr:nvSpPr>
            <xdr:cNvPr id="6192" name="Check Box 48" hidden="1">
              <a:extLst>
                <a:ext uri="{63B3BB69-23CF-44E3-9099-C40C66FF867C}">
                  <a14:compatExt spid="_x0000_s61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22</xdr:col>
          <xdr:colOff>0</xdr:colOff>
          <xdr:row>50</xdr:row>
          <xdr:rowOff>0</xdr:rowOff>
        </xdr:to>
        <xdr:sp macro="" textlink="">
          <xdr:nvSpPr>
            <xdr:cNvPr id="6193" name="Check Box 49" hidden="1">
              <a:extLst>
                <a:ext uri="{63B3BB69-23CF-44E3-9099-C40C66FF867C}">
                  <a14:compatExt spid="_x0000_s61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49</xdr:row>
          <xdr:rowOff>0</xdr:rowOff>
        </xdr:from>
        <xdr:to>
          <xdr:col>27</xdr:col>
          <xdr:colOff>0</xdr:colOff>
          <xdr:row>50</xdr:row>
          <xdr:rowOff>0</xdr:rowOff>
        </xdr:to>
        <xdr:sp macro="" textlink="">
          <xdr:nvSpPr>
            <xdr:cNvPr id="6194" name="Check Box 50" hidden="1">
              <a:extLst>
                <a:ext uri="{63B3BB69-23CF-44E3-9099-C40C66FF867C}">
                  <a14:compatExt spid="_x0000_s61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31</xdr:col>
          <xdr:colOff>0</xdr:colOff>
          <xdr:row>50</xdr:row>
          <xdr:rowOff>0</xdr:rowOff>
        </xdr:to>
        <xdr:sp macro="" textlink="">
          <xdr:nvSpPr>
            <xdr:cNvPr id="6195" name="Check Box 51" hidden="1">
              <a:extLst>
                <a:ext uri="{63B3BB69-23CF-44E3-9099-C40C66FF867C}">
                  <a14:compatExt spid="_x0000_s61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49</xdr:row>
          <xdr:rowOff>0</xdr:rowOff>
        </xdr:from>
        <xdr:to>
          <xdr:col>36</xdr:col>
          <xdr:colOff>0</xdr:colOff>
          <xdr:row>50</xdr:row>
          <xdr:rowOff>0</xdr:rowOff>
        </xdr:to>
        <xdr:sp macro="" textlink="">
          <xdr:nvSpPr>
            <xdr:cNvPr id="6196" name="Check Box 52" hidden="1">
              <a:extLst>
                <a:ext uri="{63B3BB69-23CF-44E3-9099-C40C66FF867C}">
                  <a14:compatExt spid="_x0000_s61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22</xdr:col>
          <xdr:colOff>0</xdr:colOff>
          <xdr:row>51</xdr:row>
          <xdr:rowOff>0</xdr:rowOff>
        </xdr:to>
        <xdr:sp macro="" textlink="">
          <xdr:nvSpPr>
            <xdr:cNvPr id="6201" name="Group Box 57" hidden="1">
              <a:extLst>
                <a:ext uri="{63B3BB69-23CF-44E3-9099-C40C66FF867C}">
                  <a14:compatExt spid="_x0000_s620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xdr:colOff>
          <xdr:row>50</xdr:row>
          <xdr:rowOff>7620</xdr:rowOff>
        </xdr:from>
        <xdr:to>
          <xdr:col>14</xdr:col>
          <xdr:colOff>106680</xdr:colOff>
          <xdr:row>51</xdr:row>
          <xdr:rowOff>7620</xdr:rowOff>
        </xdr:to>
        <xdr:sp macro="" textlink="">
          <xdr:nvSpPr>
            <xdr:cNvPr id="6203" name="Check Box 59" hidden="1">
              <a:extLst>
                <a:ext uri="{63B3BB69-23CF-44E3-9099-C40C66FF867C}">
                  <a14:compatExt spid="_x0000_s62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50</xdr:row>
          <xdr:rowOff>0</xdr:rowOff>
        </xdr:from>
        <xdr:to>
          <xdr:col>35</xdr:col>
          <xdr:colOff>15240</xdr:colOff>
          <xdr:row>51</xdr:row>
          <xdr:rowOff>0</xdr:rowOff>
        </xdr:to>
        <xdr:sp macro="" textlink="">
          <xdr:nvSpPr>
            <xdr:cNvPr id="6204" name="Check Box 60" hidden="1">
              <a:extLst>
                <a:ext uri="{63B3BB69-23CF-44E3-9099-C40C66FF867C}">
                  <a14:compatExt spid="_x0000_s62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111</xdr:row>
          <xdr:rowOff>0</xdr:rowOff>
        </xdr:from>
        <xdr:to>
          <xdr:col>36</xdr:col>
          <xdr:colOff>0</xdr:colOff>
          <xdr:row>112</xdr:row>
          <xdr:rowOff>0</xdr:rowOff>
        </xdr:to>
        <xdr:sp macro="" textlink="">
          <xdr:nvSpPr>
            <xdr:cNvPr id="6205" name="Group Box 61" hidden="1">
              <a:extLst>
                <a:ext uri="{63B3BB69-23CF-44E3-9099-C40C66FF867C}">
                  <a14:compatExt spid="_x0000_s620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111</xdr:row>
          <xdr:rowOff>0</xdr:rowOff>
        </xdr:from>
        <xdr:to>
          <xdr:col>15</xdr:col>
          <xdr:colOff>0</xdr:colOff>
          <xdr:row>112</xdr:row>
          <xdr:rowOff>0</xdr:rowOff>
        </xdr:to>
        <xdr:sp macro="" textlink="">
          <xdr:nvSpPr>
            <xdr:cNvPr id="6206" name="Option Button 62" hidden="1">
              <a:extLst>
                <a:ext uri="{63B3BB69-23CF-44E3-9099-C40C66FF867C}">
                  <a14:compatExt spid="_x0000_s6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111</xdr:row>
          <xdr:rowOff>0</xdr:rowOff>
        </xdr:from>
        <xdr:to>
          <xdr:col>23</xdr:col>
          <xdr:colOff>0</xdr:colOff>
          <xdr:row>112</xdr:row>
          <xdr:rowOff>0</xdr:rowOff>
        </xdr:to>
        <xdr:sp macro="" textlink="">
          <xdr:nvSpPr>
            <xdr:cNvPr id="6207" name="Option Button 63" hidden="1">
              <a:extLst>
                <a:ext uri="{63B3BB69-23CF-44E3-9099-C40C66FF867C}">
                  <a14:compatExt spid="_x0000_s6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111</xdr:row>
          <xdr:rowOff>0</xdr:rowOff>
        </xdr:from>
        <xdr:to>
          <xdr:col>30</xdr:col>
          <xdr:colOff>0</xdr:colOff>
          <xdr:row>112</xdr:row>
          <xdr:rowOff>0</xdr:rowOff>
        </xdr:to>
        <xdr:sp macro="" textlink="">
          <xdr:nvSpPr>
            <xdr:cNvPr id="6208" name="Option Button 64" hidden="1">
              <a:extLst>
                <a:ext uri="{63B3BB69-23CF-44E3-9099-C40C66FF867C}">
                  <a14:compatExt spid="_x0000_s62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115</xdr:row>
          <xdr:rowOff>0</xdr:rowOff>
        </xdr:from>
        <xdr:to>
          <xdr:col>36</xdr:col>
          <xdr:colOff>0</xdr:colOff>
          <xdr:row>116</xdr:row>
          <xdr:rowOff>0</xdr:rowOff>
        </xdr:to>
        <xdr:sp macro="" textlink="">
          <xdr:nvSpPr>
            <xdr:cNvPr id="6209" name="Group Box 65" hidden="1">
              <a:extLst>
                <a:ext uri="{63B3BB69-23CF-44E3-9099-C40C66FF867C}">
                  <a14:compatExt spid="_x0000_s620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115</xdr:row>
          <xdr:rowOff>0</xdr:rowOff>
        </xdr:from>
        <xdr:to>
          <xdr:col>12</xdr:col>
          <xdr:colOff>0</xdr:colOff>
          <xdr:row>116</xdr:row>
          <xdr:rowOff>0</xdr:rowOff>
        </xdr:to>
        <xdr:sp macro="" textlink="">
          <xdr:nvSpPr>
            <xdr:cNvPr id="6210" name="Check Box 66" hidden="1">
              <a:extLst>
                <a:ext uri="{63B3BB69-23CF-44E3-9099-C40C66FF867C}">
                  <a14:compatExt spid="_x0000_s62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115</xdr:row>
          <xdr:rowOff>0</xdr:rowOff>
        </xdr:from>
        <xdr:to>
          <xdr:col>16</xdr:col>
          <xdr:colOff>0</xdr:colOff>
          <xdr:row>116</xdr:row>
          <xdr:rowOff>0</xdr:rowOff>
        </xdr:to>
        <xdr:sp macro="" textlink="">
          <xdr:nvSpPr>
            <xdr:cNvPr id="6211" name="Check Box 67" hidden="1">
              <a:extLst>
                <a:ext uri="{63B3BB69-23CF-44E3-9099-C40C66FF867C}">
                  <a14:compatExt spid="_x0000_s62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115</xdr:row>
          <xdr:rowOff>0</xdr:rowOff>
        </xdr:from>
        <xdr:to>
          <xdr:col>20</xdr:col>
          <xdr:colOff>0</xdr:colOff>
          <xdr:row>116</xdr:row>
          <xdr:rowOff>0</xdr:rowOff>
        </xdr:to>
        <xdr:sp macro="" textlink="">
          <xdr:nvSpPr>
            <xdr:cNvPr id="6212" name="Check Box 68" hidden="1">
              <a:extLst>
                <a:ext uri="{63B3BB69-23CF-44E3-9099-C40C66FF867C}">
                  <a14:compatExt spid="_x0000_s62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115</xdr:row>
          <xdr:rowOff>0</xdr:rowOff>
        </xdr:from>
        <xdr:to>
          <xdr:col>24</xdr:col>
          <xdr:colOff>0</xdr:colOff>
          <xdr:row>116</xdr:row>
          <xdr:rowOff>0</xdr:rowOff>
        </xdr:to>
        <xdr:sp macro="" textlink="">
          <xdr:nvSpPr>
            <xdr:cNvPr id="6213" name="Check Box 69" hidden="1">
              <a:extLst>
                <a:ext uri="{63B3BB69-23CF-44E3-9099-C40C66FF867C}">
                  <a14:compatExt spid="_x0000_s62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115</xdr:row>
          <xdr:rowOff>0</xdr:rowOff>
        </xdr:from>
        <xdr:to>
          <xdr:col>28</xdr:col>
          <xdr:colOff>0</xdr:colOff>
          <xdr:row>116</xdr:row>
          <xdr:rowOff>0</xdr:rowOff>
        </xdr:to>
        <xdr:sp macro="" textlink="">
          <xdr:nvSpPr>
            <xdr:cNvPr id="6214" name="Check Box 70" hidden="1">
              <a:extLst>
                <a:ext uri="{63B3BB69-23CF-44E3-9099-C40C66FF867C}">
                  <a14:compatExt spid="_x0000_s62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115</xdr:row>
          <xdr:rowOff>0</xdr:rowOff>
        </xdr:from>
        <xdr:to>
          <xdr:col>32</xdr:col>
          <xdr:colOff>0</xdr:colOff>
          <xdr:row>116</xdr:row>
          <xdr:rowOff>0</xdr:rowOff>
        </xdr:to>
        <xdr:sp macro="" textlink="">
          <xdr:nvSpPr>
            <xdr:cNvPr id="6215" name="Check Box 71" hidden="1">
              <a:extLst>
                <a:ext uri="{63B3BB69-23CF-44E3-9099-C40C66FF867C}">
                  <a14:compatExt spid="_x0000_s62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115</xdr:row>
          <xdr:rowOff>0</xdr:rowOff>
        </xdr:from>
        <xdr:to>
          <xdr:col>36</xdr:col>
          <xdr:colOff>0</xdr:colOff>
          <xdr:row>116</xdr:row>
          <xdr:rowOff>0</xdr:rowOff>
        </xdr:to>
        <xdr:sp macro="" textlink="">
          <xdr:nvSpPr>
            <xdr:cNvPr id="6216" name="Check Box 72" hidden="1">
              <a:extLst>
                <a:ext uri="{63B3BB69-23CF-44E3-9099-C40C66FF867C}">
                  <a14:compatExt spid="_x0000_s62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118</xdr:row>
          <xdr:rowOff>0</xdr:rowOff>
        </xdr:from>
        <xdr:to>
          <xdr:col>36</xdr:col>
          <xdr:colOff>0</xdr:colOff>
          <xdr:row>119</xdr:row>
          <xdr:rowOff>0</xdr:rowOff>
        </xdr:to>
        <xdr:sp macro="" textlink="">
          <xdr:nvSpPr>
            <xdr:cNvPr id="6217" name="Group Box 73" hidden="1">
              <a:extLst>
                <a:ext uri="{63B3BB69-23CF-44E3-9099-C40C66FF867C}">
                  <a14:compatExt spid="_x0000_s621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118</xdr:row>
          <xdr:rowOff>0</xdr:rowOff>
        </xdr:from>
        <xdr:to>
          <xdr:col>17</xdr:col>
          <xdr:colOff>0</xdr:colOff>
          <xdr:row>119</xdr:row>
          <xdr:rowOff>0</xdr:rowOff>
        </xdr:to>
        <xdr:sp macro="" textlink="">
          <xdr:nvSpPr>
            <xdr:cNvPr id="6218" name="Check Box 74" hidden="1">
              <a:extLst>
                <a:ext uri="{63B3BB69-23CF-44E3-9099-C40C66FF867C}">
                  <a14:compatExt spid="_x0000_s6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118</xdr:row>
          <xdr:rowOff>0</xdr:rowOff>
        </xdr:from>
        <xdr:to>
          <xdr:col>22</xdr:col>
          <xdr:colOff>0</xdr:colOff>
          <xdr:row>119</xdr:row>
          <xdr:rowOff>0</xdr:rowOff>
        </xdr:to>
        <xdr:sp macro="" textlink="">
          <xdr:nvSpPr>
            <xdr:cNvPr id="6219" name="Check Box 75" hidden="1">
              <a:extLst>
                <a:ext uri="{63B3BB69-23CF-44E3-9099-C40C66FF867C}">
                  <a14:compatExt spid="_x0000_s6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118</xdr:row>
          <xdr:rowOff>0</xdr:rowOff>
        </xdr:from>
        <xdr:to>
          <xdr:col>27</xdr:col>
          <xdr:colOff>0</xdr:colOff>
          <xdr:row>119</xdr:row>
          <xdr:rowOff>0</xdr:rowOff>
        </xdr:to>
        <xdr:sp macro="" textlink="">
          <xdr:nvSpPr>
            <xdr:cNvPr id="6220" name="Check Box 76" hidden="1">
              <a:extLst>
                <a:ext uri="{63B3BB69-23CF-44E3-9099-C40C66FF867C}">
                  <a14:compatExt spid="_x0000_s62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118</xdr:row>
          <xdr:rowOff>0</xdr:rowOff>
        </xdr:from>
        <xdr:to>
          <xdr:col>31</xdr:col>
          <xdr:colOff>83820</xdr:colOff>
          <xdr:row>119</xdr:row>
          <xdr:rowOff>0</xdr:rowOff>
        </xdr:to>
        <xdr:sp macro="" textlink="">
          <xdr:nvSpPr>
            <xdr:cNvPr id="6221" name="Check Box 77" hidden="1">
              <a:extLst>
                <a:ext uri="{63B3BB69-23CF-44E3-9099-C40C66FF867C}">
                  <a14:compatExt spid="_x0000_s62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118</xdr:row>
          <xdr:rowOff>0</xdr:rowOff>
        </xdr:from>
        <xdr:to>
          <xdr:col>36</xdr:col>
          <xdr:colOff>0</xdr:colOff>
          <xdr:row>119</xdr:row>
          <xdr:rowOff>0</xdr:rowOff>
        </xdr:to>
        <xdr:sp macro="" textlink="">
          <xdr:nvSpPr>
            <xdr:cNvPr id="6222" name="Check Box 78" hidden="1">
              <a:extLst>
                <a:ext uri="{63B3BB69-23CF-44E3-9099-C40C66FF867C}">
                  <a14:compatExt spid="_x0000_s62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119</xdr:row>
          <xdr:rowOff>0</xdr:rowOff>
        </xdr:from>
        <xdr:to>
          <xdr:col>22</xdr:col>
          <xdr:colOff>0</xdr:colOff>
          <xdr:row>120</xdr:row>
          <xdr:rowOff>0</xdr:rowOff>
        </xdr:to>
        <xdr:sp macro="" textlink="">
          <xdr:nvSpPr>
            <xdr:cNvPr id="6223" name="Group Box 79" hidden="1">
              <a:extLst>
                <a:ext uri="{63B3BB69-23CF-44E3-9099-C40C66FF867C}">
                  <a14:compatExt spid="_x0000_s622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119</xdr:row>
          <xdr:rowOff>0</xdr:rowOff>
        </xdr:from>
        <xdr:to>
          <xdr:col>36</xdr:col>
          <xdr:colOff>0</xdr:colOff>
          <xdr:row>120</xdr:row>
          <xdr:rowOff>0</xdr:rowOff>
        </xdr:to>
        <xdr:sp macro="" textlink="">
          <xdr:nvSpPr>
            <xdr:cNvPr id="6224" name="Group Box 80" hidden="1">
              <a:extLst>
                <a:ext uri="{63B3BB69-23CF-44E3-9099-C40C66FF867C}">
                  <a14:compatExt spid="_x0000_s622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119</xdr:row>
          <xdr:rowOff>0</xdr:rowOff>
        </xdr:from>
        <xdr:to>
          <xdr:col>18</xdr:col>
          <xdr:colOff>0</xdr:colOff>
          <xdr:row>120</xdr:row>
          <xdr:rowOff>0</xdr:rowOff>
        </xdr:to>
        <xdr:sp macro="" textlink="">
          <xdr:nvSpPr>
            <xdr:cNvPr id="6225" name="Check Box 81" hidden="1">
              <a:extLst>
                <a:ext uri="{63B3BB69-23CF-44E3-9099-C40C66FF867C}">
                  <a14:compatExt spid="_x0000_s62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119</xdr:row>
          <xdr:rowOff>0</xdr:rowOff>
        </xdr:from>
        <xdr:to>
          <xdr:col>32</xdr:col>
          <xdr:colOff>0</xdr:colOff>
          <xdr:row>120</xdr:row>
          <xdr:rowOff>0</xdr:rowOff>
        </xdr:to>
        <xdr:sp macro="" textlink="">
          <xdr:nvSpPr>
            <xdr:cNvPr id="6226" name="Check Box 82" hidden="1">
              <a:extLst>
                <a:ext uri="{63B3BB69-23CF-44E3-9099-C40C66FF867C}">
                  <a14:compatExt spid="_x0000_s62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133</xdr:row>
          <xdr:rowOff>0</xdr:rowOff>
        </xdr:from>
        <xdr:to>
          <xdr:col>36</xdr:col>
          <xdr:colOff>0</xdr:colOff>
          <xdr:row>134</xdr:row>
          <xdr:rowOff>0</xdr:rowOff>
        </xdr:to>
        <xdr:sp macro="" textlink="">
          <xdr:nvSpPr>
            <xdr:cNvPr id="6271" name="Group Box 127" hidden="1">
              <a:extLst>
                <a:ext uri="{63B3BB69-23CF-44E3-9099-C40C66FF867C}">
                  <a14:compatExt spid="_x0000_s627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133</xdr:row>
          <xdr:rowOff>0</xdr:rowOff>
        </xdr:from>
        <xdr:to>
          <xdr:col>15</xdr:col>
          <xdr:colOff>0</xdr:colOff>
          <xdr:row>134</xdr:row>
          <xdr:rowOff>0</xdr:rowOff>
        </xdr:to>
        <xdr:sp macro="" textlink="">
          <xdr:nvSpPr>
            <xdr:cNvPr id="6272" name="Option Button 128" hidden="1">
              <a:extLst>
                <a:ext uri="{63B3BB69-23CF-44E3-9099-C40C66FF867C}">
                  <a14:compatExt spid="_x0000_s62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133</xdr:row>
          <xdr:rowOff>0</xdr:rowOff>
        </xdr:from>
        <xdr:to>
          <xdr:col>23</xdr:col>
          <xdr:colOff>0</xdr:colOff>
          <xdr:row>134</xdr:row>
          <xdr:rowOff>0</xdr:rowOff>
        </xdr:to>
        <xdr:sp macro="" textlink="">
          <xdr:nvSpPr>
            <xdr:cNvPr id="6273" name="Option Button 129" hidden="1">
              <a:extLst>
                <a:ext uri="{63B3BB69-23CF-44E3-9099-C40C66FF867C}">
                  <a14:compatExt spid="_x0000_s62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133</xdr:row>
          <xdr:rowOff>0</xdr:rowOff>
        </xdr:from>
        <xdr:to>
          <xdr:col>30</xdr:col>
          <xdr:colOff>0</xdr:colOff>
          <xdr:row>134</xdr:row>
          <xdr:rowOff>0</xdr:rowOff>
        </xdr:to>
        <xdr:sp macro="" textlink="">
          <xdr:nvSpPr>
            <xdr:cNvPr id="6274" name="Option Button 130" hidden="1">
              <a:extLst>
                <a:ext uri="{63B3BB69-23CF-44E3-9099-C40C66FF867C}">
                  <a14:compatExt spid="_x0000_s62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137</xdr:row>
          <xdr:rowOff>0</xdr:rowOff>
        </xdr:from>
        <xdr:to>
          <xdr:col>36</xdr:col>
          <xdr:colOff>0</xdr:colOff>
          <xdr:row>138</xdr:row>
          <xdr:rowOff>0</xdr:rowOff>
        </xdr:to>
        <xdr:sp macro="" textlink="">
          <xdr:nvSpPr>
            <xdr:cNvPr id="6275" name="Group Box 131" hidden="1">
              <a:extLst>
                <a:ext uri="{63B3BB69-23CF-44E3-9099-C40C66FF867C}">
                  <a14:compatExt spid="_x0000_s627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137</xdr:row>
          <xdr:rowOff>0</xdr:rowOff>
        </xdr:from>
        <xdr:to>
          <xdr:col>12</xdr:col>
          <xdr:colOff>0</xdr:colOff>
          <xdr:row>138</xdr:row>
          <xdr:rowOff>0</xdr:rowOff>
        </xdr:to>
        <xdr:sp macro="" textlink="">
          <xdr:nvSpPr>
            <xdr:cNvPr id="6276" name="Check Box 132" hidden="1">
              <a:extLst>
                <a:ext uri="{63B3BB69-23CF-44E3-9099-C40C66FF867C}">
                  <a14:compatExt spid="_x0000_s6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137</xdr:row>
          <xdr:rowOff>0</xdr:rowOff>
        </xdr:from>
        <xdr:to>
          <xdr:col>16</xdr:col>
          <xdr:colOff>0</xdr:colOff>
          <xdr:row>138</xdr:row>
          <xdr:rowOff>0</xdr:rowOff>
        </xdr:to>
        <xdr:sp macro="" textlink="">
          <xdr:nvSpPr>
            <xdr:cNvPr id="6277" name="Check Box 133" hidden="1">
              <a:extLst>
                <a:ext uri="{63B3BB69-23CF-44E3-9099-C40C66FF867C}">
                  <a14:compatExt spid="_x0000_s6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137</xdr:row>
          <xdr:rowOff>0</xdr:rowOff>
        </xdr:from>
        <xdr:to>
          <xdr:col>20</xdr:col>
          <xdr:colOff>0</xdr:colOff>
          <xdr:row>138</xdr:row>
          <xdr:rowOff>0</xdr:rowOff>
        </xdr:to>
        <xdr:sp macro="" textlink="">
          <xdr:nvSpPr>
            <xdr:cNvPr id="6278" name="Check Box 134" hidden="1">
              <a:extLst>
                <a:ext uri="{63B3BB69-23CF-44E3-9099-C40C66FF867C}">
                  <a14:compatExt spid="_x0000_s6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137</xdr:row>
          <xdr:rowOff>0</xdr:rowOff>
        </xdr:from>
        <xdr:to>
          <xdr:col>24</xdr:col>
          <xdr:colOff>0</xdr:colOff>
          <xdr:row>138</xdr:row>
          <xdr:rowOff>0</xdr:rowOff>
        </xdr:to>
        <xdr:sp macro="" textlink="">
          <xdr:nvSpPr>
            <xdr:cNvPr id="6279" name="Check Box 135" hidden="1">
              <a:extLst>
                <a:ext uri="{63B3BB69-23CF-44E3-9099-C40C66FF867C}">
                  <a14:compatExt spid="_x0000_s6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137</xdr:row>
          <xdr:rowOff>0</xdr:rowOff>
        </xdr:from>
        <xdr:to>
          <xdr:col>28</xdr:col>
          <xdr:colOff>0</xdr:colOff>
          <xdr:row>138</xdr:row>
          <xdr:rowOff>0</xdr:rowOff>
        </xdr:to>
        <xdr:sp macro="" textlink="">
          <xdr:nvSpPr>
            <xdr:cNvPr id="6280" name="Check Box 136" hidden="1">
              <a:extLst>
                <a:ext uri="{63B3BB69-23CF-44E3-9099-C40C66FF867C}">
                  <a14:compatExt spid="_x0000_s62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137</xdr:row>
          <xdr:rowOff>0</xdr:rowOff>
        </xdr:from>
        <xdr:to>
          <xdr:col>32</xdr:col>
          <xdr:colOff>0</xdr:colOff>
          <xdr:row>138</xdr:row>
          <xdr:rowOff>0</xdr:rowOff>
        </xdr:to>
        <xdr:sp macro="" textlink="">
          <xdr:nvSpPr>
            <xdr:cNvPr id="6281" name="Check Box 137" hidden="1">
              <a:extLst>
                <a:ext uri="{63B3BB69-23CF-44E3-9099-C40C66FF867C}">
                  <a14:compatExt spid="_x0000_s6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137</xdr:row>
          <xdr:rowOff>0</xdr:rowOff>
        </xdr:from>
        <xdr:to>
          <xdr:col>36</xdr:col>
          <xdr:colOff>0</xdr:colOff>
          <xdr:row>138</xdr:row>
          <xdr:rowOff>0</xdr:rowOff>
        </xdr:to>
        <xdr:sp macro="" textlink="">
          <xdr:nvSpPr>
            <xdr:cNvPr id="6282" name="Check Box 138" hidden="1">
              <a:extLst>
                <a:ext uri="{63B3BB69-23CF-44E3-9099-C40C66FF867C}">
                  <a14:compatExt spid="_x0000_s6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140</xdr:row>
          <xdr:rowOff>0</xdr:rowOff>
        </xdr:from>
        <xdr:to>
          <xdr:col>36</xdr:col>
          <xdr:colOff>0</xdr:colOff>
          <xdr:row>141</xdr:row>
          <xdr:rowOff>0</xdr:rowOff>
        </xdr:to>
        <xdr:sp macro="" textlink="">
          <xdr:nvSpPr>
            <xdr:cNvPr id="6283" name="Group Box 139" hidden="1">
              <a:extLst>
                <a:ext uri="{63B3BB69-23CF-44E3-9099-C40C66FF867C}">
                  <a14:compatExt spid="_x0000_s628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140</xdr:row>
          <xdr:rowOff>0</xdr:rowOff>
        </xdr:from>
        <xdr:to>
          <xdr:col>17</xdr:col>
          <xdr:colOff>0</xdr:colOff>
          <xdr:row>141</xdr:row>
          <xdr:rowOff>0</xdr:rowOff>
        </xdr:to>
        <xdr:sp macro="" textlink="">
          <xdr:nvSpPr>
            <xdr:cNvPr id="6284" name="Check Box 140" hidden="1">
              <a:extLst>
                <a:ext uri="{63B3BB69-23CF-44E3-9099-C40C66FF867C}">
                  <a14:compatExt spid="_x0000_s62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140</xdr:row>
          <xdr:rowOff>0</xdr:rowOff>
        </xdr:from>
        <xdr:to>
          <xdr:col>22</xdr:col>
          <xdr:colOff>0</xdr:colOff>
          <xdr:row>141</xdr:row>
          <xdr:rowOff>0</xdr:rowOff>
        </xdr:to>
        <xdr:sp macro="" textlink="">
          <xdr:nvSpPr>
            <xdr:cNvPr id="6285" name="Check Box 141" hidden="1">
              <a:extLst>
                <a:ext uri="{63B3BB69-23CF-44E3-9099-C40C66FF867C}">
                  <a14:compatExt spid="_x0000_s62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140</xdr:row>
          <xdr:rowOff>0</xdr:rowOff>
        </xdr:from>
        <xdr:to>
          <xdr:col>27</xdr:col>
          <xdr:colOff>0</xdr:colOff>
          <xdr:row>141</xdr:row>
          <xdr:rowOff>0</xdr:rowOff>
        </xdr:to>
        <xdr:sp macro="" textlink="">
          <xdr:nvSpPr>
            <xdr:cNvPr id="6286" name="Check Box 142" hidden="1">
              <a:extLst>
                <a:ext uri="{63B3BB69-23CF-44E3-9099-C40C66FF867C}">
                  <a14:compatExt spid="_x0000_s62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140</xdr:row>
          <xdr:rowOff>0</xdr:rowOff>
        </xdr:from>
        <xdr:to>
          <xdr:col>31</xdr:col>
          <xdr:colOff>129540</xdr:colOff>
          <xdr:row>141</xdr:row>
          <xdr:rowOff>0</xdr:rowOff>
        </xdr:to>
        <xdr:sp macro="" textlink="">
          <xdr:nvSpPr>
            <xdr:cNvPr id="6287" name="Check Box 143" hidden="1">
              <a:extLst>
                <a:ext uri="{63B3BB69-23CF-44E3-9099-C40C66FF867C}">
                  <a14:compatExt spid="_x0000_s62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140</xdr:row>
          <xdr:rowOff>0</xdr:rowOff>
        </xdr:from>
        <xdr:to>
          <xdr:col>36</xdr:col>
          <xdr:colOff>0</xdr:colOff>
          <xdr:row>141</xdr:row>
          <xdr:rowOff>0</xdr:rowOff>
        </xdr:to>
        <xdr:sp macro="" textlink="">
          <xdr:nvSpPr>
            <xdr:cNvPr id="6288" name="Check Box 144" hidden="1">
              <a:extLst>
                <a:ext uri="{63B3BB69-23CF-44E3-9099-C40C66FF867C}">
                  <a14:compatExt spid="_x0000_s62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141</xdr:row>
          <xdr:rowOff>0</xdr:rowOff>
        </xdr:from>
        <xdr:to>
          <xdr:col>22</xdr:col>
          <xdr:colOff>0</xdr:colOff>
          <xdr:row>142</xdr:row>
          <xdr:rowOff>0</xdr:rowOff>
        </xdr:to>
        <xdr:sp macro="" textlink="">
          <xdr:nvSpPr>
            <xdr:cNvPr id="6289" name="Group Box 145" hidden="1">
              <a:extLst>
                <a:ext uri="{63B3BB69-23CF-44E3-9099-C40C66FF867C}">
                  <a14:compatExt spid="_x0000_s628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141</xdr:row>
          <xdr:rowOff>0</xdr:rowOff>
        </xdr:from>
        <xdr:to>
          <xdr:col>36</xdr:col>
          <xdr:colOff>0</xdr:colOff>
          <xdr:row>142</xdr:row>
          <xdr:rowOff>0</xdr:rowOff>
        </xdr:to>
        <xdr:sp macro="" textlink="">
          <xdr:nvSpPr>
            <xdr:cNvPr id="6290" name="Group Box 146" hidden="1">
              <a:extLst>
                <a:ext uri="{63B3BB69-23CF-44E3-9099-C40C66FF867C}">
                  <a14:compatExt spid="_x0000_s629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141</xdr:row>
          <xdr:rowOff>0</xdr:rowOff>
        </xdr:from>
        <xdr:to>
          <xdr:col>18</xdr:col>
          <xdr:colOff>0</xdr:colOff>
          <xdr:row>142</xdr:row>
          <xdr:rowOff>0</xdr:rowOff>
        </xdr:to>
        <xdr:sp macro="" textlink="">
          <xdr:nvSpPr>
            <xdr:cNvPr id="6291" name="Check Box 147" hidden="1">
              <a:extLst>
                <a:ext uri="{63B3BB69-23CF-44E3-9099-C40C66FF867C}">
                  <a14:compatExt spid="_x0000_s62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141</xdr:row>
          <xdr:rowOff>0</xdr:rowOff>
        </xdr:from>
        <xdr:to>
          <xdr:col>32</xdr:col>
          <xdr:colOff>0</xdr:colOff>
          <xdr:row>142</xdr:row>
          <xdr:rowOff>0</xdr:rowOff>
        </xdr:to>
        <xdr:sp macro="" textlink="">
          <xdr:nvSpPr>
            <xdr:cNvPr id="6292" name="Check Box 148" hidden="1">
              <a:extLst>
                <a:ext uri="{63B3BB69-23CF-44E3-9099-C40C66FF867C}">
                  <a14:compatExt spid="_x0000_s62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155</xdr:row>
          <xdr:rowOff>0</xdr:rowOff>
        </xdr:from>
        <xdr:to>
          <xdr:col>36</xdr:col>
          <xdr:colOff>0</xdr:colOff>
          <xdr:row>156</xdr:row>
          <xdr:rowOff>0</xdr:rowOff>
        </xdr:to>
        <xdr:sp macro="" textlink="">
          <xdr:nvSpPr>
            <xdr:cNvPr id="6293" name="Group Box 149" hidden="1">
              <a:extLst>
                <a:ext uri="{63B3BB69-23CF-44E3-9099-C40C66FF867C}">
                  <a14:compatExt spid="_x0000_s62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155</xdr:row>
          <xdr:rowOff>0</xdr:rowOff>
        </xdr:from>
        <xdr:to>
          <xdr:col>15</xdr:col>
          <xdr:colOff>0</xdr:colOff>
          <xdr:row>156</xdr:row>
          <xdr:rowOff>0</xdr:rowOff>
        </xdr:to>
        <xdr:sp macro="" textlink="">
          <xdr:nvSpPr>
            <xdr:cNvPr id="6294" name="Option Button 150" hidden="1">
              <a:extLst>
                <a:ext uri="{63B3BB69-23CF-44E3-9099-C40C66FF867C}">
                  <a14:compatExt spid="_x0000_s62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155</xdr:row>
          <xdr:rowOff>0</xdr:rowOff>
        </xdr:from>
        <xdr:to>
          <xdr:col>23</xdr:col>
          <xdr:colOff>0</xdr:colOff>
          <xdr:row>156</xdr:row>
          <xdr:rowOff>0</xdr:rowOff>
        </xdr:to>
        <xdr:sp macro="" textlink="">
          <xdr:nvSpPr>
            <xdr:cNvPr id="6295" name="Option Button 151" hidden="1">
              <a:extLst>
                <a:ext uri="{63B3BB69-23CF-44E3-9099-C40C66FF867C}">
                  <a14:compatExt spid="_x0000_s62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155</xdr:row>
          <xdr:rowOff>0</xdr:rowOff>
        </xdr:from>
        <xdr:to>
          <xdr:col>30</xdr:col>
          <xdr:colOff>0</xdr:colOff>
          <xdr:row>156</xdr:row>
          <xdr:rowOff>0</xdr:rowOff>
        </xdr:to>
        <xdr:sp macro="" textlink="">
          <xdr:nvSpPr>
            <xdr:cNvPr id="6296" name="Option Button 152" hidden="1">
              <a:extLst>
                <a:ext uri="{63B3BB69-23CF-44E3-9099-C40C66FF867C}">
                  <a14:compatExt spid="_x0000_s62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159</xdr:row>
          <xdr:rowOff>0</xdr:rowOff>
        </xdr:from>
        <xdr:to>
          <xdr:col>36</xdr:col>
          <xdr:colOff>0</xdr:colOff>
          <xdr:row>160</xdr:row>
          <xdr:rowOff>0</xdr:rowOff>
        </xdr:to>
        <xdr:sp macro="" textlink="">
          <xdr:nvSpPr>
            <xdr:cNvPr id="6297" name="Group Box 153" hidden="1">
              <a:extLst>
                <a:ext uri="{63B3BB69-23CF-44E3-9099-C40C66FF867C}">
                  <a14:compatExt spid="_x0000_s629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159</xdr:row>
          <xdr:rowOff>0</xdr:rowOff>
        </xdr:from>
        <xdr:to>
          <xdr:col>12</xdr:col>
          <xdr:colOff>0</xdr:colOff>
          <xdr:row>160</xdr:row>
          <xdr:rowOff>0</xdr:rowOff>
        </xdr:to>
        <xdr:sp macro="" textlink="">
          <xdr:nvSpPr>
            <xdr:cNvPr id="6298" name="Check Box 154" hidden="1">
              <a:extLst>
                <a:ext uri="{63B3BB69-23CF-44E3-9099-C40C66FF867C}">
                  <a14:compatExt spid="_x0000_s62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159</xdr:row>
          <xdr:rowOff>0</xdr:rowOff>
        </xdr:from>
        <xdr:to>
          <xdr:col>16</xdr:col>
          <xdr:colOff>0</xdr:colOff>
          <xdr:row>160</xdr:row>
          <xdr:rowOff>0</xdr:rowOff>
        </xdr:to>
        <xdr:sp macro="" textlink="">
          <xdr:nvSpPr>
            <xdr:cNvPr id="6299" name="Check Box 155" hidden="1">
              <a:extLst>
                <a:ext uri="{63B3BB69-23CF-44E3-9099-C40C66FF867C}">
                  <a14:compatExt spid="_x0000_s62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159</xdr:row>
          <xdr:rowOff>0</xdr:rowOff>
        </xdr:from>
        <xdr:to>
          <xdr:col>20</xdr:col>
          <xdr:colOff>0</xdr:colOff>
          <xdr:row>160</xdr:row>
          <xdr:rowOff>0</xdr:rowOff>
        </xdr:to>
        <xdr:sp macro="" textlink="">
          <xdr:nvSpPr>
            <xdr:cNvPr id="6300" name="Check Box 156" hidden="1">
              <a:extLst>
                <a:ext uri="{63B3BB69-23CF-44E3-9099-C40C66FF867C}">
                  <a14:compatExt spid="_x0000_s6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159</xdr:row>
          <xdr:rowOff>0</xdr:rowOff>
        </xdr:from>
        <xdr:to>
          <xdr:col>24</xdr:col>
          <xdr:colOff>0</xdr:colOff>
          <xdr:row>160</xdr:row>
          <xdr:rowOff>0</xdr:rowOff>
        </xdr:to>
        <xdr:sp macro="" textlink="">
          <xdr:nvSpPr>
            <xdr:cNvPr id="6301" name="Check Box 157" hidden="1">
              <a:extLst>
                <a:ext uri="{63B3BB69-23CF-44E3-9099-C40C66FF867C}">
                  <a14:compatExt spid="_x0000_s63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159</xdr:row>
          <xdr:rowOff>0</xdr:rowOff>
        </xdr:from>
        <xdr:to>
          <xdr:col>28</xdr:col>
          <xdr:colOff>0</xdr:colOff>
          <xdr:row>160</xdr:row>
          <xdr:rowOff>0</xdr:rowOff>
        </xdr:to>
        <xdr:sp macro="" textlink="">
          <xdr:nvSpPr>
            <xdr:cNvPr id="6302" name="Check Box 158" hidden="1">
              <a:extLst>
                <a:ext uri="{63B3BB69-23CF-44E3-9099-C40C66FF867C}">
                  <a14:compatExt spid="_x0000_s63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159</xdr:row>
          <xdr:rowOff>0</xdr:rowOff>
        </xdr:from>
        <xdr:to>
          <xdr:col>32</xdr:col>
          <xdr:colOff>0</xdr:colOff>
          <xdr:row>160</xdr:row>
          <xdr:rowOff>0</xdr:rowOff>
        </xdr:to>
        <xdr:sp macro="" textlink="">
          <xdr:nvSpPr>
            <xdr:cNvPr id="6303" name="Check Box 159" hidden="1">
              <a:extLst>
                <a:ext uri="{63B3BB69-23CF-44E3-9099-C40C66FF867C}">
                  <a14:compatExt spid="_x0000_s63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159</xdr:row>
          <xdr:rowOff>0</xdr:rowOff>
        </xdr:from>
        <xdr:to>
          <xdr:col>36</xdr:col>
          <xdr:colOff>0</xdr:colOff>
          <xdr:row>160</xdr:row>
          <xdr:rowOff>0</xdr:rowOff>
        </xdr:to>
        <xdr:sp macro="" textlink="">
          <xdr:nvSpPr>
            <xdr:cNvPr id="6304" name="Check Box 160" hidden="1">
              <a:extLst>
                <a:ext uri="{63B3BB69-23CF-44E3-9099-C40C66FF867C}">
                  <a14:compatExt spid="_x0000_s63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162</xdr:row>
          <xdr:rowOff>0</xdr:rowOff>
        </xdr:from>
        <xdr:to>
          <xdr:col>36</xdr:col>
          <xdr:colOff>0</xdr:colOff>
          <xdr:row>163</xdr:row>
          <xdr:rowOff>0</xdr:rowOff>
        </xdr:to>
        <xdr:sp macro="" textlink="">
          <xdr:nvSpPr>
            <xdr:cNvPr id="6305" name="Group Box 161" hidden="1">
              <a:extLst>
                <a:ext uri="{63B3BB69-23CF-44E3-9099-C40C66FF867C}">
                  <a14:compatExt spid="_x0000_s630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162</xdr:row>
          <xdr:rowOff>0</xdr:rowOff>
        </xdr:from>
        <xdr:to>
          <xdr:col>17</xdr:col>
          <xdr:colOff>0</xdr:colOff>
          <xdr:row>163</xdr:row>
          <xdr:rowOff>0</xdr:rowOff>
        </xdr:to>
        <xdr:sp macro="" textlink="">
          <xdr:nvSpPr>
            <xdr:cNvPr id="6306" name="Check Box 162" hidden="1">
              <a:extLst>
                <a:ext uri="{63B3BB69-23CF-44E3-9099-C40C66FF867C}">
                  <a14:compatExt spid="_x0000_s63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162</xdr:row>
          <xdr:rowOff>0</xdr:rowOff>
        </xdr:from>
        <xdr:to>
          <xdr:col>22</xdr:col>
          <xdr:colOff>0</xdr:colOff>
          <xdr:row>163</xdr:row>
          <xdr:rowOff>0</xdr:rowOff>
        </xdr:to>
        <xdr:sp macro="" textlink="">
          <xdr:nvSpPr>
            <xdr:cNvPr id="6307" name="Check Box 163" hidden="1">
              <a:extLst>
                <a:ext uri="{63B3BB69-23CF-44E3-9099-C40C66FF867C}">
                  <a14:compatExt spid="_x0000_s63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162</xdr:row>
          <xdr:rowOff>0</xdr:rowOff>
        </xdr:from>
        <xdr:to>
          <xdr:col>27</xdr:col>
          <xdr:colOff>0</xdr:colOff>
          <xdr:row>163</xdr:row>
          <xdr:rowOff>0</xdr:rowOff>
        </xdr:to>
        <xdr:sp macro="" textlink="">
          <xdr:nvSpPr>
            <xdr:cNvPr id="6308" name="Check Box 164" hidden="1">
              <a:extLst>
                <a:ext uri="{63B3BB69-23CF-44E3-9099-C40C66FF867C}">
                  <a14:compatExt spid="_x0000_s63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162</xdr:row>
          <xdr:rowOff>0</xdr:rowOff>
        </xdr:from>
        <xdr:to>
          <xdr:col>31</xdr:col>
          <xdr:colOff>106680</xdr:colOff>
          <xdr:row>163</xdr:row>
          <xdr:rowOff>0</xdr:rowOff>
        </xdr:to>
        <xdr:sp macro="" textlink="">
          <xdr:nvSpPr>
            <xdr:cNvPr id="6309" name="Check Box 165" hidden="1">
              <a:extLst>
                <a:ext uri="{63B3BB69-23CF-44E3-9099-C40C66FF867C}">
                  <a14:compatExt spid="_x0000_s63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162</xdr:row>
          <xdr:rowOff>0</xdr:rowOff>
        </xdr:from>
        <xdr:to>
          <xdr:col>36</xdr:col>
          <xdr:colOff>0</xdr:colOff>
          <xdr:row>163</xdr:row>
          <xdr:rowOff>0</xdr:rowOff>
        </xdr:to>
        <xdr:sp macro="" textlink="">
          <xdr:nvSpPr>
            <xdr:cNvPr id="6310" name="Check Box 166" hidden="1">
              <a:extLst>
                <a:ext uri="{63B3BB69-23CF-44E3-9099-C40C66FF867C}">
                  <a14:compatExt spid="_x0000_s63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163</xdr:row>
          <xdr:rowOff>0</xdr:rowOff>
        </xdr:from>
        <xdr:to>
          <xdr:col>22</xdr:col>
          <xdr:colOff>0</xdr:colOff>
          <xdr:row>164</xdr:row>
          <xdr:rowOff>0</xdr:rowOff>
        </xdr:to>
        <xdr:sp macro="" textlink="">
          <xdr:nvSpPr>
            <xdr:cNvPr id="6311" name="Group Box 167" hidden="1">
              <a:extLst>
                <a:ext uri="{63B3BB69-23CF-44E3-9099-C40C66FF867C}">
                  <a14:compatExt spid="_x0000_s631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163</xdr:row>
          <xdr:rowOff>0</xdr:rowOff>
        </xdr:from>
        <xdr:to>
          <xdr:col>36</xdr:col>
          <xdr:colOff>0</xdr:colOff>
          <xdr:row>164</xdr:row>
          <xdr:rowOff>0</xdr:rowOff>
        </xdr:to>
        <xdr:sp macro="" textlink="">
          <xdr:nvSpPr>
            <xdr:cNvPr id="6312" name="Group Box 168" hidden="1">
              <a:extLst>
                <a:ext uri="{63B3BB69-23CF-44E3-9099-C40C66FF867C}">
                  <a14:compatExt spid="_x0000_s631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163</xdr:row>
          <xdr:rowOff>0</xdr:rowOff>
        </xdr:from>
        <xdr:to>
          <xdr:col>18</xdr:col>
          <xdr:colOff>0</xdr:colOff>
          <xdr:row>164</xdr:row>
          <xdr:rowOff>0</xdr:rowOff>
        </xdr:to>
        <xdr:sp macro="" textlink="">
          <xdr:nvSpPr>
            <xdr:cNvPr id="6313" name="Check Box 169" hidden="1">
              <a:extLst>
                <a:ext uri="{63B3BB69-23CF-44E3-9099-C40C66FF867C}">
                  <a14:compatExt spid="_x0000_s63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163</xdr:row>
          <xdr:rowOff>0</xdr:rowOff>
        </xdr:from>
        <xdr:to>
          <xdr:col>32</xdr:col>
          <xdr:colOff>0</xdr:colOff>
          <xdr:row>164</xdr:row>
          <xdr:rowOff>0</xdr:rowOff>
        </xdr:to>
        <xdr:sp macro="" textlink="">
          <xdr:nvSpPr>
            <xdr:cNvPr id="6314" name="Check Box 170" hidden="1">
              <a:extLst>
                <a:ext uri="{63B3BB69-23CF-44E3-9099-C40C66FF867C}">
                  <a14:compatExt spid="_x0000_s63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36</xdr:col>
          <xdr:colOff>0</xdr:colOff>
          <xdr:row>55</xdr:row>
          <xdr:rowOff>0</xdr:rowOff>
        </xdr:to>
        <xdr:sp macro="" textlink="">
          <xdr:nvSpPr>
            <xdr:cNvPr id="6315" name="Group Box 171" hidden="1">
              <a:extLst>
                <a:ext uri="{63B3BB69-23CF-44E3-9099-C40C66FF867C}">
                  <a14:compatExt spid="_x0000_s631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54</xdr:row>
          <xdr:rowOff>0</xdr:rowOff>
        </xdr:from>
        <xdr:to>
          <xdr:col>14</xdr:col>
          <xdr:colOff>0</xdr:colOff>
          <xdr:row>55</xdr:row>
          <xdr:rowOff>0</xdr:rowOff>
        </xdr:to>
        <xdr:sp macro="" textlink="">
          <xdr:nvSpPr>
            <xdr:cNvPr id="6316" name="Option Button 172" hidden="1">
              <a:extLst>
                <a:ext uri="{63B3BB69-23CF-44E3-9099-C40C66FF867C}">
                  <a14:compatExt spid="_x0000_s63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54</xdr:row>
          <xdr:rowOff>0</xdr:rowOff>
        </xdr:from>
        <xdr:to>
          <xdr:col>21</xdr:col>
          <xdr:colOff>0</xdr:colOff>
          <xdr:row>55</xdr:row>
          <xdr:rowOff>0</xdr:rowOff>
        </xdr:to>
        <xdr:sp macro="" textlink="">
          <xdr:nvSpPr>
            <xdr:cNvPr id="6317" name="Option Button 173" hidden="1">
              <a:extLst>
                <a:ext uri="{63B3BB69-23CF-44E3-9099-C40C66FF867C}">
                  <a14:compatExt spid="_x0000_s63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69</xdr:row>
          <xdr:rowOff>0</xdr:rowOff>
        </xdr:from>
        <xdr:to>
          <xdr:col>17</xdr:col>
          <xdr:colOff>0</xdr:colOff>
          <xdr:row>70</xdr:row>
          <xdr:rowOff>0</xdr:rowOff>
        </xdr:to>
        <xdr:sp macro="" textlink="">
          <xdr:nvSpPr>
            <xdr:cNvPr id="6386" name="Group Box 242" hidden="1">
              <a:extLst>
                <a:ext uri="{63B3BB69-23CF-44E3-9099-C40C66FF867C}">
                  <a14:compatExt spid="_x0000_s638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67</xdr:row>
          <xdr:rowOff>0</xdr:rowOff>
        </xdr:from>
        <xdr:to>
          <xdr:col>36</xdr:col>
          <xdr:colOff>0</xdr:colOff>
          <xdr:row>68</xdr:row>
          <xdr:rowOff>0</xdr:rowOff>
        </xdr:to>
        <xdr:sp macro="" textlink="">
          <xdr:nvSpPr>
            <xdr:cNvPr id="6393" name="Group Box 249" hidden="1">
              <a:extLst>
                <a:ext uri="{63B3BB69-23CF-44E3-9099-C40C66FF867C}">
                  <a14:compatExt spid="_x0000_s63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67</xdr:row>
          <xdr:rowOff>0</xdr:rowOff>
        </xdr:from>
        <xdr:to>
          <xdr:col>30</xdr:col>
          <xdr:colOff>0</xdr:colOff>
          <xdr:row>68</xdr:row>
          <xdr:rowOff>0</xdr:rowOff>
        </xdr:to>
        <xdr:sp macro="" textlink="">
          <xdr:nvSpPr>
            <xdr:cNvPr id="6394" name="Option Button 250" hidden="1">
              <a:extLst>
                <a:ext uri="{63B3BB69-23CF-44E3-9099-C40C66FF867C}">
                  <a14:compatExt spid="_x0000_s63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15240</xdr:colOff>
          <xdr:row>67</xdr:row>
          <xdr:rowOff>0</xdr:rowOff>
        </xdr:from>
        <xdr:to>
          <xdr:col>34</xdr:col>
          <xdr:colOff>7620</xdr:colOff>
          <xdr:row>68</xdr:row>
          <xdr:rowOff>0</xdr:rowOff>
        </xdr:to>
        <xdr:sp macro="" textlink="">
          <xdr:nvSpPr>
            <xdr:cNvPr id="6395" name="Option Button 251" hidden="1">
              <a:extLst>
                <a:ext uri="{63B3BB69-23CF-44E3-9099-C40C66FF867C}">
                  <a14:compatExt spid="_x0000_s63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60960</xdr:colOff>
          <xdr:row>68</xdr:row>
          <xdr:rowOff>220980</xdr:rowOff>
        </xdr:from>
        <xdr:to>
          <xdr:col>13</xdr:col>
          <xdr:colOff>53340</xdr:colOff>
          <xdr:row>69</xdr:row>
          <xdr:rowOff>220980</xdr:rowOff>
        </xdr:to>
        <xdr:sp macro="" textlink="">
          <xdr:nvSpPr>
            <xdr:cNvPr id="6399" name="Option Button 255" hidden="1">
              <a:extLst>
                <a:ext uri="{63B3BB69-23CF-44E3-9099-C40C66FF867C}">
                  <a14:compatExt spid="_x0000_s63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220980</xdr:rowOff>
        </xdr:from>
        <xdr:to>
          <xdr:col>15</xdr:col>
          <xdr:colOff>160020</xdr:colOff>
          <xdr:row>69</xdr:row>
          <xdr:rowOff>220980</xdr:rowOff>
        </xdr:to>
        <xdr:sp macro="" textlink="">
          <xdr:nvSpPr>
            <xdr:cNvPr id="6401" name="Option Button 257" hidden="1">
              <a:extLst>
                <a:ext uri="{63B3BB69-23CF-44E3-9099-C40C66FF867C}">
                  <a14:compatExt spid="_x0000_s64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68</xdr:row>
          <xdr:rowOff>0</xdr:rowOff>
        </xdr:from>
        <xdr:to>
          <xdr:col>17</xdr:col>
          <xdr:colOff>0</xdr:colOff>
          <xdr:row>69</xdr:row>
          <xdr:rowOff>0</xdr:rowOff>
        </xdr:to>
        <xdr:sp macro="" textlink="">
          <xdr:nvSpPr>
            <xdr:cNvPr id="6404" name="Group Box 260" hidden="1">
              <a:extLst>
                <a:ext uri="{63B3BB69-23CF-44E3-9099-C40C66FF867C}">
                  <a14:compatExt spid="_x0000_s640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60960</xdr:colOff>
          <xdr:row>68</xdr:row>
          <xdr:rowOff>7620</xdr:rowOff>
        </xdr:from>
        <xdr:to>
          <xdr:col>12</xdr:col>
          <xdr:colOff>83820</xdr:colOff>
          <xdr:row>68</xdr:row>
          <xdr:rowOff>220980</xdr:rowOff>
        </xdr:to>
        <xdr:sp macro="" textlink="">
          <xdr:nvSpPr>
            <xdr:cNvPr id="6405" name="Option Button 261" hidden="1">
              <a:extLst>
                <a:ext uri="{63B3BB69-23CF-44E3-9099-C40C66FF867C}">
                  <a14:compatExt spid="_x0000_s64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0</xdr:rowOff>
        </xdr:from>
        <xdr:to>
          <xdr:col>15</xdr:col>
          <xdr:colOff>83820</xdr:colOff>
          <xdr:row>68</xdr:row>
          <xdr:rowOff>213360</xdr:rowOff>
        </xdr:to>
        <xdr:sp macro="" textlink="">
          <xdr:nvSpPr>
            <xdr:cNvPr id="6406" name="Option Button 262" hidden="1">
              <a:extLst>
                <a:ext uri="{63B3BB69-23CF-44E3-9099-C40C66FF867C}">
                  <a14:compatExt spid="_x0000_s64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6413" name="Group Box 269" hidden="1">
              <a:extLst>
                <a:ext uri="{63B3BB69-23CF-44E3-9099-C40C66FF867C}">
                  <a14:compatExt spid="_x0000_s641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51</xdr:row>
          <xdr:rowOff>0</xdr:rowOff>
        </xdr:from>
        <xdr:to>
          <xdr:col>10</xdr:col>
          <xdr:colOff>68580</xdr:colOff>
          <xdr:row>52</xdr:row>
          <xdr:rowOff>0</xdr:rowOff>
        </xdr:to>
        <xdr:sp macro="" textlink="">
          <xdr:nvSpPr>
            <xdr:cNvPr id="6414" name="Option Button 270" hidden="1">
              <a:extLst>
                <a:ext uri="{63B3BB69-23CF-44E3-9099-C40C66FF867C}">
                  <a14:compatExt spid="_x0000_s64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51</xdr:row>
          <xdr:rowOff>0</xdr:rowOff>
        </xdr:from>
        <xdr:to>
          <xdr:col>12</xdr:col>
          <xdr:colOff>152400</xdr:colOff>
          <xdr:row>52</xdr:row>
          <xdr:rowOff>0</xdr:rowOff>
        </xdr:to>
        <xdr:sp macro="" textlink="">
          <xdr:nvSpPr>
            <xdr:cNvPr id="6415" name="Option Button 271" hidden="1">
              <a:extLst>
                <a:ext uri="{63B3BB69-23CF-44E3-9099-C40C66FF867C}">
                  <a14:compatExt spid="_x0000_s64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51</xdr:row>
          <xdr:rowOff>0</xdr:rowOff>
        </xdr:from>
        <xdr:to>
          <xdr:col>23</xdr:col>
          <xdr:colOff>0</xdr:colOff>
          <xdr:row>52</xdr:row>
          <xdr:rowOff>0</xdr:rowOff>
        </xdr:to>
        <xdr:sp macro="" textlink="">
          <xdr:nvSpPr>
            <xdr:cNvPr id="6416" name="Group Box 272" hidden="1">
              <a:extLst>
                <a:ext uri="{63B3BB69-23CF-44E3-9099-C40C66FF867C}">
                  <a14:compatExt spid="_x0000_s641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51</xdr:row>
          <xdr:rowOff>0</xdr:rowOff>
        </xdr:from>
        <xdr:to>
          <xdr:col>20</xdr:col>
          <xdr:colOff>68580</xdr:colOff>
          <xdr:row>52</xdr:row>
          <xdr:rowOff>0</xdr:rowOff>
        </xdr:to>
        <xdr:sp macro="" textlink="">
          <xdr:nvSpPr>
            <xdr:cNvPr id="6417" name="Option Button 273" hidden="1">
              <a:extLst>
                <a:ext uri="{63B3BB69-23CF-44E3-9099-C40C66FF867C}">
                  <a14:compatExt spid="_x0000_s64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51</xdr:row>
          <xdr:rowOff>0</xdr:rowOff>
        </xdr:from>
        <xdr:to>
          <xdr:col>22</xdr:col>
          <xdr:colOff>152400</xdr:colOff>
          <xdr:row>52</xdr:row>
          <xdr:rowOff>0</xdr:rowOff>
        </xdr:to>
        <xdr:sp macro="" textlink="">
          <xdr:nvSpPr>
            <xdr:cNvPr id="6418" name="Option Button 274" hidden="1">
              <a:extLst>
                <a:ext uri="{63B3BB69-23CF-44E3-9099-C40C66FF867C}">
                  <a14:compatExt spid="_x0000_s64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120</xdr:row>
          <xdr:rowOff>0</xdr:rowOff>
        </xdr:from>
        <xdr:to>
          <xdr:col>13</xdr:col>
          <xdr:colOff>0</xdr:colOff>
          <xdr:row>121</xdr:row>
          <xdr:rowOff>0</xdr:rowOff>
        </xdr:to>
        <xdr:sp macro="" textlink="">
          <xdr:nvSpPr>
            <xdr:cNvPr id="6422" name="Group Box 278" hidden="1">
              <a:extLst>
                <a:ext uri="{63B3BB69-23CF-44E3-9099-C40C66FF867C}">
                  <a14:compatExt spid="_x0000_s642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120</xdr:row>
          <xdr:rowOff>0</xdr:rowOff>
        </xdr:from>
        <xdr:to>
          <xdr:col>10</xdr:col>
          <xdr:colOff>68580</xdr:colOff>
          <xdr:row>121</xdr:row>
          <xdr:rowOff>0</xdr:rowOff>
        </xdr:to>
        <xdr:sp macro="" textlink="">
          <xdr:nvSpPr>
            <xdr:cNvPr id="6423" name="Option Button 279" hidden="1">
              <a:extLst>
                <a:ext uri="{63B3BB69-23CF-44E3-9099-C40C66FF867C}">
                  <a14:compatExt spid="_x0000_s64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120</xdr:row>
          <xdr:rowOff>0</xdr:rowOff>
        </xdr:from>
        <xdr:to>
          <xdr:col>12</xdr:col>
          <xdr:colOff>152400</xdr:colOff>
          <xdr:row>121</xdr:row>
          <xdr:rowOff>0</xdr:rowOff>
        </xdr:to>
        <xdr:sp macro="" textlink="">
          <xdr:nvSpPr>
            <xdr:cNvPr id="6424" name="Option Button 280" hidden="1">
              <a:extLst>
                <a:ext uri="{63B3BB69-23CF-44E3-9099-C40C66FF867C}">
                  <a14:compatExt spid="_x0000_s64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120</xdr:row>
          <xdr:rowOff>0</xdr:rowOff>
        </xdr:from>
        <xdr:to>
          <xdr:col>23</xdr:col>
          <xdr:colOff>0</xdr:colOff>
          <xdr:row>121</xdr:row>
          <xdr:rowOff>0</xdr:rowOff>
        </xdr:to>
        <xdr:sp macro="" textlink="">
          <xdr:nvSpPr>
            <xdr:cNvPr id="6425" name="Group Box 281" hidden="1">
              <a:extLst>
                <a:ext uri="{63B3BB69-23CF-44E3-9099-C40C66FF867C}">
                  <a14:compatExt spid="_x0000_s642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120</xdr:row>
          <xdr:rowOff>0</xdr:rowOff>
        </xdr:from>
        <xdr:to>
          <xdr:col>20</xdr:col>
          <xdr:colOff>68580</xdr:colOff>
          <xdr:row>121</xdr:row>
          <xdr:rowOff>0</xdr:rowOff>
        </xdr:to>
        <xdr:sp macro="" textlink="">
          <xdr:nvSpPr>
            <xdr:cNvPr id="6426" name="Option Button 282" hidden="1">
              <a:extLst>
                <a:ext uri="{63B3BB69-23CF-44E3-9099-C40C66FF867C}">
                  <a14:compatExt spid="_x0000_s64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120</xdr:row>
          <xdr:rowOff>0</xdr:rowOff>
        </xdr:from>
        <xdr:to>
          <xdr:col>22</xdr:col>
          <xdr:colOff>152400</xdr:colOff>
          <xdr:row>121</xdr:row>
          <xdr:rowOff>0</xdr:rowOff>
        </xdr:to>
        <xdr:sp macro="" textlink="">
          <xdr:nvSpPr>
            <xdr:cNvPr id="6427" name="Option Button 283" hidden="1">
              <a:extLst>
                <a:ext uri="{63B3BB69-23CF-44E3-9099-C40C66FF867C}">
                  <a14:compatExt spid="_x0000_s64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142</xdr:row>
          <xdr:rowOff>0</xdr:rowOff>
        </xdr:from>
        <xdr:to>
          <xdr:col>13</xdr:col>
          <xdr:colOff>0</xdr:colOff>
          <xdr:row>143</xdr:row>
          <xdr:rowOff>0</xdr:rowOff>
        </xdr:to>
        <xdr:sp macro="" textlink="">
          <xdr:nvSpPr>
            <xdr:cNvPr id="6432" name="Group Box 288" hidden="1">
              <a:extLst>
                <a:ext uri="{63B3BB69-23CF-44E3-9099-C40C66FF867C}">
                  <a14:compatExt spid="_x0000_s643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142</xdr:row>
          <xdr:rowOff>0</xdr:rowOff>
        </xdr:from>
        <xdr:to>
          <xdr:col>10</xdr:col>
          <xdr:colOff>68580</xdr:colOff>
          <xdr:row>143</xdr:row>
          <xdr:rowOff>0</xdr:rowOff>
        </xdr:to>
        <xdr:sp macro="" textlink="">
          <xdr:nvSpPr>
            <xdr:cNvPr id="6433" name="Option Button 289" hidden="1">
              <a:extLst>
                <a:ext uri="{63B3BB69-23CF-44E3-9099-C40C66FF867C}">
                  <a14:compatExt spid="_x0000_s64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142</xdr:row>
          <xdr:rowOff>0</xdr:rowOff>
        </xdr:from>
        <xdr:to>
          <xdr:col>12</xdr:col>
          <xdr:colOff>152400</xdr:colOff>
          <xdr:row>143</xdr:row>
          <xdr:rowOff>0</xdr:rowOff>
        </xdr:to>
        <xdr:sp macro="" textlink="">
          <xdr:nvSpPr>
            <xdr:cNvPr id="6434" name="Option Button 290" hidden="1">
              <a:extLst>
                <a:ext uri="{63B3BB69-23CF-44E3-9099-C40C66FF867C}">
                  <a14:compatExt spid="_x0000_s64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142</xdr:row>
          <xdr:rowOff>0</xdr:rowOff>
        </xdr:from>
        <xdr:to>
          <xdr:col>23</xdr:col>
          <xdr:colOff>0</xdr:colOff>
          <xdr:row>143</xdr:row>
          <xdr:rowOff>0</xdr:rowOff>
        </xdr:to>
        <xdr:sp macro="" textlink="">
          <xdr:nvSpPr>
            <xdr:cNvPr id="6435" name="Group Box 291" hidden="1">
              <a:extLst>
                <a:ext uri="{63B3BB69-23CF-44E3-9099-C40C66FF867C}">
                  <a14:compatExt spid="_x0000_s643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142</xdr:row>
          <xdr:rowOff>0</xdr:rowOff>
        </xdr:from>
        <xdr:to>
          <xdr:col>20</xdr:col>
          <xdr:colOff>68580</xdr:colOff>
          <xdr:row>143</xdr:row>
          <xdr:rowOff>0</xdr:rowOff>
        </xdr:to>
        <xdr:sp macro="" textlink="">
          <xdr:nvSpPr>
            <xdr:cNvPr id="6436" name="Option Button 292" hidden="1">
              <a:extLst>
                <a:ext uri="{63B3BB69-23CF-44E3-9099-C40C66FF867C}">
                  <a14:compatExt spid="_x0000_s64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142</xdr:row>
          <xdr:rowOff>0</xdr:rowOff>
        </xdr:from>
        <xdr:to>
          <xdr:col>22</xdr:col>
          <xdr:colOff>152400</xdr:colOff>
          <xdr:row>143</xdr:row>
          <xdr:rowOff>0</xdr:rowOff>
        </xdr:to>
        <xdr:sp macro="" textlink="">
          <xdr:nvSpPr>
            <xdr:cNvPr id="6437" name="Option Button 293" hidden="1">
              <a:extLst>
                <a:ext uri="{63B3BB69-23CF-44E3-9099-C40C66FF867C}">
                  <a14:compatExt spid="_x0000_s64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164</xdr:row>
          <xdr:rowOff>0</xdr:rowOff>
        </xdr:from>
        <xdr:to>
          <xdr:col>13</xdr:col>
          <xdr:colOff>0</xdr:colOff>
          <xdr:row>165</xdr:row>
          <xdr:rowOff>0</xdr:rowOff>
        </xdr:to>
        <xdr:sp macro="" textlink="">
          <xdr:nvSpPr>
            <xdr:cNvPr id="6442" name="Group Box 298" hidden="1">
              <a:extLst>
                <a:ext uri="{63B3BB69-23CF-44E3-9099-C40C66FF867C}">
                  <a14:compatExt spid="_x0000_s644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164</xdr:row>
          <xdr:rowOff>0</xdr:rowOff>
        </xdr:from>
        <xdr:to>
          <xdr:col>10</xdr:col>
          <xdr:colOff>68580</xdr:colOff>
          <xdr:row>165</xdr:row>
          <xdr:rowOff>0</xdr:rowOff>
        </xdr:to>
        <xdr:sp macro="" textlink="">
          <xdr:nvSpPr>
            <xdr:cNvPr id="6443" name="Option Button 299" hidden="1">
              <a:extLst>
                <a:ext uri="{63B3BB69-23CF-44E3-9099-C40C66FF867C}">
                  <a14:compatExt spid="_x0000_s64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164</xdr:row>
          <xdr:rowOff>0</xdr:rowOff>
        </xdr:from>
        <xdr:to>
          <xdr:col>12</xdr:col>
          <xdr:colOff>152400</xdr:colOff>
          <xdr:row>165</xdr:row>
          <xdr:rowOff>0</xdr:rowOff>
        </xdr:to>
        <xdr:sp macro="" textlink="">
          <xdr:nvSpPr>
            <xdr:cNvPr id="6444" name="Option Button 300" hidden="1">
              <a:extLst>
                <a:ext uri="{63B3BB69-23CF-44E3-9099-C40C66FF867C}">
                  <a14:compatExt spid="_x0000_s64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164</xdr:row>
          <xdr:rowOff>0</xdr:rowOff>
        </xdr:from>
        <xdr:to>
          <xdr:col>23</xdr:col>
          <xdr:colOff>0</xdr:colOff>
          <xdr:row>165</xdr:row>
          <xdr:rowOff>0</xdr:rowOff>
        </xdr:to>
        <xdr:sp macro="" textlink="">
          <xdr:nvSpPr>
            <xdr:cNvPr id="6445" name="Group Box 301" hidden="1">
              <a:extLst>
                <a:ext uri="{63B3BB69-23CF-44E3-9099-C40C66FF867C}">
                  <a14:compatExt spid="_x0000_s644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164</xdr:row>
          <xdr:rowOff>0</xdr:rowOff>
        </xdr:from>
        <xdr:to>
          <xdr:col>20</xdr:col>
          <xdr:colOff>68580</xdr:colOff>
          <xdr:row>165</xdr:row>
          <xdr:rowOff>0</xdr:rowOff>
        </xdr:to>
        <xdr:sp macro="" textlink="">
          <xdr:nvSpPr>
            <xdr:cNvPr id="6446" name="Option Button 302" hidden="1">
              <a:extLst>
                <a:ext uri="{63B3BB69-23CF-44E3-9099-C40C66FF867C}">
                  <a14:compatExt spid="_x0000_s64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164</xdr:row>
          <xdr:rowOff>0</xdr:rowOff>
        </xdr:from>
        <xdr:to>
          <xdr:col>22</xdr:col>
          <xdr:colOff>152400</xdr:colOff>
          <xdr:row>165</xdr:row>
          <xdr:rowOff>0</xdr:rowOff>
        </xdr:to>
        <xdr:sp macro="" textlink="">
          <xdr:nvSpPr>
            <xdr:cNvPr id="6447" name="Option Button 303" hidden="1">
              <a:extLst>
                <a:ext uri="{63B3BB69-23CF-44E3-9099-C40C66FF867C}">
                  <a14:compatExt spid="_x0000_s64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160020</xdr:colOff>
          <xdr:row>51</xdr:row>
          <xdr:rowOff>0</xdr:rowOff>
        </xdr:from>
        <xdr:to>
          <xdr:col>35</xdr:col>
          <xdr:colOff>160020</xdr:colOff>
          <xdr:row>52</xdr:row>
          <xdr:rowOff>0</xdr:rowOff>
        </xdr:to>
        <xdr:sp macro="" textlink="">
          <xdr:nvSpPr>
            <xdr:cNvPr id="6449" name="Drop Down 305" hidden="1">
              <a:extLst>
                <a:ext uri="{63B3BB69-23CF-44E3-9099-C40C66FF867C}">
                  <a14:compatExt spid="_x0000_s64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7620</xdr:colOff>
          <xdr:row>120</xdr:row>
          <xdr:rowOff>0</xdr:rowOff>
        </xdr:from>
        <xdr:to>
          <xdr:col>36</xdr:col>
          <xdr:colOff>7620</xdr:colOff>
          <xdr:row>120</xdr:row>
          <xdr:rowOff>220980</xdr:rowOff>
        </xdr:to>
        <xdr:sp macro="" textlink="">
          <xdr:nvSpPr>
            <xdr:cNvPr id="6450" name="Drop Down 306" hidden="1">
              <a:extLst>
                <a:ext uri="{63B3BB69-23CF-44E3-9099-C40C66FF867C}">
                  <a14:compatExt spid="_x0000_s64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7620</xdr:colOff>
          <xdr:row>142</xdr:row>
          <xdr:rowOff>0</xdr:rowOff>
        </xdr:from>
        <xdr:to>
          <xdr:col>36</xdr:col>
          <xdr:colOff>7620</xdr:colOff>
          <xdr:row>142</xdr:row>
          <xdr:rowOff>220980</xdr:rowOff>
        </xdr:to>
        <xdr:sp macro="" textlink="">
          <xdr:nvSpPr>
            <xdr:cNvPr id="6451" name="Drop Down 307" hidden="1">
              <a:extLst>
                <a:ext uri="{63B3BB69-23CF-44E3-9099-C40C66FF867C}">
                  <a14:compatExt spid="_x0000_s64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164</xdr:row>
          <xdr:rowOff>0</xdr:rowOff>
        </xdr:from>
        <xdr:to>
          <xdr:col>36</xdr:col>
          <xdr:colOff>0</xdr:colOff>
          <xdr:row>164</xdr:row>
          <xdr:rowOff>220980</xdr:rowOff>
        </xdr:to>
        <xdr:sp macro="" textlink="">
          <xdr:nvSpPr>
            <xdr:cNvPr id="6452" name="Drop Down 308" hidden="1">
              <a:extLst>
                <a:ext uri="{63B3BB69-23CF-44E3-9099-C40C66FF867C}">
                  <a14:compatExt spid="_x0000_s64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74</xdr:row>
          <xdr:rowOff>0</xdr:rowOff>
        </xdr:from>
        <xdr:to>
          <xdr:col>36</xdr:col>
          <xdr:colOff>0</xdr:colOff>
          <xdr:row>75</xdr:row>
          <xdr:rowOff>0</xdr:rowOff>
        </xdr:to>
        <xdr:sp macro="" textlink="">
          <xdr:nvSpPr>
            <xdr:cNvPr id="6469" name="Group Box 325" hidden="1">
              <a:extLst>
                <a:ext uri="{63B3BB69-23CF-44E3-9099-C40C66FF867C}">
                  <a14:compatExt spid="_x0000_s646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74</xdr:row>
          <xdr:rowOff>0</xdr:rowOff>
        </xdr:from>
        <xdr:to>
          <xdr:col>30</xdr:col>
          <xdr:colOff>0</xdr:colOff>
          <xdr:row>75</xdr:row>
          <xdr:rowOff>0</xdr:rowOff>
        </xdr:to>
        <xdr:sp macro="" textlink="">
          <xdr:nvSpPr>
            <xdr:cNvPr id="6470" name="Option Button 326" hidden="1">
              <a:extLst>
                <a:ext uri="{63B3BB69-23CF-44E3-9099-C40C66FF867C}">
                  <a14:compatExt spid="_x0000_s64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15240</xdr:colOff>
          <xdr:row>74</xdr:row>
          <xdr:rowOff>0</xdr:rowOff>
        </xdr:from>
        <xdr:to>
          <xdr:col>34</xdr:col>
          <xdr:colOff>7620</xdr:colOff>
          <xdr:row>75</xdr:row>
          <xdr:rowOff>0</xdr:rowOff>
        </xdr:to>
        <xdr:sp macro="" textlink="">
          <xdr:nvSpPr>
            <xdr:cNvPr id="6471" name="Option Button 327" hidden="1">
              <a:extLst>
                <a:ext uri="{63B3BB69-23CF-44E3-9099-C40C66FF867C}">
                  <a14:compatExt spid="_x0000_s64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75</xdr:row>
          <xdr:rowOff>0</xdr:rowOff>
        </xdr:from>
        <xdr:to>
          <xdr:col>17</xdr:col>
          <xdr:colOff>0</xdr:colOff>
          <xdr:row>76</xdr:row>
          <xdr:rowOff>0</xdr:rowOff>
        </xdr:to>
        <xdr:sp macro="" textlink="">
          <xdr:nvSpPr>
            <xdr:cNvPr id="6474" name="Group Box 330" hidden="1">
              <a:extLst>
                <a:ext uri="{63B3BB69-23CF-44E3-9099-C40C66FF867C}">
                  <a14:compatExt spid="_x0000_s647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60960</xdr:colOff>
          <xdr:row>75</xdr:row>
          <xdr:rowOff>7620</xdr:rowOff>
        </xdr:from>
        <xdr:to>
          <xdr:col>12</xdr:col>
          <xdr:colOff>83820</xdr:colOff>
          <xdr:row>75</xdr:row>
          <xdr:rowOff>220980</xdr:rowOff>
        </xdr:to>
        <xdr:sp macro="" textlink="">
          <xdr:nvSpPr>
            <xdr:cNvPr id="6475" name="Option Button 331" hidden="1">
              <a:extLst>
                <a:ext uri="{63B3BB69-23CF-44E3-9099-C40C66FF867C}">
                  <a14:compatExt spid="_x0000_s64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75</xdr:row>
          <xdr:rowOff>7620</xdr:rowOff>
        </xdr:from>
        <xdr:to>
          <xdr:col>15</xdr:col>
          <xdr:colOff>83820</xdr:colOff>
          <xdr:row>75</xdr:row>
          <xdr:rowOff>220980</xdr:rowOff>
        </xdr:to>
        <xdr:sp macro="" textlink="">
          <xdr:nvSpPr>
            <xdr:cNvPr id="6476" name="Option Button 332" hidden="1">
              <a:extLst>
                <a:ext uri="{63B3BB69-23CF-44E3-9099-C40C66FF867C}">
                  <a14:compatExt spid="_x0000_s64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74</xdr:row>
          <xdr:rowOff>0</xdr:rowOff>
        </xdr:from>
        <xdr:to>
          <xdr:col>17</xdr:col>
          <xdr:colOff>0</xdr:colOff>
          <xdr:row>75</xdr:row>
          <xdr:rowOff>0</xdr:rowOff>
        </xdr:to>
        <xdr:sp macro="" textlink="">
          <xdr:nvSpPr>
            <xdr:cNvPr id="6477" name="Group Box 333" hidden="1">
              <a:extLst>
                <a:ext uri="{63B3BB69-23CF-44E3-9099-C40C66FF867C}">
                  <a14:compatExt spid="_x0000_s64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53340</xdr:colOff>
          <xdr:row>74</xdr:row>
          <xdr:rowOff>15240</xdr:rowOff>
        </xdr:from>
        <xdr:to>
          <xdr:col>13</xdr:col>
          <xdr:colOff>7620</xdr:colOff>
          <xdr:row>75</xdr:row>
          <xdr:rowOff>0</xdr:rowOff>
        </xdr:to>
        <xdr:sp macro="" textlink="">
          <xdr:nvSpPr>
            <xdr:cNvPr id="6478" name="Option Button 334" hidden="1">
              <a:extLst>
                <a:ext uri="{63B3BB69-23CF-44E3-9099-C40C66FF867C}">
                  <a14:compatExt spid="_x0000_s64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15240</xdr:rowOff>
        </xdr:from>
        <xdr:to>
          <xdr:col>16</xdr:col>
          <xdr:colOff>160020</xdr:colOff>
          <xdr:row>75</xdr:row>
          <xdr:rowOff>0</xdr:rowOff>
        </xdr:to>
        <xdr:sp macro="" textlink="">
          <xdr:nvSpPr>
            <xdr:cNvPr id="6479" name="Option Button 335" hidden="1">
              <a:extLst>
                <a:ext uri="{63B3BB69-23CF-44E3-9099-C40C66FF867C}">
                  <a14:compatExt spid="_x0000_s64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76</xdr:row>
          <xdr:rowOff>0</xdr:rowOff>
        </xdr:from>
        <xdr:to>
          <xdr:col>36</xdr:col>
          <xdr:colOff>0</xdr:colOff>
          <xdr:row>77</xdr:row>
          <xdr:rowOff>0</xdr:rowOff>
        </xdr:to>
        <xdr:sp macro="" textlink="">
          <xdr:nvSpPr>
            <xdr:cNvPr id="6480" name="Drop Down 336" hidden="1">
              <a:extLst>
                <a:ext uri="{63B3BB69-23CF-44E3-9099-C40C66FF867C}">
                  <a14:compatExt spid="_x0000_s64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0</xdr:rowOff>
        </xdr:from>
        <xdr:to>
          <xdr:col>36</xdr:col>
          <xdr:colOff>0</xdr:colOff>
          <xdr:row>78</xdr:row>
          <xdr:rowOff>0</xdr:rowOff>
        </xdr:to>
        <xdr:sp macro="" textlink="">
          <xdr:nvSpPr>
            <xdr:cNvPr id="6481" name="Drop Down 337" hidden="1">
              <a:extLst>
                <a:ext uri="{63B3BB69-23CF-44E3-9099-C40C66FF867C}">
                  <a14:compatExt spid="_x0000_s64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76</xdr:row>
          <xdr:rowOff>0</xdr:rowOff>
        </xdr:from>
        <xdr:to>
          <xdr:col>17</xdr:col>
          <xdr:colOff>0</xdr:colOff>
          <xdr:row>77</xdr:row>
          <xdr:rowOff>0</xdr:rowOff>
        </xdr:to>
        <xdr:sp macro="" textlink="">
          <xdr:nvSpPr>
            <xdr:cNvPr id="6482" name="Group Box 338" hidden="1">
              <a:extLst>
                <a:ext uri="{63B3BB69-23CF-44E3-9099-C40C66FF867C}">
                  <a14:compatExt spid="_x0000_s648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60960</xdr:colOff>
          <xdr:row>76</xdr:row>
          <xdr:rowOff>0</xdr:rowOff>
        </xdr:from>
        <xdr:to>
          <xdr:col>12</xdr:col>
          <xdr:colOff>160020</xdr:colOff>
          <xdr:row>77</xdr:row>
          <xdr:rowOff>0</xdr:rowOff>
        </xdr:to>
        <xdr:sp macro="" textlink="">
          <xdr:nvSpPr>
            <xdr:cNvPr id="6483" name="Option Button 339" hidden="1">
              <a:extLst>
                <a:ext uri="{63B3BB69-23CF-44E3-9099-C40C66FF867C}">
                  <a14:compatExt spid="_x0000_s64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76</xdr:row>
          <xdr:rowOff>0</xdr:rowOff>
        </xdr:from>
        <xdr:to>
          <xdr:col>15</xdr:col>
          <xdr:colOff>152400</xdr:colOff>
          <xdr:row>77</xdr:row>
          <xdr:rowOff>0</xdr:rowOff>
        </xdr:to>
        <xdr:sp macro="" textlink="">
          <xdr:nvSpPr>
            <xdr:cNvPr id="6484" name="Option Button 340" hidden="1">
              <a:extLst>
                <a:ext uri="{63B3BB69-23CF-44E3-9099-C40C66FF867C}">
                  <a14:compatExt spid="_x0000_s64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48</xdr:row>
          <xdr:rowOff>0</xdr:rowOff>
        </xdr:from>
        <xdr:to>
          <xdr:col>36</xdr:col>
          <xdr:colOff>0</xdr:colOff>
          <xdr:row>49</xdr:row>
          <xdr:rowOff>0</xdr:rowOff>
        </xdr:to>
        <xdr:sp macro="" textlink="">
          <xdr:nvSpPr>
            <xdr:cNvPr id="9220" name="Group Box 4" hidden="1">
              <a:extLst>
                <a:ext uri="{63B3BB69-23CF-44E3-9099-C40C66FF867C}">
                  <a14:compatExt spid="_x0000_s922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48</xdr:row>
          <xdr:rowOff>0</xdr:rowOff>
        </xdr:from>
        <xdr:to>
          <xdr:col>23</xdr:col>
          <xdr:colOff>0</xdr:colOff>
          <xdr:row>49</xdr:row>
          <xdr:rowOff>0</xdr:rowOff>
        </xdr:to>
        <xdr:sp macro="" textlink="">
          <xdr:nvSpPr>
            <xdr:cNvPr id="9221" name="Option Button 5" hidden="1">
              <a:extLst>
                <a:ext uri="{63B3BB69-23CF-44E3-9099-C40C66FF867C}">
                  <a14:compatExt spid="_x0000_s92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48</xdr:row>
          <xdr:rowOff>0</xdr:rowOff>
        </xdr:from>
        <xdr:to>
          <xdr:col>30</xdr:col>
          <xdr:colOff>0</xdr:colOff>
          <xdr:row>49</xdr:row>
          <xdr:rowOff>0</xdr:rowOff>
        </xdr:to>
        <xdr:sp macro="" textlink="">
          <xdr:nvSpPr>
            <xdr:cNvPr id="9222" name="Option Button 6" hidden="1">
              <a:extLst>
                <a:ext uri="{63B3BB69-23CF-44E3-9099-C40C66FF867C}">
                  <a14:compatExt spid="_x0000_s92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36</xdr:col>
          <xdr:colOff>0</xdr:colOff>
          <xdr:row>37</xdr:row>
          <xdr:rowOff>0</xdr:rowOff>
        </xdr:to>
        <xdr:sp macro="" textlink="">
          <xdr:nvSpPr>
            <xdr:cNvPr id="9227" name="Group Box 11" hidden="1">
              <a:extLst>
                <a:ext uri="{63B3BB69-23CF-44E3-9099-C40C66FF867C}">
                  <a14:compatExt spid="_x0000_s922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xdr:row>
          <xdr:rowOff>0</xdr:rowOff>
        </xdr:from>
        <xdr:to>
          <xdr:col>12</xdr:col>
          <xdr:colOff>0</xdr:colOff>
          <xdr:row>37</xdr:row>
          <xdr:rowOff>0</xdr:rowOff>
        </xdr:to>
        <xdr:sp macro="" textlink="">
          <xdr:nvSpPr>
            <xdr:cNvPr id="9228" name="Check Box 12" hidden="1">
              <a:extLst>
                <a:ext uri="{63B3BB69-23CF-44E3-9099-C40C66FF867C}">
                  <a14:compatExt spid="_x0000_s9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16</xdr:col>
          <xdr:colOff>0</xdr:colOff>
          <xdr:row>37</xdr:row>
          <xdr:rowOff>0</xdr:rowOff>
        </xdr:to>
        <xdr:sp macro="" textlink="">
          <xdr:nvSpPr>
            <xdr:cNvPr id="9229" name="Check Box 13" hidden="1">
              <a:extLst>
                <a:ext uri="{63B3BB69-23CF-44E3-9099-C40C66FF867C}">
                  <a14:compatExt spid="_x0000_s9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20</xdr:col>
          <xdr:colOff>0</xdr:colOff>
          <xdr:row>37</xdr:row>
          <xdr:rowOff>0</xdr:rowOff>
        </xdr:to>
        <xdr:sp macro="" textlink="">
          <xdr:nvSpPr>
            <xdr:cNvPr id="9230" name="Check Box 14" hidden="1">
              <a:extLst>
                <a:ext uri="{63B3BB69-23CF-44E3-9099-C40C66FF867C}">
                  <a14:compatExt spid="_x0000_s92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24</xdr:col>
          <xdr:colOff>0</xdr:colOff>
          <xdr:row>37</xdr:row>
          <xdr:rowOff>0</xdr:rowOff>
        </xdr:to>
        <xdr:sp macro="" textlink="">
          <xdr:nvSpPr>
            <xdr:cNvPr id="9231" name="Check Box 15" hidden="1">
              <a:extLst>
                <a:ext uri="{63B3BB69-23CF-44E3-9099-C40C66FF867C}">
                  <a14:compatExt spid="_x0000_s92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xdr:row>
          <xdr:rowOff>0</xdr:rowOff>
        </xdr:from>
        <xdr:to>
          <xdr:col>28</xdr:col>
          <xdr:colOff>0</xdr:colOff>
          <xdr:row>37</xdr:row>
          <xdr:rowOff>0</xdr:rowOff>
        </xdr:to>
        <xdr:sp macro="" textlink="">
          <xdr:nvSpPr>
            <xdr:cNvPr id="9232" name="Check Box 16" hidden="1">
              <a:extLst>
                <a:ext uri="{63B3BB69-23CF-44E3-9099-C40C66FF867C}">
                  <a14:compatExt spid="_x0000_s92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xdr:row>
          <xdr:rowOff>0</xdr:rowOff>
        </xdr:from>
        <xdr:to>
          <xdr:col>32</xdr:col>
          <xdr:colOff>0</xdr:colOff>
          <xdr:row>37</xdr:row>
          <xdr:rowOff>0</xdr:rowOff>
        </xdr:to>
        <xdr:sp macro="" textlink="">
          <xdr:nvSpPr>
            <xdr:cNvPr id="9233" name="Check Box 17" hidden="1">
              <a:extLst>
                <a:ext uri="{63B3BB69-23CF-44E3-9099-C40C66FF867C}">
                  <a14:compatExt spid="_x0000_s92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xdr:row>
          <xdr:rowOff>0</xdr:rowOff>
        </xdr:from>
        <xdr:to>
          <xdr:col>36</xdr:col>
          <xdr:colOff>0</xdr:colOff>
          <xdr:row>37</xdr:row>
          <xdr:rowOff>0</xdr:rowOff>
        </xdr:to>
        <xdr:sp macro="" textlink="">
          <xdr:nvSpPr>
            <xdr:cNvPr id="9234" name="Check Box 18" hidden="1">
              <a:extLst>
                <a:ext uri="{63B3BB69-23CF-44E3-9099-C40C66FF867C}">
                  <a14:compatExt spid="_x0000_s92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46</xdr:row>
          <xdr:rowOff>0</xdr:rowOff>
        </xdr:from>
        <xdr:to>
          <xdr:col>36</xdr:col>
          <xdr:colOff>0</xdr:colOff>
          <xdr:row>47</xdr:row>
          <xdr:rowOff>0</xdr:rowOff>
        </xdr:to>
        <xdr:sp macro="" textlink="">
          <xdr:nvSpPr>
            <xdr:cNvPr id="9314" name="Group Box 98" hidden="1">
              <a:extLst>
                <a:ext uri="{63B3BB69-23CF-44E3-9099-C40C66FF867C}">
                  <a14:compatExt spid="_x0000_s931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46</xdr:row>
          <xdr:rowOff>0</xdr:rowOff>
        </xdr:from>
        <xdr:to>
          <xdr:col>21</xdr:col>
          <xdr:colOff>0</xdr:colOff>
          <xdr:row>47</xdr:row>
          <xdr:rowOff>0</xdr:rowOff>
        </xdr:to>
        <xdr:sp macro="" textlink="">
          <xdr:nvSpPr>
            <xdr:cNvPr id="9315" name="Option Button 99" hidden="1">
              <a:extLst>
                <a:ext uri="{63B3BB69-23CF-44E3-9099-C40C66FF867C}">
                  <a14:compatExt spid="_x0000_s93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46</xdr:row>
          <xdr:rowOff>0</xdr:rowOff>
        </xdr:from>
        <xdr:to>
          <xdr:col>28</xdr:col>
          <xdr:colOff>0</xdr:colOff>
          <xdr:row>47</xdr:row>
          <xdr:rowOff>0</xdr:rowOff>
        </xdr:to>
        <xdr:sp macro="" textlink="">
          <xdr:nvSpPr>
            <xdr:cNvPr id="9316" name="Option Button 100" hidden="1">
              <a:extLst>
                <a:ext uri="{63B3BB69-23CF-44E3-9099-C40C66FF867C}">
                  <a14:compatExt spid="_x0000_s93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47</xdr:row>
          <xdr:rowOff>0</xdr:rowOff>
        </xdr:from>
        <xdr:to>
          <xdr:col>36</xdr:col>
          <xdr:colOff>0</xdr:colOff>
          <xdr:row>48</xdr:row>
          <xdr:rowOff>0</xdr:rowOff>
        </xdr:to>
        <xdr:sp macro="" textlink="">
          <xdr:nvSpPr>
            <xdr:cNvPr id="9317" name="Group Box 101" hidden="1">
              <a:extLst>
                <a:ext uri="{63B3BB69-23CF-44E3-9099-C40C66FF867C}">
                  <a14:compatExt spid="_x0000_s931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47</xdr:row>
          <xdr:rowOff>0</xdr:rowOff>
        </xdr:from>
        <xdr:to>
          <xdr:col>21</xdr:col>
          <xdr:colOff>0</xdr:colOff>
          <xdr:row>48</xdr:row>
          <xdr:rowOff>0</xdr:rowOff>
        </xdr:to>
        <xdr:sp macro="" textlink="">
          <xdr:nvSpPr>
            <xdr:cNvPr id="9318" name="Option Button 102" hidden="1">
              <a:extLst>
                <a:ext uri="{63B3BB69-23CF-44E3-9099-C40C66FF867C}">
                  <a14:compatExt spid="_x0000_s93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47</xdr:row>
          <xdr:rowOff>0</xdr:rowOff>
        </xdr:from>
        <xdr:to>
          <xdr:col>28</xdr:col>
          <xdr:colOff>0</xdr:colOff>
          <xdr:row>48</xdr:row>
          <xdr:rowOff>0</xdr:rowOff>
        </xdr:to>
        <xdr:sp macro="" textlink="">
          <xdr:nvSpPr>
            <xdr:cNvPr id="9319" name="Option Button 103" hidden="1">
              <a:extLst>
                <a:ext uri="{63B3BB69-23CF-44E3-9099-C40C66FF867C}">
                  <a14:compatExt spid="_x0000_s93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xdr:row>
          <xdr:rowOff>0</xdr:rowOff>
        </xdr:from>
        <xdr:to>
          <xdr:col>36</xdr:col>
          <xdr:colOff>0</xdr:colOff>
          <xdr:row>77</xdr:row>
          <xdr:rowOff>0</xdr:rowOff>
        </xdr:to>
        <xdr:sp macro="" textlink="">
          <xdr:nvSpPr>
            <xdr:cNvPr id="9320" name="Group Box 104" hidden="1">
              <a:extLst>
                <a:ext uri="{63B3BB69-23CF-44E3-9099-C40C66FF867C}">
                  <a14:compatExt spid="_x0000_s932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76</xdr:row>
          <xdr:rowOff>0</xdr:rowOff>
        </xdr:from>
        <xdr:to>
          <xdr:col>12</xdr:col>
          <xdr:colOff>0</xdr:colOff>
          <xdr:row>77</xdr:row>
          <xdr:rowOff>0</xdr:rowOff>
        </xdr:to>
        <xdr:sp macro="" textlink="">
          <xdr:nvSpPr>
            <xdr:cNvPr id="9321" name="Check Box 105" hidden="1">
              <a:extLst>
                <a:ext uri="{63B3BB69-23CF-44E3-9099-C40C66FF867C}">
                  <a14:compatExt spid="_x0000_s93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76</xdr:row>
          <xdr:rowOff>0</xdr:rowOff>
        </xdr:from>
        <xdr:to>
          <xdr:col>16</xdr:col>
          <xdr:colOff>0</xdr:colOff>
          <xdr:row>77</xdr:row>
          <xdr:rowOff>0</xdr:rowOff>
        </xdr:to>
        <xdr:sp macro="" textlink="">
          <xdr:nvSpPr>
            <xdr:cNvPr id="9322" name="Check Box 106" hidden="1">
              <a:extLst>
                <a:ext uri="{63B3BB69-23CF-44E3-9099-C40C66FF867C}">
                  <a14:compatExt spid="_x0000_s93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76</xdr:row>
          <xdr:rowOff>0</xdr:rowOff>
        </xdr:from>
        <xdr:to>
          <xdr:col>20</xdr:col>
          <xdr:colOff>0</xdr:colOff>
          <xdr:row>77</xdr:row>
          <xdr:rowOff>0</xdr:rowOff>
        </xdr:to>
        <xdr:sp macro="" textlink="">
          <xdr:nvSpPr>
            <xdr:cNvPr id="9323" name="Check Box 107" hidden="1">
              <a:extLst>
                <a:ext uri="{63B3BB69-23CF-44E3-9099-C40C66FF867C}">
                  <a14:compatExt spid="_x0000_s93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76</xdr:row>
          <xdr:rowOff>0</xdr:rowOff>
        </xdr:from>
        <xdr:to>
          <xdr:col>24</xdr:col>
          <xdr:colOff>0</xdr:colOff>
          <xdr:row>77</xdr:row>
          <xdr:rowOff>0</xdr:rowOff>
        </xdr:to>
        <xdr:sp macro="" textlink="">
          <xdr:nvSpPr>
            <xdr:cNvPr id="9324" name="Check Box 108" hidden="1">
              <a:extLst>
                <a:ext uri="{63B3BB69-23CF-44E3-9099-C40C66FF867C}">
                  <a14:compatExt spid="_x0000_s93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76</xdr:row>
          <xdr:rowOff>0</xdr:rowOff>
        </xdr:from>
        <xdr:to>
          <xdr:col>28</xdr:col>
          <xdr:colOff>0</xdr:colOff>
          <xdr:row>77</xdr:row>
          <xdr:rowOff>0</xdr:rowOff>
        </xdr:to>
        <xdr:sp macro="" textlink="">
          <xdr:nvSpPr>
            <xdr:cNvPr id="9325" name="Check Box 109" hidden="1">
              <a:extLst>
                <a:ext uri="{63B3BB69-23CF-44E3-9099-C40C66FF867C}">
                  <a14:compatExt spid="_x0000_s93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76</xdr:row>
          <xdr:rowOff>0</xdr:rowOff>
        </xdr:from>
        <xdr:to>
          <xdr:col>32</xdr:col>
          <xdr:colOff>0</xdr:colOff>
          <xdr:row>77</xdr:row>
          <xdr:rowOff>0</xdr:rowOff>
        </xdr:to>
        <xdr:sp macro="" textlink="">
          <xdr:nvSpPr>
            <xdr:cNvPr id="9326" name="Check Box 110" hidden="1">
              <a:extLst>
                <a:ext uri="{63B3BB69-23CF-44E3-9099-C40C66FF867C}">
                  <a14:compatExt spid="_x0000_s93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76</xdr:row>
          <xdr:rowOff>0</xdr:rowOff>
        </xdr:from>
        <xdr:to>
          <xdr:col>36</xdr:col>
          <xdr:colOff>0</xdr:colOff>
          <xdr:row>77</xdr:row>
          <xdr:rowOff>0</xdr:rowOff>
        </xdr:to>
        <xdr:sp macro="" textlink="">
          <xdr:nvSpPr>
            <xdr:cNvPr id="9327" name="Check Box 111" hidden="1">
              <a:extLst>
                <a:ext uri="{63B3BB69-23CF-44E3-9099-C40C66FF867C}">
                  <a14:compatExt spid="_x0000_s93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88</xdr:row>
          <xdr:rowOff>0</xdr:rowOff>
        </xdr:from>
        <xdr:to>
          <xdr:col>36</xdr:col>
          <xdr:colOff>0</xdr:colOff>
          <xdr:row>89</xdr:row>
          <xdr:rowOff>0</xdr:rowOff>
        </xdr:to>
        <xdr:sp macro="" textlink="">
          <xdr:nvSpPr>
            <xdr:cNvPr id="9328" name="Group Box 112" hidden="1">
              <a:extLst>
                <a:ext uri="{63B3BB69-23CF-44E3-9099-C40C66FF867C}">
                  <a14:compatExt spid="_x0000_s932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88</xdr:row>
          <xdr:rowOff>0</xdr:rowOff>
        </xdr:from>
        <xdr:to>
          <xdr:col>12</xdr:col>
          <xdr:colOff>0</xdr:colOff>
          <xdr:row>89</xdr:row>
          <xdr:rowOff>0</xdr:rowOff>
        </xdr:to>
        <xdr:sp macro="" textlink="">
          <xdr:nvSpPr>
            <xdr:cNvPr id="9329" name="Check Box 113" hidden="1">
              <a:extLst>
                <a:ext uri="{63B3BB69-23CF-44E3-9099-C40C66FF867C}">
                  <a14:compatExt spid="_x0000_s93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0</xdr:rowOff>
        </xdr:from>
        <xdr:to>
          <xdr:col>16</xdr:col>
          <xdr:colOff>0</xdr:colOff>
          <xdr:row>89</xdr:row>
          <xdr:rowOff>0</xdr:rowOff>
        </xdr:to>
        <xdr:sp macro="" textlink="">
          <xdr:nvSpPr>
            <xdr:cNvPr id="9330" name="Check Box 114" hidden="1">
              <a:extLst>
                <a:ext uri="{63B3BB69-23CF-44E3-9099-C40C66FF867C}">
                  <a14:compatExt spid="_x0000_s93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88</xdr:row>
          <xdr:rowOff>0</xdr:rowOff>
        </xdr:from>
        <xdr:to>
          <xdr:col>20</xdr:col>
          <xdr:colOff>0</xdr:colOff>
          <xdr:row>89</xdr:row>
          <xdr:rowOff>0</xdr:rowOff>
        </xdr:to>
        <xdr:sp macro="" textlink="">
          <xdr:nvSpPr>
            <xdr:cNvPr id="9331" name="Check Box 115" hidden="1">
              <a:extLst>
                <a:ext uri="{63B3BB69-23CF-44E3-9099-C40C66FF867C}">
                  <a14:compatExt spid="_x0000_s93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88</xdr:row>
          <xdr:rowOff>0</xdr:rowOff>
        </xdr:from>
        <xdr:to>
          <xdr:col>24</xdr:col>
          <xdr:colOff>0</xdr:colOff>
          <xdr:row>89</xdr:row>
          <xdr:rowOff>0</xdr:rowOff>
        </xdr:to>
        <xdr:sp macro="" textlink="">
          <xdr:nvSpPr>
            <xdr:cNvPr id="9332" name="Check Box 116" hidden="1">
              <a:extLst>
                <a:ext uri="{63B3BB69-23CF-44E3-9099-C40C66FF867C}">
                  <a14:compatExt spid="_x0000_s93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88</xdr:row>
          <xdr:rowOff>0</xdr:rowOff>
        </xdr:from>
        <xdr:to>
          <xdr:col>28</xdr:col>
          <xdr:colOff>0</xdr:colOff>
          <xdr:row>89</xdr:row>
          <xdr:rowOff>0</xdr:rowOff>
        </xdr:to>
        <xdr:sp macro="" textlink="">
          <xdr:nvSpPr>
            <xdr:cNvPr id="9333" name="Check Box 117" hidden="1">
              <a:extLst>
                <a:ext uri="{63B3BB69-23CF-44E3-9099-C40C66FF867C}">
                  <a14:compatExt spid="_x0000_s93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88</xdr:row>
          <xdr:rowOff>0</xdr:rowOff>
        </xdr:from>
        <xdr:to>
          <xdr:col>32</xdr:col>
          <xdr:colOff>0</xdr:colOff>
          <xdr:row>89</xdr:row>
          <xdr:rowOff>0</xdr:rowOff>
        </xdr:to>
        <xdr:sp macro="" textlink="">
          <xdr:nvSpPr>
            <xdr:cNvPr id="9334" name="Check Box 118" hidden="1">
              <a:extLst>
                <a:ext uri="{63B3BB69-23CF-44E3-9099-C40C66FF867C}">
                  <a14:compatExt spid="_x0000_s93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88</xdr:row>
          <xdr:rowOff>0</xdr:rowOff>
        </xdr:from>
        <xdr:to>
          <xdr:col>36</xdr:col>
          <xdr:colOff>0</xdr:colOff>
          <xdr:row>89</xdr:row>
          <xdr:rowOff>0</xdr:rowOff>
        </xdr:to>
        <xdr:sp macro="" textlink="">
          <xdr:nvSpPr>
            <xdr:cNvPr id="9335" name="Check Box 119" hidden="1">
              <a:extLst>
                <a:ext uri="{63B3BB69-23CF-44E3-9099-C40C66FF867C}">
                  <a14:compatExt spid="_x0000_s93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100</xdr:row>
          <xdr:rowOff>0</xdr:rowOff>
        </xdr:from>
        <xdr:to>
          <xdr:col>36</xdr:col>
          <xdr:colOff>0</xdr:colOff>
          <xdr:row>101</xdr:row>
          <xdr:rowOff>0</xdr:rowOff>
        </xdr:to>
        <xdr:sp macro="" textlink="">
          <xdr:nvSpPr>
            <xdr:cNvPr id="9336" name="Group Box 120" hidden="1">
              <a:extLst>
                <a:ext uri="{63B3BB69-23CF-44E3-9099-C40C66FF867C}">
                  <a14:compatExt spid="_x0000_s933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100</xdr:row>
          <xdr:rowOff>0</xdr:rowOff>
        </xdr:from>
        <xdr:to>
          <xdr:col>12</xdr:col>
          <xdr:colOff>0</xdr:colOff>
          <xdr:row>101</xdr:row>
          <xdr:rowOff>0</xdr:rowOff>
        </xdr:to>
        <xdr:sp macro="" textlink="">
          <xdr:nvSpPr>
            <xdr:cNvPr id="9337" name="Check Box 121" hidden="1">
              <a:extLst>
                <a:ext uri="{63B3BB69-23CF-44E3-9099-C40C66FF867C}">
                  <a14:compatExt spid="_x0000_s93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100</xdr:row>
          <xdr:rowOff>0</xdr:rowOff>
        </xdr:from>
        <xdr:to>
          <xdr:col>16</xdr:col>
          <xdr:colOff>0</xdr:colOff>
          <xdr:row>101</xdr:row>
          <xdr:rowOff>0</xdr:rowOff>
        </xdr:to>
        <xdr:sp macro="" textlink="">
          <xdr:nvSpPr>
            <xdr:cNvPr id="9338" name="Check Box 122" hidden="1">
              <a:extLst>
                <a:ext uri="{63B3BB69-23CF-44E3-9099-C40C66FF867C}">
                  <a14:compatExt spid="_x0000_s93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100</xdr:row>
          <xdr:rowOff>0</xdr:rowOff>
        </xdr:from>
        <xdr:to>
          <xdr:col>20</xdr:col>
          <xdr:colOff>0</xdr:colOff>
          <xdr:row>101</xdr:row>
          <xdr:rowOff>0</xdr:rowOff>
        </xdr:to>
        <xdr:sp macro="" textlink="">
          <xdr:nvSpPr>
            <xdr:cNvPr id="9339" name="Check Box 123" hidden="1">
              <a:extLst>
                <a:ext uri="{63B3BB69-23CF-44E3-9099-C40C66FF867C}">
                  <a14:compatExt spid="_x0000_s93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100</xdr:row>
          <xdr:rowOff>0</xdr:rowOff>
        </xdr:from>
        <xdr:to>
          <xdr:col>24</xdr:col>
          <xdr:colOff>0</xdr:colOff>
          <xdr:row>101</xdr:row>
          <xdr:rowOff>0</xdr:rowOff>
        </xdr:to>
        <xdr:sp macro="" textlink="">
          <xdr:nvSpPr>
            <xdr:cNvPr id="9340" name="Check Box 124" hidden="1">
              <a:extLst>
                <a:ext uri="{63B3BB69-23CF-44E3-9099-C40C66FF867C}">
                  <a14:compatExt spid="_x0000_s93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100</xdr:row>
          <xdr:rowOff>0</xdr:rowOff>
        </xdr:from>
        <xdr:to>
          <xdr:col>28</xdr:col>
          <xdr:colOff>0</xdr:colOff>
          <xdr:row>101</xdr:row>
          <xdr:rowOff>0</xdr:rowOff>
        </xdr:to>
        <xdr:sp macro="" textlink="">
          <xdr:nvSpPr>
            <xdr:cNvPr id="9341" name="Check Box 125" hidden="1">
              <a:extLst>
                <a:ext uri="{63B3BB69-23CF-44E3-9099-C40C66FF867C}">
                  <a14:compatExt spid="_x0000_s93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100</xdr:row>
          <xdr:rowOff>0</xdr:rowOff>
        </xdr:from>
        <xdr:to>
          <xdr:col>32</xdr:col>
          <xdr:colOff>0</xdr:colOff>
          <xdr:row>101</xdr:row>
          <xdr:rowOff>0</xdr:rowOff>
        </xdr:to>
        <xdr:sp macro="" textlink="">
          <xdr:nvSpPr>
            <xdr:cNvPr id="9342" name="Check Box 126" hidden="1">
              <a:extLst>
                <a:ext uri="{63B3BB69-23CF-44E3-9099-C40C66FF867C}">
                  <a14:compatExt spid="_x0000_s93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100</xdr:row>
          <xdr:rowOff>0</xdr:rowOff>
        </xdr:from>
        <xdr:to>
          <xdr:col>36</xdr:col>
          <xdr:colOff>0</xdr:colOff>
          <xdr:row>101</xdr:row>
          <xdr:rowOff>0</xdr:rowOff>
        </xdr:to>
        <xdr:sp macro="" textlink="">
          <xdr:nvSpPr>
            <xdr:cNvPr id="9343" name="Check Box 127" hidden="1">
              <a:extLst>
                <a:ext uri="{63B3BB69-23CF-44E3-9099-C40C66FF867C}">
                  <a14:compatExt spid="_x0000_s93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112</xdr:row>
          <xdr:rowOff>0</xdr:rowOff>
        </xdr:from>
        <xdr:to>
          <xdr:col>36</xdr:col>
          <xdr:colOff>0</xdr:colOff>
          <xdr:row>113</xdr:row>
          <xdr:rowOff>0</xdr:rowOff>
        </xdr:to>
        <xdr:sp macro="" textlink="">
          <xdr:nvSpPr>
            <xdr:cNvPr id="9344" name="Group Box 128" hidden="1">
              <a:extLst>
                <a:ext uri="{63B3BB69-23CF-44E3-9099-C40C66FF867C}">
                  <a14:compatExt spid="_x0000_s934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112</xdr:row>
          <xdr:rowOff>0</xdr:rowOff>
        </xdr:from>
        <xdr:to>
          <xdr:col>12</xdr:col>
          <xdr:colOff>0</xdr:colOff>
          <xdr:row>113</xdr:row>
          <xdr:rowOff>0</xdr:rowOff>
        </xdr:to>
        <xdr:sp macro="" textlink="">
          <xdr:nvSpPr>
            <xdr:cNvPr id="9345" name="Check Box 129" hidden="1">
              <a:extLst>
                <a:ext uri="{63B3BB69-23CF-44E3-9099-C40C66FF867C}">
                  <a14:compatExt spid="_x0000_s93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112</xdr:row>
          <xdr:rowOff>0</xdr:rowOff>
        </xdr:from>
        <xdr:to>
          <xdr:col>16</xdr:col>
          <xdr:colOff>0</xdr:colOff>
          <xdr:row>113</xdr:row>
          <xdr:rowOff>0</xdr:rowOff>
        </xdr:to>
        <xdr:sp macro="" textlink="">
          <xdr:nvSpPr>
            <xdr:cNvPr id="9346" name="Check Box 130" hidden="1">
              <a:extLst>
                <a:ext uri="{63B3BB69-23CF-44E3-9099-C40C66FF867C}">
                  <a14:compatExt spid="_x0000_s93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112</xdr:row>
          <xdr:rowOff>0</xdr:rowOff>
        </xdr:from>
        <xdr:to>
          <xdr:col>20</xdr:col>
          <xdr:colOff>0</xdr:colOff>
          <xdr:row>113</xdr:row>
          <xdr:rowOff>0</xdr:rowOff>
        </xdr:to>
        <xdr:sp macro="" textlink="">
          <xdr:nvSpPr>
            <xdr:cNvPr id="9347" name="Check Box 131" hidden="1">
              <a:extLst>
                <a:ext uri="{63B3BB69-23CF-44E3-9099-C40C66FF867C}">
                  <a14:compatExt spid="_x0000_s93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112</xdr:row>
          <xdr:rowOff>0</xdr:rowOff>
        </xdr:from>
        <xdr:to>
          <xdr:col>24</xdr:col>
          <xdr:colOff>0</xdr:colOff>
          <xdr:row>113</xdr:row>
          <xdr:rowOff>0</xdr:rowOff>
        </xdr:to>
        <xdr:sp macro="" textlink="">
          <xdr:nvSpPr>
            <xdr:cNvPr id="9348" name="Check Box 132" hidden="1">
              <a:extLst>
                <a:ext uri="{63B3BB69-23CF-44E3-9099-C40C66FF867C}">
                  <a14:compatExt spid="_x0000_s93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112</xdr:row>
          <xdr:rowOff>0</xdr:rowOff>
        </xdr:from>
        <xdr:to>
          <xdr:col>28</xdr:col>
          <xdr:colOff>0</xdr:colOff>
          <xdr:row>113</xdr:row>
          <xdr:rowOff>0</xdr:rowOff>
        </xdr:to>
        <xdr:sp macro="" textlink="">
          <xdr:nvSpPr>
            <xdr:cNvPr id="9349" name="Check Box 133" hidden="1">
              <a:extLst>
                <a:ext uri="{63B3BB69-23CF-44E3-9099-C40C66FF867C}">
                  <a14:compatExt spid="_x0000_s93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112</xdr:row>
          <xdr:rowOff>0</xdr:rowOff>
        </xdr:from>
        <xdr:to>
          <xdr:col>32</xdr:col>
          <xdr:colOff>0</xdr:colOff>
          <xdr:row>113</xdr:row>
          <xdr:rowOff>0</xdr:rowOff>
        </xdr:to>
        <xdr:sp macro="" textlink="">
          <xdr:nvSpPr>
            <xdr:cNvPr id="9350" name="Check Box 134" hidden="1">
              <a:extLst>
                <a:ext uri="{63B3BB69-23CF-44E3-9099-C40C66FF867C}">
                  <a14:compatExt spid="_x0000_s93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112</xdr:row>
          <xdr:rowOff>0</xdr:rowOff>
        </xdr:from>
        <xdr:to>
          <xdr:col>36</xdr:col>
          <xdr:colOff>0</xdr:colOff>
          <xdr:row>113</xdr:row>
          <xdr:rowOff>0</xdr:rowOff>
        </xdr:to>
        <xdr:sp macro="" textlink="">
          <xdr:nvSpPr>
            <xdr:cNvPr id="9351" name="Check Box 135" hidden="1">
              <a:extLst>
                <a:ext uri="{63B3BB69-23CF-44E3-9099-C40C66FF867C}">
                  <a14:compatExt spid="_x0000_s93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xdr:row>
          <xdr:rowOff>0</xdr:rowOff>
        </xdr:from>
        <xdr:to>
          <xdr:col>36</xdr:col>
          <xdr:colOff>0</xdr:colOff>
          <xdr:row>44</xdr:row>
          <xdr:rowOff>0</xdr:rowOff>
        </xdr:to>
        <xdr:sp macro="" textlink="">
          <xdr:nvSpPr>
            <xdr:cNvPr id="9364" name="Group Box 148" hidden="1">
              <a:extLst>
                <a:ext uri="{63B3BB69-23CF-44E3-9099-C40C66FF867C}">
                  <a14:compatExt spid="_x0000_s936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0</xdr:rowOff>
        </xdr:from>
        <xdr:to>
          <xdr:col>14</xdr:col>
          <xdr:colOff>0</xdr:colOff>
          <xdr:row>44</xdr:row>
          <xdr:rowOff>0</xdr:rowOff>
        </xdr:to>
        <xdr:sp macro="" textlink="">
          <xdr:nvSpPr>
            <xdr:cNvPr id="9365" name="Option Button 149" hidden="1">
              <a:extLst>
                <a:ext uri="{63B3BB69-23CF-44E3-9099-C40C66FF867C}">
                  <a14:compatExt spid="_x0000_s93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43</xdr:row>
          <xdr:rowOff>0</xdr:rowOff>
        </xdr:from>
        <xdr:to>
          <xdr:col>21</xdr:col>
          <xdr:colOff>0</xdr:colOff>
          <xdr:row>44</xdr:row>
          <xdr:rowOff>0</xdr:rowOff>
        </xdr:to>
        <xdr:sp macro="" textlink="">
          <xdr:nvSpPr>
            <xdr:cNvPr id="9366" name="Option Button 150" hidden="1">
              <a:extLst>
                <a:ext uri="{63B3BB69-23CF-44E3-9099-C40C66FF867C}">
                  <a14:compatExt spid="_x0000_s93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13</xdr:col>
          <xdr:colOff>0</xdr:colOff>
          <xdr:row>41</xdr:row>
          <xdr:rowOff>0</xdr:rowOff>
        </xdr:to>
        <xdr:sp macro="" textlink="">
          <xdr:nvSpPr>
            <xdr:cNvPr id="9430" name="Group Box 214" hidden="1">
              <a:extLst>
                <a:ext uri="{63B3BB69-23CF-44E3-9099-C40C66FF867C}">
                  <a14:compatExt spid="_x0000_s943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40</xdr:row>
          <xdr:rowOff>0</xdr:rowOff>
        </xdr:from>
        <xdr:to>
          <xdr:col>10</xdr:col>
          <xdr:colOff>68580</xdr:colOff>
          <xdr:row>41</xdr:row>
          <xdr:rowOff>0</xdr:rowOff>
        </xdr:to>
        <xdr:sp macro="" textlink="">
          <xdr:nvSpPr>
            <xdr:cNvPr id="9431" name="Option Button 215" hidden="1">
              <a:extLst>
                <a:ext uri="{63B3BB69-23CF-44E3-9099-C40C66FF867C}">
                  <a14:compatExt spid="_x0000_s94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40</xdr:row>
          <xdr:rowOff>0</xdr:rowOff>
        </xdr:from>
        <xdr:to>
          <xdr:col>12</xdr:col>
          <xdr:colOff>152400</xdr:colOff>
          <xdr:row>41</xdr:row>
          <xdr:rowOff>0</xdr:rowOff>
        </xdr:to>
        <xdr:sp macro="" textlink="">
          <xdr:nvSpPr>
            <xdr:cNvPr id="9432" name="Option Button 216" hidden="1">
              <a:extLst>
                <a:ext uri="{63B3BB69-23CF-44E3-9099-C40C66FF867C}">
                  <a14:compatExt spid="_x0000_s94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xdr:row>
          <xdr:rowOff>0</xdr:rowOff>
        </xdr:from>
        <xdr:to>
          <xdr:col>23</xdr:col>
          <xdr:colOff>0</xdr:colOff>
          <xdr:row>41</xdr:row>
          <xdr:rowOff>0</xdr:rowOff>
        </xdr:to>
        <xdr:sp macro="" textlink="">
          <xdr:nvSpPr>
            <xdr:cNvPr id="9433" name="Group Box 217" hidden="1">
              <a:extLst>
                <a:ext uri="{63B3BB69-23CF-44E3-9099-C40C66FF867C}">
                  <a14:compatExt spid="_x0000_s943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40</xdr:row>
          <xdr:rowOff>0</xdr:rowOff>
        </xdr:from>
        <xdr:to>
          <xdr:col>20</xdr:col>
          <xdr:colOff>68580</xdr:colOff>
          <xdr:row>41</xdr:row>
          <xdr:rowOff>0</xdr:rowOff>
        </xdr:to>
        <xdr:sp macro="" textlink="">
          <xdr:nvSpPr>
            <xdr:cNvPr id="9434" name="Option Button 218" hidden="1">
              <a:extLst>
                <a:ext uri="{63B3BB69-23CF-44E3-9099-C40C66FF867C}">
                  <a14:compatExt spid="_x0000_s94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40</xdr:row>
          <xdr:rowOff>0</xdr:rowOff>
        </xdr:from>
        <xdr:to>
          <xdr:col>22</xdr:col>
          <xdr:colOff>152400</xdr:colOff>
          <xdr:row>41</xdr:row>
          <xdr:rowOff>0</xdr:rowOff>
        </xdr:to>
        <xdr:sp macro="" textlink="">
          <xdr:nvSpPr>
            <xdr:cNvPr id="9435" name="Option Button 219" hidden="1">
              <a:extLst>
                <a:ext uri="{63B3BB69-23CF-44E3-9099-C40C66FF867C}">
                  <a14:compatExt spid="_x0000_s94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80</xdr:row>
          <xdr:rowOff>0</xdr:rowOff>
        </xdr:from>
        <xdr:to>
          <xdr:col>13</xdr:col>
          <xdr:colOff>0</xdr:colOff>
          <xdr:row>81</xdr:row>
          <xdr:rowOff>0</xdr:rowOff>
        </xdr:to>
        <xdr:sp macro="" textlink="">
          <xdr:nvSpPr>
            <xdr:cNvPr id="9438" name="Group Box 222" hidden="1">
              <a:extLst>
                <a:ext uri="{63B3BB69-23CF-44E3-9099-C40C66FF867C}">
                  <a14:compatExt spid="_x0000_s943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80</xdr:row>
          <xdr:rowOff>0</xdr:rowOff>
        </xdr:from>
        <xdr:to>
          <xdr:col>10</xdr:col>
          <xdr:colOff>68580</xdr:colOff>
          <xdr:row>81</xdr:row>
          <xdr:rowOff>0</xdr:rowOff>
        </xdr:to>
        <xdr:sp macro="" textlink="">
          <xdr:nvSpPr>
            <xdr:cNvPr id="9439" name="Option Button 223" hidden="1">
              <a:extLst>
                <a:ext uri="{63B3BB69-23CF-44E3-9099-C40C66FF867C}">
                  <a14:compatExt spid="_x0000_s94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80</xdr:row>
          <xdr:rowOff>0</xdr:rowOff>
        </xdr:from>
        <xdr:to>
          <xdr:col>12</xdr:col>
          <xdr:colOff>152400</xdr:colOff>
          <xdr:row>81</xdr:row>
          <xdr:rowOff>0</xdr:rowOff>
        </xdr:to>
        <xdr:sp macro="" textlink="">
          <xdr:nvSpPr>
            <xdr:cNvPr id="9440" name="Option Button 224" hidden="1">
              <a:extLst>
                <a:ext uri="{63B3BB69-23CF-44E3-9099-C40C66FF867C}">
                  <a14:compatExt spid="_x0000_s94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80</xdr:row>
          <xdr:rowOff>0</xdr:rowOff>
        </xdr:from>
        <xdr:to>
          <xdr:col>23</xdr:col>
          <xdr:colOff>0</xdr:colOff>
          <xdr:row>81</xdr:row>
          <xdr:rowOff>0</xdr:rowOff>
        </xdr:to>
        <xdr:sp macro="" textlink="">
          <xdr:nvSpPr>
            <xdr:cNvPr id="9441" name="Group Box 225" hidden="1">
              <a:extLst>
                <a:ext uri="{63B3BB69-23CF-44E3-9099-C40C66FF867C}">
                  <a14:compatExt spid="_x0000_s944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80</xdr:row>
          <xdr:rowOff>0</xdr:rowOff>
        </xdr:from>
        <xdr:to>
          <xdr:col>20</xdr:col>
          <xdr:colOff>68580</xdr:colOff>
          <xdr:row>81</xdr:row>
          <xdr:rowOff>0</xdr:rowOff>
        </xdr:to>
        <xdr:sp macro="" textlink="">
          <xdr:nvSpPr>
            <xdr:cNvPr id="9442" name="Option Button 226" hidden="1">
              <a:extLst>
                <a:ext uri="{63B3BB69-23CF-44E3-9099-C40C66FF867C}">
                  <a14:compatExt spid="_x0000_s94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80</xdr:row>
          <xdr:rowOff>0</xdr:rowOff>
        </xdr:from>
        <xdr:to>
          <xdr:col>22</xdr:col>
          <xdr:colOff>152400</xdr:colOff>
          <xdr:row>81</xdr:row>
          <xdr:rowOff>0</xdr:rowOff>
        </xdr:to>
        <xdr:sp macro="" textlink="">
          <xdr:nvSpPr>
            <xdr:cNvPr id="9443" name="Option Button 227" hidden="1">
              <a:extLst>
                <a:ext uri="{63B3BB69-23CF-44E3-9099-C40C66FF867C}">
                  <a14:compatExt spid="_x0000_s94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92</xdr:row>
          <xdr:rowOff>0</xdr:rowOff>
        </xdr:from>
        <xdr:to>
          <xdr:col>13</xdr:col>
          <xdr:colOff>0</xdr:colOff>
          <xdr:row>93</xdr:row>
          <xdr:rowOff>0</xdr:rowOff>
        </xdr:to>
        <xdr:sp macro="" textlink="">
          <xdr:nvSpPr>
            <xdr:cNvPr id="9448" name="Group Box 232" hidden="1">
              <a:extLst>
                <a:ext uri="{63B3BB69-23CF-44E3-9099-C40C66FF867C}">
                  <a14:compatExt spid="_x0000_s944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92</xdr:row>
          <xdr:rowOff>0</xdr:rowOff>
        </xdr:from>
        <xdr:to>
          <xdr:col>10</xdr:col>
          <xdr:colOff>68580</xdr:colOff>
          <xdr:row>93</xdr:row>
          <xdr:rowOff>0</xdr:rowOff>
        </xdr:to>
        <xdr:sp macro="" textlink="">
          <xdr:nvSpPr>
            <xdr:cNvPr id="9449" name="Option Button 233" hidden="1">
              <a:extLst>
                <a:ext uri="{63B3BB69-23CF-44E3-9099-C40C66FF867C}">
                  <a14:compatExt spid="_x0000_s94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92</xdr:row>
          <xdr:rowOff>0</xdr:rowOff>
        </xdr:from>
        <xdr:to>
          <xdr:col>12</xdr:col>
          <xdr:colOff>152400</xdr:colOff>
          <xdr:row>93</xdr:row>
          <xdr:rowOff>0</xdr:rowOff>
        </xdr:to>
        <xdr:sp macro="" textlink="">
          <xdr:nvSpPr>
            <xdr:cNvPr id="9450" name="Option Button 234" hidden="1">
              <a:extLst>
                <a:ext uri="{63B3BB69-23CF-44E3-9099-C40C66FF867C}">
                  <a14:compatExt spid="_x0000_s94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92</xdr:row>
          <xdr:rowOff>0</xdr:rowOff>
        </xdr:from>
        <xdr:to>
          <xdr:col>23</xdr:col>
          <xdr:colOff>0</xdr:colOff>
          <xdr:row>93</xdr:row>
          <xdr:rowOff>0</xdr:rowOff>
        </xdr:to>
        <xdr:sp macro="" textlink="">
          <xdr:nvSpPr>
            <xdr:cNvPr id="9451" name="Group Box 235" hidden="1">
              <a:extLst>
                <a:ext uri="{63B3BB69-23CF-44E3-9099-C40C66FF867C}">
                  <a14:compatExt spid="_x0000_s945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92</xdr:row>
          <xdr:rowOff>0</xdr:rowOff>
        </xdr:from>
        <xdr:to>
          <xdr:col>20</xdr:col>
          <xdr:colOff>68580</xdr:colOff>
          <xdr:row>93</xdr:row>
          <xdr:rowOff>0</xdr:rowOff>
        </xdr:to>
        <xdr:sp macro="" textlink="">
          <xdr:nvSpPr>
            <xdr:cNvPr id="9452" name="Option Button 236" hidden="1">
              <a:extLst>
                <a:ext uri="{63B3BB69-23CF-44E3-9099-C40C66FF867C}">
                  <a14:compatExt spid="_x0000_s94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92</xdr:row>
          <xdr:rowOff>0</xdr:rowOff>
        </xdr:from>
        <xdr:to>
          <xdr:col>22</xdr:col>
          <xdr:colOff>152400</xdr:colOff>
          <xdr:row>93</xdr:row>
          <xdr:rowOff>0</xdr:rowOff>
        </xdr:to>
        <xdr:sp macro="" textlink="">
          <xdr:nvSpPr>
            <xdr:cNvPr id="9453" name="Option Button 237" hidden="1">
              <a:extLst>
                <a:ext uri="{63B3BB69-23CF-44E3-9099-C40C66FF867C}">
                  <a14:compatExt spid="_x0000_s94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104</xdr:row>
          <xdr:rowOff>0</xdr:rowOff>
        </xdr:from>
        <xdr:to>
          <xdr:col>13</xdr:col>
          <xdr:colOff>0</xdr:colOff>
          <xdr:row>105</xdr:row>
          <xdr:rowOff>0</xdr:rowOff>
        </xdr:to>
        <xdr:sp macro="" textlink="">
          <xdr:nvSpPr>
            <xdr:cNvPr id="9460" name="Group Box 244" hidden="1">
              <a:extLst>
                <a:ext uri="{63B3BB69-23CF-44E3-9099-C40C66FF867C}">
                  <a14:compatExt spid="_x0000_s946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104</xdr:row>
          <xdr:rowOff>0</xdr:rowOff>
        </xdr:from>
        <xdr:to>
          <xdr:col>10</xdr:col>
          <xdr:colOff>68580</xdr:colOff>
          <xdr:row>105</xdr:row>
          <xdr:rowOff>0</xdr:rowOff>
        </xdr:to>
        <xdr:sp macro="" textlink="">
          <xdr:nvSpPr>
            <xdr:cNvPr id="9461" name="Option Button 245" hidden="1">
              <a:extLst>
                <a:ext uri="{63B3BB69-23CF-44E3-9099-C40C66FF867C}">
                  <a14:compatExt spid="_x0000_s94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104</xdr:row>
          <xdr:rowOff>0</xdr:rowOff>
        </xdr:from>
        <xdr:to>
          <xdr:col>12</xdr:col>
          <xdr:colOff>152400</xdr:colOff>
          <xdr:row>105</xdr:row>
          <xdr:rowOff>0</xdr:rowOff>
        </xdr:to>
        <xdr:sp macro="" textlink="">
          <xdr:nvSpPr>
            <xdr:cNvPr id="9462" name="Option Button 246" hidden="1">
              <a:extLst>
                <a:ext uri="{63B3BB69-23CF-44E3-9099-C40C66FF867C}">
                  <a14:compatExt spid="_x0000_s94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104</xdr:row>
          <xdr:rowOff>0</xdr:rowOff>
        </xdr:from>
        <xdr:to>
          <xdr:col>23</xdr:col>
          <xdr:colOff>0</xdr:colOff>
          <xdr:row>105</xdr:row>
          <xdr:rowOff>0</xdr:rowOff>
        </xdr:to>
        <xdr:sp macro="" textlink="">
          <xdr:nvSpPr>
            <xdr:cNvPr id="9463" name="Group Box 247" hidden="1">
              <a:extLst>
                <a:ext uri="{63B3BB69-23CF-44E3-9099-C40C66FF867C}">
                  <a14:compatExt spid="_x0000_s946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104</xdr:row>
          <xdr:rowOff>0</xdr:rowOff>
        </xdr:from>
        <xdr:to>
          <xdr:col>20</xdr:col>
          <xdr:colOff>68580</xdr:colOff>
          <xdr:row>105</xdr:row>
          <xdr:rowOff>0</xdr:rowOff>
        </xdr:to>
        <xdr:sp macro="" textlink="">
          <xdr:nvSpPr>
            <xdr:cNvPr id="9464" name="Option Button 248" hidden="1">
              <a:extLst>
                <a:ext uri="{63B3BB69-23CF-44E3-9099-C40C66FF867C}">
                  <a14:compatExt spid="_x0000_s94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104</xdr:row>
          <xdr:rowOff>0</xdr:rowOff>
        </xdr:from>
        <xdr:to>
          <xdr:col>22</xdr:col>
          <xdr:colOff>152400</xdr:colOff>
          <xdr:row>105</xdr:row>
          <xdr:rowOff>0</xdr:rowOff>
        </xdr:to>
        <xdr:sp macro="" textlink="">
          <xdr:nvSpPr>
            <xdr:cNvPr id="9465" name="Option Button 249" hidden="1">
              <a:extLst>
                <a:ext uri="{63B3BB69-23CF-44E3-9099-C40C66FF867C}">
                  <a14:compatExt spid="_x0000_s94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116</xdr:row>
          <xdr:rowOff>0</xdr:rowOff>
        </xdr:from>
        <xdr:to>
          <xdr:col>13</xdr:col>
          <xdr:colOff>0</xdr:colOff>
          <xdr:row>117</xdr:row>
          <xdr:rowOff>0</xdr:rowOff>
        </xdr:to>
        <xdr:sp macro="" textlink="">
          <xdr:nvSpPr>
            <xdr:cNvPr id="9474" name="Group Box 258" hidden="1">
              <a:extLst>
                <a:ext uri="{63B3BB69-23CF-44E3-9099-C40C66FF867C}">
                  <a14:compatExt spid="_x0000_s947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116</xdr:row>
          <xdr:rowOff>0</xdr:rowOff>
        </xdr:from>
        <xdr:to>
          <xdr:col>10</xdr:col>
          <xdr:colOff>68580</xdr:colOff>
          <xdr:row>117</xdr:row>
          <xdr:rowOff>0</xdr:rowOff>
        </xdr:to>
        <xdr:sp macro="" textlink="">
          <xdr:nvSpPr>
            <xdr:cNvPr id="9475" name="Option Button 259" hidden="1">
              <a:extLst>
                <a:ext uri="{63B3BB69-23CF-44E3-9099-C40C66FF867C}">
                  <a14:compatExt spid="_x0000_s94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116</xdr:row>
          <xdr:rowOff>0</xdr:rowOff>
        </xdr:from>
        <xdr:to>
          <xdr:col>12</xdr:col>
          <xdr:colOff>152400</xdr:colOff>
          <xdr:row>117</xdr:row>
          <xdr:rowOff>0</xdr:rowOff>
        </xdr:to>
        <xdr:sp macro="" textlink="">
          <xdr:nvSpPr>
            <xdr:cNvPr id="9476" name="Option Button 260" hidden="1">
              <a:extLst>
                <a:ext uri="{63B3BB69-23CF-44E3-9099-C40C66FF867C}">
                  <a14:compatExt spid="_x0000_s94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116</xdr:row>
          <xdr:rowOff>0</xdr:rowOff>
        </xdr:from>
        <xdr:to>
          <xdr:col>23</xdr:col>
          <xdr:colOff>0</xdr:colOff>
          <xdr:row>117</xdr:row>
          <xdr:rowOff>0</xdr:rowOff>
        </xdr:to>
        <xdr:sp macro="" textlink="">
          <xdr:nvSpPr>
            <xdr:cNvPr id="9477" name="Group Box 261" hidden="1">
              <a:extLst>
                <a:ext uri="{63B3BB69-23CF-44E3-9099-C40C66FF867C}">
                  <a14:compatExt spid="_x0000_s94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116</xdr:row>
          <xdr:rowOff>0</xdr:rowOff>
        </xdr:from>
        <xdr:to>
          <xdr:col>20</xdr:col>
          <xdr:colOff>68580</xdr:colOff>
          <xdr:row>117</xdr:row>
          <xdr:rowOff>0</xdr:rowOff>
        </xdr:to>
        <xdr:sp macro="" textlink="">
          <xdr:nvSpPr>
            <xdr:cNvPr id="9478" name="Option Button 262" hidden="1">
              <a:extLst>
                <a:ext uri="{63B3BB69-23CF-44E3-9099-C40C66FF867C}">
                  <a14:compatExt spid="_x0000_s94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116</xdr:row>
          <xdr:rowOff>0</xdr:rowOff>
        </xdr:from>
        <xdr:to>
          <xdr:col>22</xdr:col>
          <xdr:colOff>152400</xdr:colOff>
          <xdr:row>117</xdr:row>
          <xdr:rowOff>0</xdr:rowOff>
        </xdr:to>
        <xdr:sp macro="" textlink="">
          <xdr:nvSpPr>
            <xdr:cNvPr id="9479" name="Option Button 263" hidden="1">
              <a:extLst>
                <a:ext uri="{63B3BB69-23CF-44E3-9099-C40C66FF867C}">
                  <a14:compatExt spid="_x0000_s94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40</xdr:row>
          <xdr:rowOff>0</xdr:rowOff>
        </xdr:from>
        <xdr:to>
          <xdr:col>36</xdr:col>
          <xdr:colOff>7620</xdr:colOff>
          <xdr:row>41</xdr:row>
          <xdr:rowOff>0</xdr:rowOff>
        </xdr:to>
        <xdr:sp macro="" textlink="">
          <xdr:nvSpPr>
            <xdr:cNvPr id="9481" name="Drop Down 265" hidden="1">
              <a:extLst>
                <a:ext uri="{63B3BB69-23CF-44E3-9099-C40C66FF867C}">
                  <a14:compatExt spid="_x0000_s94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17</xdr:col>
          <xdr:colOff>0</xdr:colOff>
          <xdr:row>53</xdr:row>
          <xdr:rowOff>0</xdr:rowOff>
        </xdr:to>
        <xdr:sp macro="" textlink="">
          <xdr:nvSpPr>
            <xdr:cNvPr id="9482" name="Drop Down 266" hidden="1">
              <a:extLst>
                <a:ext uri="{63B3BB69-23CF-44E3-9099-C40C66FF867C}">
                  <a14:compatExt spid="_x0000_s94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0</xdr:rowOff>
        </xdr:from>
        <xdr:to>
          <xdr:col>36</xdr:col>
          <xdr:colOff>0</xdr:colOff>
          <xdr:row>125</xdr:row>
          <xdr:rowOff>0</xdr:rowOff>
        </xdr:to>
        <xdr:sp macro="" textlink="">
          <xdr:nvSpPr>
            <xdr:cNvPr id="9483" name="Group Box 267" hidden="1">
              <a:extLst>
                <a:ext uri="{63B3BB69-23CF-44E3-9099-C40C66FF867C}">
                  <a14:compatExt spid="_x0000_s948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124</xdr:row>
          <xdr:rowOff>0</xdr:rowOff>
        </xdr:from>
        <xdr:to>
          <xdr:col>12</xdr:col>
          <xdr:colOff>0</xdr:colOff>
          <xdr:row>125</xdr:row>
          <xdr:rowOff>0</xdr:rowOff>
        </xdr:to>
        <xdr:sp macro="" textlink="">
          <xdr:nvSpPr>
            <xdr:cNvPr id="9484" name="Check Box 268" hidden="1">
              <a:extLst>
                <a:ext uri="{63B3BB69-23CF-44E3-9099-C40C66FF867C}">
                  <a14:compatExt spid="_x0000_s94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124</xdr:row>
          <xdr:rowOff>0</xdr:rowOff>
        </xdr:from>
        <xdr:to>
          <xdr:col>16</xdr:col>
          <xdr:colOff>0</xdr:colOff>
          <xdr:row>125</xdr:row>
          <xdr:rowOff>0</xdr:rowOff>
        </xdr:to>
        <xdr:sp macro="" textlink="">
          <xdr:nvSpPr>
            <xdr:cNvPr id="9485" name="Check Box 269" hidden="1">
              <a:extLst>
                <a:ext uri="{63B3BB69-23CF-44E3-9099-C40C66FF867C}">
                  <a14:compatExt spid="_x0000_s94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124</xdr:row>
          <xdr:rowOff>0</xdr:rowOff>
        </xdr:from>
        <xdr:to>
          <xdr:col>20</xdr:col>
          <xdr:colOff>0</xdr:colOff>
          <xdr:row>125</xdr:row>
          <xdr:rowOff>0</xdr:rowOff>
        </xdr:to>
        <xdr:sp macro="" textlink="">
          <xdr:nvSpPr>
            <xdr:cNvPr id="9486" name="Check Box 270" hidden="1">
              <a:extLst>
                <a:ext uri="{63B3BB69-23CF-44E3-9099-C40C66FF867C}">
                  <a14:compatExt spid="_x0000_s94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124</xdr:row>
          <xdr:rowOff>0</xdr:rowOff>
        </xdr:from>
        <xdr:to>
          <xdr:col>24</xdr:col>
          <xdr:colOff>0</xdr:colOff>
          <xdr:row>125</xdr:row>
          <xdr:rowOff>0</xdr:rowOff>
        </xdr:to>
        <xdr:sp macro="" textlink="">
          <xdr:nvSpPr>
            <xdr:cNvPr id="9487" name="Check Box 271" hidden="1">
              <a:extLst>
                <a:ext uri="{63B3BB69-23CF-44E3-9099-C40C66FF867C}">
                  <a14:compatExt spid="_x0000_s94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124</xdr:row>
          <xdr:rowOff>0</xdr:rowOff>
        </xdr:from>
        <xdr:to>
          <xdr:col>28</xdr:col>
          <xdr:colOff>0</xdr:colOff>
          <xdr:row>125</xdr:row>
          <xdr:rowOff>0</xdr:rowOff>
        </xdr:to>
        <xdr:sp macro="" textlink="">
          <xdr:nvSpPr>
            <xdr:cNvPr id="9488" name="Check Box 272" hidden="1">
              <a:extLst>
                <a:ext uri="{63B3BB69-23CF-44E3-9099-C40C66FF867C}">
                  <a14:compatExt spid="_x0000_s94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124</xdr:row>
          <xdr:rowOff>0</xdr:rowOff>
        </xdr:from>
        <xdr:to>
          <xdr:col>32</xdr:col>
          <xdr:colOff>0</xdr:colOff>
          <xdr:row>125</xdr:row>
          <xdr:rowOff>0</xdr:rowOff>
        </xdr:to>
        <xdr:sp macro="" textlink="">
          <xdr:nvSpPr>
            <xdr:cNvPr id="9489" name="Check Box 273" hidden="1">
              <a:extLst>
                <a:ext uri="{63B3BB69-23CF-44E3-9099-C40C66FF867C}">
                  <a14:compatExt spid="_x0000_s94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124</xdr:row>
          <xdr:rowOff>0</xdr:rowOff>
        </xdr:from>
        <xdr:to>
          <xdr:col>36</xdr:col>
          <xdr:colOff>0</xdr:colOff>
          <xdr:row>125</xdr:row>
          <xdr:rowOff>0</xdr:rowOff>
        </xdr:to>
        <xdr:sp macro="" textlink="">
          <xdr:nvSpPr>
            <xdr:cNvPr id="9490" name="Check Box 274" hidden="1">
              <a:extLst>
                <a:ext uri="{63B3BB69-23CF-44E3-9099-C40C66FF867C}">
                  <a14:compatExt spid="_x0000_s94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128</xdr:row>
          <xdr:rowOff>0</xdr:rowOff>
        </xdr:from>
        <xdr:to>
          <xdr:col>13</xdr:col>
          <xdr:colOff>0</xdr:colOff>
          <xdr:row>129</xdr:row>
          <xdr:rowOff>0</xdr:rowOff>
        </xdr:to>
        <xdr:sp macro="" textlink="">
          <xdr:nvSpPr>
            <xdr:cNvPr id="9493" name="Group Box 277" hidden="1">
              <a:extLst>
                <a:ext uri="{63B3BB69-23CF-44E3-9099-C40C66FF867C}">
                  <a14:compatExt spid="_x0000_s94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128</xdr:row>
          <xdr:rowOff>0</xdr:rowOff>
        </xdr:from>
        <xdr:to>
          <xdr:col>10</xdr:col>
          <xdr:colOff>68580</xdr:colOff>
          <xdr:row>129</xdr:row>
          <xdr:rowOff>0</xdr:rowOff>
        </xdr:to>
        <xdr:sp macro="" textlink="">
          <xdr:nvSpPr>
            <xdr:cNvPr id="9494" name="Option Button 278" hidden="1">
              <a:extLst>
                <a:ext uri="{63B3BB69-23CF-44E3-9099-C40C66FF867C}">
                  <a14:compatExt spid="_x0000_s94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128</xdr:row>
          <xdr:rowOff>0</xdr:rowOff>
        </xdr:from>
        <xdr:to>
          <xdr:col>12</xdr:col>
          <xdr:colOff>152400</xdr:colOff>
          <xdr:row>129</xdr:row>
          <xdr:rowOff>0</xdr:rowOff>
        </xdr:to>
        <xdr:sp macro="" textlink="">
          <xdr:nvSpPr>
            <xdr:cNvPr id="9495" name="Option Button 279" hidden="1">
              <a:extLst>
                <a:ext uri="{63B3BB69-23CF-44E3-9099-C40C66FF867C}">
                  <a14:compatExt spid="_x0000_s94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128</xdr:row>
          <xdr:rowOff>0</xdr:rowOff>
        </xdr:from>
        <xdr:to>
          <xdr:col>23</xdr:col>
          <xdr:colOff>0</xdr:colOff>
          <xdr:row>129</xdr:row>
          <xdr:rowOff>0</xdr:rowOff>
        </xdr:to>
        <xdr:sp macro="" textlink="">
          <xdr:nvSpPr>
            <xdr:cNvPr id="9496" name="Group Box 280" hidden="1">
              <a:extLst>
                <a:ext uri="{63B3BB69-23CF-44E3-9099-C40C66FF867C}">
                  <a14:compatExt spid="_x0000_s949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128</xdr:row>
          <xdr:rowOff>0</xdr:rowOff>
        </xdr:from>
        <xdr:to>
          <xdr:col>20</xdr:col>
          <xdr:colOff>68580</xdr:colOff>
          <xdr:row>129</xdr:row>
          <xdr:rowOff>0</xdr:rowOff>
        </xdr:to>
        <xdr:sp macro="" textlink="">
          <xdr:nvSpPr>
            <xdr:cNvPr id="9497" name="Option Button 281" hidden="1">
              <a:extLst>
                <a:ext uri="{63B3BB69-23CF-44E3-9099-C40C66FF867C}">
                  <a14:compatExt spid="_x0000_s94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128</xdr:row>
          <xdr:rowOff>0</xdr:rowOff>
        </xdr:from>
        <xdr:to>
          <xdr:col>22</xdr:col>
          <xdr:colOff>152400</xdr:colOff>
          <xdr:row>129</xdr:row>
          <xdr:rowOff>0</xdr:rowOff>
        </xdr:to>
        <xdr:sp macro="" textlink="">
          <xdr:nvSpPr>
            <xdr:cNvPr id="9498" name="Option Button 282" hidden="1">
              <a:extLst>
                <a:ext uri="{63B3BB69-23CF-44E3-9099-C40C66FF867C}">
                  <a14:compatExt spid="_x0000_s94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142</xdr:row>
          <xdr:rowOff>0</xdr:rowOff>
        </xdr:from>
        <xdr:to>
          <xdr:col>36</xdr:col>
          <xdr:colOff>0</xdr:colOff>
          <xdr:row>143</xdr:row>
          <xdr:rowOff>0</xdr:rowOff>
        </xdr:to>
        <xdr:sp macro="" textlink="">
          <xdr:nvSpPr>
            <xdr:cNvPr id="9500" name="Group Box 284" hidden="1">
              <a:extLst>
                <a:ext uri="{63B3BB69-23CF-44E3-9099-C40C66FF867C}">
                  <a14:compatExt spid="_x0000_s95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142</xdr:row>
          <xdr:rowOff>0</xdr:rowOff>
        </xdr:from>
        <xdr:to>
          <xdr:col>12</xdr:col>
          <xdr:colOff>0</xdr:colOff>
          <xdr:row>143</xdr:row>
          <xdr:rowOff>0</xdr:rowOff>
        </xdr:to>
        <xdr:sp macro="" textlink="">
          <xdr:nvSpPr>
            <xdr:cNvPr id="9501" name="Check Box 285" hidden="1">
              <a:extLst>
                <a:ext uri="{63B3BB69-23CF-44E3-9099-C40C66FF867C}">
                  <a14:compatExt spid="_x0000_s95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16</xdr:col>
          <xdr:colOff>0</xdr:colOff>
          <xdr:row>143</xdr:row>
          <xdr:rowOff>0</xdr:rowOff>
        </xdr:to>
        <xdr:sp macro="" textlink="">
          <xdr:nvSpPr>
            <xdr:cNvPr id="9502" name="Check Box 286" hidden="1">
              <a:extLst>
                <a:ext uri="{63B3BB69-23CF-44E3-9099-C40C66FF867C}">
                  <a14:compatExt spid="_x0000_s95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142</xdr:row>
          <xdr:rowOff>0</xdr:rowOff>
        </xdr:from>
        <xdr:to>
          <xdr:col>20</xdr:col>
          <xdr:colOff>0</xdr:colOff>
          <xdr:row>143</xdr:row>
          <xdr:rowOff>0</xdr:rowOff>
        </xdr:to>
        <xdr:sp macro="" textlink="">
          <xdr:nvSpPr>
            <xdr:cNvPr id="9503" name="Check Box 287" hidden="1">
              <a:extLst>
                <a:ext uri="{63B3BB69-23CF-44E3-9099-C40C66FF867C}">
                  <a14:compatExt spid="_x0000_s95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142</xdr:row>
          <xdr:rowOff>0</xdr:rowOff>
        </xdr:from>
        <xdr:to>
          <xdr:col>24</xdr:col>
          <xdr:colOff>0</xdr:colOff>
          <xdr:row>143</xdr:row>
          <xdr:rowOff>0</xdr:rowOff>
        </xdr:to>
        <xdr:sp macro="" textlink="">
          <xdr:nvSpPr>
            <xdr:cNvPr id="9504" name="Check Box 288" hidden="1">
              <a:extLst>
                <a:ext uri="{63B3BB69-23CF-44E3-9099-C40C66FF867C}">
                  <a14:compatExt spid="_x0000_s95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142</xdr:row>
          <xdr:rowOff>0</xdr:rowOff>
        </xdr:from>
        <xdr:to>
          <xdr:col>28</xdr:col>
          <xdr:colOff>0</xdr:colOff>
          <xdr:row>143</xdr:row>
          <xdr:rowOff>0</xdr:rowOff>
        </xdr:to>
        <xdr:sp macro="" textlink="">
          <xdr:nvSpPr>
            <xdr:cNvPr id="9505" name="Check Box 289" hidden="1">
              <a:extLst>
                <a:ext uri="{63B3BB69-23CF-44E3-9099-C40C66FF867C}">
                  <a14:compatExt spid="_x0000_s95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142</xdr:row>
          <xdr:rowOff>0</xdr:rowOff>
        </xdr:from>
        <xdr:to>
          <xdr:col>32</xdr:col>
          <xdr:colOff>0</xdr:colOff>
          <xdr:row>143</xdr:row>
          <xdr:rowOff>0</xdr:rowOff>
        </xdr:to>
        <xdr:sp macro="" textlink="">
          <xdr:nvSpPr>
            <xdr:cNvPr id="9506" name="Check Box 290" hidden="1">
              <a:extLst>
                <a:ext uri="{63B3BB69-23CF-44E3-9099-C40C66FF867C}">
                  <a14:compatExt spid="_x0000_s95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142</xdr:row>
          <xdr:rowOff>0</xdr:rowOff>
        </xdr:from>
        <xdr:to>
          <xdr:col>36</xdr:col>
          <xdr:colOff>0</xdr:colOff>
          <xdr:row>143</xdr:row>
          <xdr:rowOff>0</xdr:rowOff>
        </xdr:to>
        <xdr:sp macro="" textlink="">
          <xdr:nvSpPr>
            <xdr:cNvPr id="9507" name="Check Box 291" hidden="1">
              <a:extLst>
                <a:ext uri="{63B3BB69-23CF-44E3-9099-C40C66FF867C}">
                  <a14:compatExt spid="_x0000_s95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146</xdr:row>
          <xdr:rowOff>0</xdr:rowOff>
        </xdr:from>
        <xdr:to>
          <xdr:col>13</xdr:col>
          <xdr:colOff>0</xdr:colOff>
          <xdr:row>147</xdr:row>
          <xdr:rowOff>0</xdr:rowOff>
        </xdr:to>
        <xdr:sp macro="" textlink="">
          <xdr:nvSpPr>
            <xdr:cNvPr id="9510" name="Group Box 294" hidden="1">
              <a:extLst>
                <a:ext uri="{63B3BB69-23CF-44E3-9099-C40C66FF867C}">
                  <a14:compatExt spid="_x0000_s951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146</xdr:row>
          <xdr:rowOff>0</xdr:rowOff>
        </xdr:from>
        <xdr:to>
          <xdr:col>10</xdr:col>
          <xdr:colOff>68580</xdr:colOff>
          <xdr:row>147</xdr:row>
          <xdr:rowOff>0</xdr:rowOff>
        </xdr:to>
        <xdr:sp macro="" textlink="">
          <xdr:nvSpPr>
            <xdr:cNvPr id="9511" name="Option Button 295" hidden="1">
              <a:extLst>
                <a:ext uri="{63B3BB69-23CF-44E3-9099-C40C66FF867C}">
                  <a14:compatExt spid="_x0000_s95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146</xdr:row>
          <xdr:rowOff>0</xdr:rowOff>
        </xdr:from>
        <xdr:to>
          <xdr:col>12</xdr:col>
          <xdr:colOff>152400</xdr:colOff>
          <xdr:row>147</xdr:row>
          <xdr:rowOff>0</xdr:rowOff>
        </xdr:to>
        <xdr:sp macro="" textlink="">
          <xdr:nvSpPr>
            <xdr:cNvPr id="9512" name="Option Button 296" hidden="1">
              <a:extLst>
                <a:ext uri="{63B3BB69-23CF-44E3-9099-C40C66FF867C}">
                  <a14:compatExt spid="_x0000_s95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146</xdr:row>
          <xdr:rowOff>0</xdr:rowOff>
        </xdr:from>
        <xdr:to>
          <xdr:col>23</xdr:col>
          <xdr:colOff>0</xdr:colOff>
          <xdr:row>147</xdr:row>
          <xdr:rowOff>0</xdr:rowOff>
        </xdr:to>
        <xdr:sp macro="" textlink="">
          <xdr:nvSpPr>
            <xdr:cNvPr id="9513" name="Group Box 297" hidden="1">
              <a:extLst>
                <a:ext uri="{63B3BB69-23CF-44E3-9099-C40C66FF867C}">
                  <a14:compatExt spid="_x0000_s951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146</xdr:row>
          <xdr:rowOff>0</xdr:rowOff>
        </xdr:from>
        <xdr:to>
          <xdr:col>20</xdr:col>
          <xdr:colOff>68580</xdr:colOff>
          <xdr:row>147</xdr:row>
          <xdr:rowOff>0</xdr:rowOff>
        </xdr:to>
        <xdr:sp macro="" textlink="">
          <xdr:nvSpPr>
            <xdr:cNvPr id="9514" name="Option Button 298" hidden="1">
              <a:extLst>
                <a:ext uri="{63B3BB69-23CF-44E3-9099-C40C66FF867C}">
                  <a14:compatExt spid="_x0000_s95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146</xdr:row>
          <xdr:rowOff>0</xdr:rowOff>
        </xdr:from>
        <xdr:to>
          <xdr:col>22</xdr:col>
          <xdr:colOff>152400</xdr:colOff>
          <xdr:row>147</xdr:row>
          <xdr:rowOff>0</xdr:rowOff>
        </xdr:to>
        <xdr:sp macro="" textlink="">
          <xdr:nvSpPr>
            <xdr:cNvPr id="9515" name="Option Button 299" hidden="1">
              <a:extLst>
                <a:ext uri="{63B3BB69-23CF-44E3-9099-C40C66FF867C}">
                  <a14:compatExt spid="_x0000_s95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154</xdr:row>
          <xdr:rowOff>0</xdr:rowOff>
        </xdr:from>
        <xdr:to>
          <xdr:col>36</xdr:col>
          <xdr:colOff>0</xdr:colOff>
          <xdr:row>155</xdr:row>
          <xdr:rowOff>0</xdr:rowOff>
        </xdr:to>
        <xdr:sp macro="" textlink="">
          <xdr:nvSpPr>
            <xdr:cNvPr id="9517" name="Group Box 301" hidden="1">
              <a:extLst>
                <a:ext uri="{63B3BB69-23CF-44E3-9099-C40C66FF867C}">
                  <a14:compatExt spid="_x0000_s951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154</xdr:row>
          <xdr:rowOff>0</xdr:rowOff>
        </xdr:from>
        <xdr:to>
          <xdr:col>12</xdr:col>
          <xdr:colOff>0</xdr:colOff>
          <xdr:row>155</xdr:row>
          <xdr:rowOff>0</xdr:rowOff>
        </xdr:to>
        <xdr:sp macro="" textlink="">
          <xdr:nvSpPr>
            <xdr:cNvPr id="9518" name="Check Box 302" hidden="1">
              <a:extLst>
                <a:ext uri="{63B3BB69-23CF-44E3-9099-C40C66FF867C}">
                  <a14:compatExt spid="_x0000_s95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154</xdr:row>
          <xdr:rowOff>0</xdr:rowOff>
        </xdr:from>
        <xdr:to>
          <xdr:col>16</xdr:col>
          <xdr:colOff>0</xdr:colOff>
          <xdr:row>155</xdr:row>
          <xdr:rowOff>0</xdr:rowOff>
        </xdr:to>
        <xdr:sp macro="" textlink="">
          <xdr:nvSpPr>
            <xdr:cNvPr id="9519" name="Check Box 303" hidden="1">
              <a:extLst>
                <a:ext uri="{63B3BB69-23CF-44E3-9099-C40C66FF867C}">
                  <a14:compatExt spid="_x0000_s95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154</xdr:row>
          <xdr:rowOff>0</xdr:rowOff>
        </xdr:from>
        <xdr:to>
          <xdr:col>20</xdr:col>
          <xdr:colOff>0</xdr:colOff>
          <xdr:row>155</xdr:row>
          <xdr:rowOff>0</xdr:rowOff>
        </xdr:to>
        <xdr:sp macro="" textlink="">
          <xdr:nvSpPr>
            <xdr:cNvPr id="9520" name="Check Box 304" hidden="1">
              <a:extLst>
                <a:ext uri="{63B3BB69-23CF-44E3-9099-C40C66FF867C}">
                  <a14:compatExt spid="_x0000_s95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154</xdr:row>
          <xdr:rowOff>0</xdr:rowOff>
        </xdr:from>
        <xdr:to>
          <xdr:col>24</xdr:col>
          <xdr:colOff>0</xdr:colOff>
          <xdr:row>155</xdr:row>
          <xdr:rowOff>0</xdr:rowOff>
        </xdr:to>
        <xdr:sp macro="" textlink="">
          <xdr:nvSpPr>
            <xdr:cNvPr id="9521" name="Check Box 305" hidden="1">
              <a:extLst>
                <a:ext uri="{63B3BB69-23CF-44E3-9099-C40C66FF867C}">
                  <a14:compatExt spid="_x0000_s95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154</xdr:row>
          <xdr:rowOff>0</xdr:rowOff>
        </xdr:from>
        <xdr:to>
          <xdr:col>28</xdr:col>
          <xdr:colOff>0</xdr:colOff>
          <xdr:row>155</xdr:row>
          <xdr:rowOff>0</xdr:rowOff>
        </xdr:to>
        <xdr:sp macro="" textlink="">
          <xdr:nvSpPr>
            <xdr:cNvPr id="9522" name="Check Box 306" hidden="1">
              <a:extLst>
                <a:ext uri="{63B3BB69-23CF-44E3-9099-C40C66FF867C}">
                  <a14:compatExt spid="_x0000_s95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154</xdr:row>
          <xdr:rowOff>0</xdr:rowOff>
        </xdr:from>
        <xdr:to>
          <xdr:col>32</xdr:col>
          <xdr:colOff>0</xdr:colOff>
          <xdr:row>155</xdr:row>
          <xdr:rowOff>0</xdr:rowOff>
        </xdr:to>
        <xdr:sp macro="" textlink="">
          <xdr:nvSpPr>
            <xdr:cNvPr id="9523" name="Check Box 307" hidden="1">
              <a:extLst>
                <a:ext uri="{63B3BB69-23CF-44E3-9099-C40C66FF867C}">
                  <a14:compatExt spid="_x0000_s95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154</xdr:row>
          <xdr:rowOff>0</xdr:rowOff>
        </xdr:from>
        <xdr:to>
          <xdr:col>36</xdr:col>
          <xdr:colOff>0</xdr:colOff>
          <xdr:row>155</xdr:row>
          <xdr:rowOff>0</xdr:rowOff>
        </xdr:to>
        <xdr:sp macro="" textlink="">
          <xdr:nvSpPr>
            <xdr:cNvPr id="9524" name="Check Box 308" hidden="1">
              <a:extLst>
                <a:ext uri="{63B3BB69-23CF-44E3-9099-C40C66FF867C}">
                  <a14:compatExt spid="_x0000_s95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158</xdr:row>
          <xdr:rowOff>0</xdr:rowOff>
        </xdr:from>
        <xdr:to>
          <xdr:col>13</xdr:col>
          <xdr:colOff>0</xdr:colOff>
          <xdr:row>159</xdr:row>
          <xdr:rowOff>0</xdr:rowOff>
        </xdr:to>
        <xdr:sp macro="" textlink="">
          <xdr:nvSpPr>
            <xdr:cNvPr id="9527" name="Group Box 311" hidden="1">
              <a:extLst>
                <a:ext uri="{63B3BB69-23CF-44E3-9099-C40C66FF867C}">
                  <a14:compatExt spid="_x0000_s952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158</xdr:row>
          <xdr:rowOff>0</xdr:rowOff>
        </xdr:from>
        <xdr:to>
          <xdr:col>10</xdr:col>
          <xdr:colOff>68580</xdr:colOff>
          <xdr:row>159</xdr:row>
          <xdr:rowOff>0</xdr:rowOff>
        </xdr:to>
        <xdr:sp macro="" textlink="">
          <xdr:nvSpPr>
            <xdr:cNvPr id="9528" name="Option Button 312" hidden="1">
              <a:extLst>
                <a:ext uri="{63B3BB69-23CF-44E3-9099-C40C66FF867C}">
                  <a14:compatExt spid="_x0000_s95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158</xdr:row>
          <xdr:rowOff>0</xdr:rowOff>
        </xdr:from>
        <xdr:to>
          <xdr:col>12</xdr:col>
          <xdr:colOff>152400</xdr:colOff>
          <xdr:row>159</xdr:row>
          <xdr:rowOff>0</xdr:rowOff>
        </xdr:to>
        <xdr:sp macro="" textlink="">
          <xdr:nvSpPr>
            <xdr:cNvPr id="9529" name="Option Button 313" hidden="1">
              <a:extLst>
                <a:ext uri="{63B3BB69-23CF-44E3-9099-C40C66FF867C}">
                  <a14:compatExt spid="_x0000_s95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158</xdr:row>
          <xdr:rowOff>0</xdr:rowOff>
        </xdr:from>
        <xdr:to>
          <xdr:col>23</xdr:col>
          <xdr:colOff>0</xdr:colOff>
          <xdr:row>159</xdr:row>
          <xdr:rowOff>0</xdr:rowOff>
        </xdr:to>
        <xdr:sp macro="" textlink="">
          <xdr:nvSpPr>
            <xdr:cNvPr id="9530" name="Group Box 314" hidden="1">
              <a:extLst>
                <a:ext uri="{63B3BB69-23CF-44E3-9099-C40C66FF867C}">
                  <a14:compatExt spid="_x0000_s953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158</xdr:row>
          <xdr:rowOff>0</xdr:rowOff>
        </xdr:from>
        <xdr:to>
          <xdr:col>20</xdr:col>
          <xdr:colOff>68580</xdr:colOff>
          <xdr:row>159</xdr:row>
          <xdr:rowOff>0</xdr:rowOff>
        </xdr:to>
        <xdr:sp macro="" textlink="">
          <xdr:nvSpPr>
            <xdr:cNvPr id="9531" name="Option Button 315" hidden="1">
              <a:extLst>
                <a:ext uri="{63B3BB69-23CF-44E3-9099-C40C66FF867C}">
                  <a14:compatExt spid="_x0000_s95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158</xdr:row>
          <xdr:rowOff>0</xdr:rowOff>
        </xdr:from>
        <xdr:to>
          <xdr:col>22</xdr:col>
          <xdr:colOff>152400</xdr:colOff>
          <xdr:row>159</xdr:row>
          <xdr:rowOff>0</xdr:rowOff>
        </xdr:to>
        <xdr:sp macro="" textlink="">
          <xdr:nvSpPr>
            <xdr:cNvPr id="9532" name="Option Button 316" hidden="1">
              <a:extLst>
                <a:ext uri="{63B3BB69-23CF-44E3-9099-C40C66FF867C}">
                  <a14:compatExt spid="_x0000_s95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166</xdr:row>
          <xdr:rowOff>0</xdr:rowOff>
        </xdr:from>
        <xdr:to>
          <xdr:col>36</xdr:col>
          <xdr:colOff>0</xdr:colOff>
          <xdr:row>167</xdr:row>
          <xdr:rowOff>0</xdr:rowOff>
        </xdr:to>
        <xdr:sp macro="" textlink="">
          <xdr:nvSpPr>
            <xdr:cNvPr id="9534" name="Group Box 318" hidden="1">
              <a:extLst>
                <a:ext uri="{63B3BB69-23CF-44E3-9099-C40C66FF867C}">
                  <a14:compatExt spid="_x0000_s953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166</xdr:row>
          <xdr:rowOff>0</xdr:rowOff>
        </xdr:from>
        <xdr:to>
          <xdr:col>12</xdr:col>
          <xdr:colOff>0</xdr:colOff>
          <xdr:row>167</xdr:row>
          <xdr:rowOff>0</xdr:rowOff>
        </xdr:to>
        <xdr:sp macro="" textlink="">
          <xdr:nvSpPr>
            <xdr:cNvPr id="9535" name="Check Box 319" hidden="1">
              <a:extLst>
                <a:ext uri="{63B3BB69-23CF-44E3-9099-C40C66FF867C}">
                  <a14:compatExt spid="_x0000_s95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16</xdr:col>
          <xdr:colOff>0</xdr:colOff>
          <xdr:row>167</xdr:row>
          <xdr:rowOff>0</xdr:rowOff>
        </xdr:to>
        <xdr:sp macro="" textlink="">
          <xdr:nvSpPr>
            <xdr:cNvPr id="9536" name="Check Box 320" hidden="1">
              <a:extLst>
                <a:ext uri="{63B3BB69-23CF-44E3-9099-C40C66FF867C}">
                  <a14:compatExt spid="_x0000_s95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166</xdr:row>
          <xdr:rowOff>0</xdr:rowOff>
        </xdr:from>
        <xdr:to>
          <xdr:col>20</xdr:col>
          <xdr:colOff>0</xdr:colOff>
          <xdr:row>167</xdr:row>
          <xdr:rowOff>0</xdr:rowOff>
        </xdr:to>
        <xdr:sp macro="" textlink="">
          <xdr:nvSpPr>
            <xdr:cNvPr id="9537" name="Check Box 321" hidden="1">
              <a:extLst>
                <a:ext uri="{63B3BB69-23CF-44E3-9099-C40C66FF867C}">
                  <a14:compatExt spid="_x0000_s95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166</xdr:row>
          <xdr:rowOff>0</xdr:rowOff>
        </xdr:from>
        <xdr:to>
          <xdr:col>24</xdr:col>
          <xdr:colOff>0</xdr:colOff>
          <xdr:row>167</xdr:row>
          <xdr:rowOff>0</xdr:rowOff>
        </xdr:to>
        <xdr:sp macro="" textlink="">
          <xdr:nvSpPr>
            <xdr:cNvPr id="9538" name="Check Box 322" hidden="1">
              <a:extLst>
                <a:ext uri="{63B3BB69-23CF-44E3-9099-C40C66FF867C}">
                  <a14:compatExt spid="_x0000_s95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166</xdr:row>
          <xdr:rowOff>0</xdr:rowOff>
        </xdr:from>
        <xdr:to>
          <xdr:col>28</xdr:col>
          <xdr:colOff>0</xdr:colOff>
          <xdr:row>167</xdr:row>
          <xdr:rowOff>0</xdr:rowOff>
        </xdr:to>
        <xdr:sp macro="" textlink="">
          <xdr:nvSpPr>
            <xdr:cNvPr id="9539" name="Check Box 323" hidden="1">
              <a:extLst>
                <a:ext uri="{63B3BB69-23CF-44E3-9099-C40C66FF867C}">
                  <a14:compatExt spid="_x0000_s95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166</xdr:row>
          <xdr:rowOff>0</xdr:rowOff>
        </xdr:from>
        <xdr:to>
          <xdr:col>32</xdr:col>
          <xdr:colOff>0</xdr:colOff>
          <xdr:row>167</xdr:row>
          <xdr:rowOff>0</xdr:rowOff>
        </xdr:to>
        <xdr:sp macro="" textlink="">
          <xdr:nvSpPr>
            <xdr:cNvPr id="9540" name="Check Box 324" hidden="1">
              <a:extLst>
                <a:ext uri="{63B3BB69-23CF-44E3-9099-C40C66FF867C}">
                  <a14:compatExt spid="_x0000_s95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166</xdr:row>
          <xdr:rowOff>0</xdr:rowOff>
        </xdr:from>
        <xdr:to>
          <xdr:col>36</xdr:col>
          <xdr:colOff>0</xdr:colOff>
          <xdr:row>167</xdr:row>
          <xdr:rowOff>0</xdr:rowOff>
        </xdr:to>
        <xdr:sp macro="" textlink="">
          <xdr:nvSpPr>
            <xdr:cNvPr id="9541" name="Check Box 325" hidden="1">
              <a:extLst>
                <a:ext uri="{63B3BB69-23CF-44E3-9099-C40C66FF867C}">
                  <a14:compatExt spid="_x0000_s95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170</xdr:row>
          <xdr:rowOff>0</xdr:rowOff>
        </xdr:from>
        <xdr:to>
          <xdr:col>13</xdr:col>
          <xdr:colOff>0</xdr:colOff>
          <xdr:row>171</xdr:row>
          <xdr:rowOff>0</xdr:rowOff>
        </xdr:to>
        <xdr:sp macro="" textlink="">
          <xdr:nvSpPr>
            <xdr:cNvPr id="9544" name="Group Box 328" hidden="1">
              <a:extLst>
                <a:ext uri="{63B3BB69-23CF-44E3-9099-C40C66FF867C}">
                  <a14:compatExt spid="_x0000_s954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170</xdr:row>
          <xdr:rowOff>0</xdr:rowOff>
        </xdr:from>
        <xdr:to>
          <xdr:col>10</xdr:col>
          <xdr:colOff>68580</xdr:colOff>
          <xdr:row>171</xdr:row>
          <xdr:rowOff>0</xdr:rowOff>
        </xdr:to>
        <xdr:sp macro="" textlink="">
          <xdr:nvSpPr>
            <xdr:cNvPr id="9545" name="Option Button 329" hidden="1">
              <a:extLst>
                <a:ext uri="{63B3BB69-23CF-44E3-9099-C40C66FF867C}">
                  <a14:compatExt spid="_x0000_s95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170</xdr:row>
          <xdr:rowOff>0</xdr:rowOff>
        </xdr:from>
        <xdr:to>
          <xdr:col>12</xdr:col>
          <xdr:colOff>152400</xdr:colOff>
          <xdr:row>171</xdr:row>
          <xdr:rowOff>0</xdr:rowOff>
        </xdr:to>
        <xdr:sp macro="" textlink="">
          <xdr:nvSpPr>
            <xdr:cNvPr id="9546" name="Option Button 330" hidden="1">
              <a:extLst>
                <a:ext uri="{63B3BB69-23CF-44E3-9099-C40C66FF867C}">
                  <a14:compatExt spid="_x0000_s95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170</xdr:row>
          <xdr:rowOff>0</xdr:rowOff>
        </xdr:from>
        <xdr:to>
          <xdr:col>23</xdr:col>
          <xdr:colOff>0</xdr:colOff>
          <xdr:row>171</xdr:row>
          <xdr:rowOff>0</xdr:rowOff>
        </xdr:to>
        <xdr:sp macro="" textlink="">
          <xdr:nvSpPr>
            <xdr:cNvPr id="9547" name="Group Box 331" hidden="1">
              <a:extLst>
                <a:ext uri="{63B3BB69-23CF-44E3-9099-C40C66FF867C}">
                  <a14:compatExt spid="_x0000_s954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170</xdr:row>
          <xdr:rowOff>0</xdr:rowOff>
        </xdr:from>
        <xdr:to>
          <xdr:col>20</xdr:col>
          <xdr:colOff>68580</xdr:colOff>
          <xdr:row>171</xdr:row>
          <xdr:rowOff>0</xdr:rowOff>
        </xdr:to>
        <xdr:sp macro="" textlink="">
          <xdr:nvSpPr>
            <xdr:cNvPr id="9548" name="Option Button 332" hidden="1">
              <a:extLst>
                <a:ext uri="{63B3BB69-23CF-44E3-9099-C40C66FF867C}">
                  <a14:compatExt spid="_x0000_s95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170</xdr:row>
          <xdr:rowOff>0</xdr:rowOff>
        </xdr:from>
        <xdr:to>
          <xdr:col>22</xdr:col>
          <xdr:colOff>152400</xdr:colOff>
          <xdr:row>171</xdr:row>
          <xdr:rowOff>0</xdr:rowOff>
        </xdr:to>
        <xdr:sp macro="" textlink="">
          <xdr:nvSpPr>
            <xdr:cNvPr id="9549" name="Option Button 333" hidden="1">
              <a:extLst>
                <a:ext uri="{63B3BB69-23CF-44E3-9099-C40C66FF867C}">
                  <a14:compatExt spid="_x0000_s95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178</xdr:row>
          <xdr:rowOff>0</xdr:rowOff>
        </xdr:from>
        <xdr:to>
          <xdr:col>36</xdr:col>
          <xdr:colOff>0</xdr:colOff>
          <xdr:row>179</xdr:row>
          <xdr:rowOff>0</xdr:rowOff>
        </xdr:to>
        <xdr:sp macro="" textlink="">
          <xdr:nvSpPr>
            <xdr:cNvPr id="9551" name="Group Box 335" hidden="1">
              <a:extLst>
                <a:ext uri="{63B3BB69-23CF-44E3-9099-C40C66FF867C}">
                  <a14:compatExt spid="_x0000_s955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178</xdr:row>
          <xdr:rowOff>0</xdr:rowOff>
        </xdr:from>
        <xdr:to>
          <xdr:col>12</xdr:col>
          <xdr:colOff>0</xdr:colOff>
          <xdr:row>179</xdr:row>
          <xdr:rowOff>0</xdr:rowOff>
        </xdr:to>
        <xdr:sp macro="" textlink="">
          <xdr:nvSpPr>
            <xdr:cNvPr id="9552" name="Check Box 336" hidden="1">
              <a:extLst>
                <a:ext uri="{63B3BB69-23CF-44E3-9099-C40C66FF867C}">
                  <a14:compatExt spid="_x0000_s95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178</xdr:row>
          <xdr:rowOff>0</xdr:rowOff>
        </xdr:from>
        <xdr:to>
          <xdr:col>16</xdr:col>
          <xdr:colOff>0</xdr:colOff>
          <xdr:row>179</xdr:row>
          <xdr:rowOff>0</xdr:rowOff>
        </xdr:to>
        <xdr:sp macro="" textlink="">
          <xdr:nvSpPr>
            <xdr:cNvPr id="9553" name="Check Box 337" hidden="1">
              <a:extLst>
                <a:ext uri="{63B3BB69-23CF-44E3-9099-C40C66FF867C}">
                  <a14:compatExt spid="_x0000_s95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178</xdr:row>
          <xdr:rowOff>0</xdr:rowOff>
        </xdr:from>
        <xdr:to>
          <xdr:col>20</xdr:col>
          <xdr:colOff>0</xdr:colOff>
          <xdr:row>179</xdr:row>
          <xdr:rowOff>0</xdr:rowOff>
        </xdr:to>
        <xdr:sp macro="" textlink="">
          <xdr:nvSpPr>
            <xdr:cNvPr id="9554" name="Check Box 338" hidden="1">
              <a:extLst>
                <a:ext uri="{63B3BB69-23CF-44E3-9099-C40C66FF867C}">
                  <a14:compatExt spid="_x0000_s95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178</xdr:row>
          <xdr:rowOff>0</xdr:rowOff>
        </xdr:from>
        <xdr:to>
          <xdr:col>24</xdr:col>
          <xdr:colOff>0</xdr:colOff>
          <xdr:row>179</xdr:row>
          <xdr:rowOff>0</xdr:rowOff>
        </xdr:to>
        <xdr:sp macro="" textlink="">
          <xdr:nvSpPr>
            <xdr:cNvPr id="9555" name="Check Box 339" hidden="1">
              <a:extLst>
                <a:ext uri="{63B3BB69-23CF-44E3-9099-C40C66FF867C}">
                  <a14:compatExt spid="_x0000_s95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178</xdr:row>
          <xdr:rowOff>0</xdr:rowOff>
        </xdr:from>
        <xdr:to>
          <xdr:col>28</xdr:col>
          <xdr:colOff>0</xdr:colOff>
          <xdr:row>179</xdr:row>
          <xdr:rowOff>0</xdr:rowOff>
        </xdr:to>
        <xdr:sp macro="" textlink="">
          <xdr:nvSpPr>
            <xdr:cNvPr id="9556" name="Check Box 340" hidden="1">
              <a:extLst>
                <a:ext uri="{63B3BB69-23CF-44E3-9099-C40C66FF867C}">
                  <a14:compatExt spid="_x0000_s95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178</xdr:row>
          <xdr:rowOff>0</xdr:rowOff>
        </xdr:from>
        <xdr:to>
          <xdr:col>32</xdr:col>
          <xdr:colOff>0</xdr:colOff>
          <xdr:row>179</xdr:row>
          <xdr:rowOff>0</xdr:rowOff>
        </xdr:to>
        <xdr:sp macro="" textlink="">
          <xdr:nvSpPr>
            <xdr:cNvPr id="9557" name="Check Box 341" hidden="1">
              <a:extLst>
                <a:ext uri="{63B3BB69-23CF-44E3-9099-C40C66FF867C}">
                  <a14:compatExt spid="_x0000_s95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178</xdr:row>
          <xdr:rowOff>0</xdr:rowOff>
        </xdr:from>
        <xdr:to>
          <xdr:col>36</xdr:col>
          <xdr:colOff>0</xdr:colOff>
          <xdr:row>179</xdr:row>
          <xdr:rowOff>0</xdr:rowOff>
        </xdr:to>
        <xdr:sp macro="" textlink="">
          <xdr:nvSpPr>
            <xdr:cNvPr id="9558" name="Check Box 342" hidden="1">
              <a:extLst>
                <a:ext uri="{63B3BB69-23CF-44E3-9099-C40C66FF867C}">
                  <a14:compatExt spid="_x0000_s95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182</xdr:row>
          <xdr:rowOff>0</xdr:rowOff>
        </xdr:from>
        <xdr:to>
          <xdr:col>13</xdr:col>
          <xdr:colOff>0</xdr:colOff>
          <xdr:row>183</xdr:row>
          <xdr:rowOff>0</xdr:rowOff>
        </xdr:to>
        <xdr:sp macro="" textlink="">
          <xdr:nvSpPr>
            <xdr:cNvPr id="9561" name="Group Box 345" hidden="1">
              <a:extLst>
                <a:ext uri="{63B3BB69-23CF-44E3-9099-C40C66FF867C}">
                  <a14:compatExt spid="_x0000_s956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182</xdr:row>
          <xdr:rowOff>0</xdr:rowOff>
        </xdr:from>
        <xdr:to>
          <xdr:col>10</xdr:col>
          <xdr:colOff>68580</xdr:colOff>
          <xdr:row>183</xdr:row>
          <xdr:rowOff>0</xdr:rowOff>
        </xdr:to>
        <xdr:sp macro="" textlink="">
          <xdr:nvSpPr>
            <xdr:cNvPr id="9562" name="Option Button 346" hidden="1">
              <a:extLst>
                <a:ext uri="{63B3BB69-23CF-44E3-9099-C40C66FF867C}">
                  <a14:compatExt spid="_x0000_s95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182</xdr:row>
          <xdr:rowOff>0</xdr:rowOff>
        </xdr:from>
        <xdr:to>
          <xdr:col>12</xdr:col>
          <xdr:colOff>152400</xdr:colOff>
          <xdr:row>183</xdr:row>
          <xdr:rowOff>0</xdr:rowOff>
        </xdr:to>
        <xdr:sp macro="" textlink="">
          <xdr:nvSpPr>
            <xdr:cNvPr id="9563" name="Option Button 347" hidden="1">
              <a:extLst>
                <a:ext uri="{63B3BB69-23CF-44E3-9099-C40C66FF867C}">
                  <a14:compatExt spid="_x0000_s95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182</xdr:row>
          <xdr:rowOff>0</xdr:rowOff>
        </xdr:from>
        <xdr:to>
          <xdr:col>23</xdr:col>
          <xdr:colOff>0</xdr:colOff>
          <xdr:row>183</xdr:row>
          <xdr:rowOff>0</xdr:rowOff>
        </xdr:to>
        <xdr:sp macro="" textlink="">
          <xdr:nvSpPr>
            <xdr:cNvPr id="9564" name="Group Box 348" hidden="1">
              <a:extLst>
                <a:ext uri="{63B3BB69-23CF-44E3-9099-C40C66FF867C}">
                  <a14:compatExt spid="_x0000_s956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182</xdr:row>
          <xdr:rowOff>0</xdr:rowOff>
        </xdr:from>
        <xdr:to>
          <xdr:col>20</xdr:col>
          <xdr:colOff>68580</xdr:colOff>
          <xdr:row>183</xdr:row>
          <xdr:rowOff>0</xdr:rowOff>
        </xdr:to>
        <xdr:sp macro="" textlink="">
          <xdr:nvSpPr>
            <xdr:cNvPr id="9565" name="Option Button 349" hidden="1">
              <a:extLst>
                <a:ext uri="{63B3BB69-23CF-44E3-9099-C40C66FF867C}">
                  <a14:compatExt spid="_x0000_s95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182</xdr:row>
          <xdr:rowOff>0</xdr:rowOff>
        </xdr:from>
        <xdr:to>
          <xdr:col>22</xdr:col>
          <xdr:colOff>152400</xdr:colOff>
          <xdr:row>183</xdr:row>
          <xdr:rowOff>0</xdr:rowOff>
        </xdr:to>
        <xdr:sp macro="" textlink="">
          <xdr:nvSpPr>
            <xdr:cNvPr id="9566" name="Option Button 350" hidden="1">
              <a:extLst>
                <a:ext uri="{63B3BB69-23CF-44E3-9099-C40C66FF867C}">
                  <a14:compatExt spid="_x0000_s95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79</xdr:row>
          <xdr:rowOff>160020</xdr:rowOff>
        </xdr:from>
        <xdr:to>
          <xdr:col>35</xdr:col>
          <xdr:colOff>160020</xdr:colOff>
          <xdr:row>80</xdr:row>
          <xdr:rowOff>220980</xdr:rowOff>
        </xdr:to>
        <xdr:sp macro="" textlink="">
          <xdr:nvSpPr>
            <xdr:cNvPr id="9570" name="Drop Down 354" hidden="1">
              <a:extLst>
                <a:ext uri="{63B3BB69-23CF-44E3-9099-C40C66FF867C}">
                  <a14:compatExt spid="_x0000_s95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92</xdr:row>
          <xdr:rowOff>0</xdr:rowOff>
        </xdr:from>
        <xdr:to>
          <xdr:col>35</xdr:col>
          <xdr:colOff>160020</xdr:colOff>
          <xdr:row>92</xdr:row>
          <xdr:rowOff>220980</xdr:rowOff>
        </xdr:to>
        <xdr:sp macro="" textlink="">
          <xdr:nvSpPr>
            <xdr:cNvPr id="9571" name="Drop Down 355" hidden="1">
              <a:extLst>
                <a:ext uri="{63B3BB69-23CF-44E3-9099-C40C66FF867C}">
                  <a14:compatExt spid="_x0000_s95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104</xdr:row>
          <xdr:rowOff>0</xdr:rowOff>
        </xdr:from>
        <xdr:to>
          <xdr:col>35</xdr:col>
          <xdr:colOff>160020</xdr:colOff>
          <xdr:row>104</xdr:row>
          <xdr:rowOff>220980</xdr:rowOff>
        </xdr:to>
        <xdr:sp macro="" textlink="">
          <xdr:nvSpPr>
            <xdr:cNvPr id="9572" name="Drop Down 356" hidden="1">
              <a:extLst>
                <a:ext uri="{63B3BB69-23CF-44E3-9099-C40C66FF867C}">
                  <a14:compatExt spid="_x0000_s957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116</xdr:row>
          <xdr:rowOff>0</xdr:rowOff>
        </xdr:from>
        <xdr:to>
          <xdr:col>35</xdr:col>
          <xdr:colOff>160020</xdr:colOff>
          <xdr:row>117</xdr:row>
          <xdr:rowOff>0</xdr:rowOff>
        </xdr:to>
        <xdr:sp macro="" textlink="">
          <xdr:nvSpPr>
            <xdr:cNvPr id="9573" name="Drop Down 357" hidden="1">
              <a:extLst>
                <a:ext uri="{63B3BB69-23CF-44E3-9099-C40C66FF867C}">
                  <a14:compatExt spid="_x0000_s95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128</xdr:row>
          <xdr:rowOff>0</xdr:rowOff>
        </xdr:from>
        <xdr:to>
          <xdr:col>35</xdr:col>
          <xdr:colOff>160020</xdr:colOff>
          <xdr:row>129</xdr:row>
          <xdr:rowOff>0</xdr:rowOff>
        </xdr:to>
        <xdr:sp macro="" textlink="">
          <xdr:nvSpPr>
            <xdr:cNvPr id="9574" name="Drop Down 358" hidden="1">
              <a:extLst>
                <a:ext uri="{63B3BB69-23CF-44E3-9099-C40C66FF867C}">
                  <a14:compatExt spid="_x0000_s95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146</xdr:row>
          <xdr:rowOff>0</xdr:rowOff>
        </xdr:from>
        <xdr:to>
          <xdr:col>35</xdr:col>
          <xdr:colOff>160020</xdr:colOff>
          <xdr:row>146</xdr:row>
          <xdr:rowOff>213360</xdr:rowOff>
        </xdr:to>
        <xdr:sp macro="" textlink="">
          <xdr:nvSpPr>
            <xdr:cNvPr id="9575" name="Drop Down 359" hidden="1">
              <a:extLst>
                <a:ext uri="{63B3BB69-23CF-44E3-9099-C40C66FF867C}">
                  <a14:compatExt spid="_x0000_s95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158</xdr:row>
          <xdr:rowOff>0</xdr:rowOff>
        </xdr:from>
        <xdr:to>
          <xdr:col>35</xdr:col>
          <xdr:colOff>160020</xdr:colOff>
          <xdr:row>158</xdr:row>
          <xdr:rowOff>213360</xdr:rowOff>
        </xdr:to>
        <xdr:sp macro="" textlink="">
          <xdr:nvSpPr>
            <xdr:cNvPr id="9576" name="Drop Down 360" hidden="1">
              <a:extLst>
                <a:ext uri="{63B3BB69-23CF-44E3-9099-C40C66FF867C}">
                  <a14:compatExt spid="_x0000_s95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170</xdr:row>
          <xdr:rowOff>0</xdr:rowOff>
        </xdr:from>
        <xdr:to>
          <xdr:col>35</xdr:col>
          <xdr:colOff>160020</xdr:colOff>
          <xdr:row>170</xdr:row>
          <xdr:rowOff>220980</xdr:rowOff>
        </xdr:to>
        <xdr:sp macro="" textlink="">
          <xdr:nvSpPr>
            <xdr:cNvPr id="9577" name="Drop Down 361" hidden="1">
              <a:extLst>
                <a:ext uri="{63B3BB69-23CF-44E3-9099-C40C66FF867C}">
                  <a14:compatExt spid="_x0000_s95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182</xdr:row>
          <xdr:rowOff>7620</xdr:rowOff>
        </xdr:from>
        <xdr:to>
          <xdr:col>35</xdr:col>
          <xdr:colOff>160020</xdr:colOff>
          <xdr:row>182</xdr:row>
          <xdr:rowOff>220980</xdr:rowOff>
        </xdr:to>
        <xdr:sp macro="" textlink="">
          <xdr:nvSpPr>
            <xdr:cNvPr id="9578" name="Drop Down 362" hidden="1">
              <a:extLst>
                <a:ext uri="{63B3BB69-23CF-44E3-9099-C40C66FF867C}">
                  <a14:compatExt spid="_x0000_s95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52</xdr:row>
          <xdr:rowOff>0</xdr:rowOff>
        </xdr:from>
        <xdr:to>
          <xdr:col>35</xdr:col>
          <xdr:colOff>160020</xdr:colOff>
          <xdr:row>53</xdr:row>
          <xdr:rowOff>0</xdr:rowOff>
        </xdr:to>
        <xdr:sp macro="" textlink="">
          <xdr:nvSpPr>
            <xdr:cNvPr id="9585" name="Group Box 369" hidden="1">
              <a:extLst>
                <a:ext uri="{63B3BB69-23CF-44E3-9099-C40C66FF867C}">
                  <a14:compatExt spid="_x0000_s958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129540</xdr:colOff>
          <xdr:row>52</xdr:row>
          <xdr:rowOff>0</xdr:rowOff>
        </xdr:from>
        <xdr:to>
          <xdr:col>30</xdr:col>
          <xdr:colOff>0</xdr:colOff>
          <xdr:row>53</xdr:row>
          <xdr:rowOff>0</xdr:rowOff>
        </xdr:to>
        <xdr:sp macro="" textlink="">
          <xdr:nvSpPr>
            <xdr:cNvPr id="9586" name="Option Button 370" hidden="1">
              <a:extLst>
                <a:ext uri="{63B3BB69-23CF-44E3-9099-C40C66FF867C}">
                  <a14:compatExt spid="_x0000_s95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52</xdr:row>
          <xdr:rowOff>0</xdr:rowOff>
        </xdr:from>
        <xdr:to>
          <xdr:col>34</xdr:col>
          <xdr:colOff>91440</xdr:colOff>
          <xdr:row>53</xdr:row>
          <xdr:rowOff>0</xdr:rowOff>
        </xdr:to>
        <xdr:sp macro="" textlink="">
          <xdr:nvSpPr>
            <xdr:cNvPr id="9587" name="Option Button 371" hidden="1">
              <a:extLst>
                <a:ext uri="{63B3BB69-23CF-44E3-9099-C40C66FF867C}">
                  <a14:compatExt spid="_x0000_s95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xdr:row>
          <xdr:rowOff>0</xdr:rowOff>
        </xdr:from>
        <xdr:to>
          <xdr:col>13</xdr:col>
          <xdr:colOff>0</xdr:colOff>
          <xdr:row>42</xdr:row>
          <xdr:rowOff>0</xdr:rowOff>
        </xdr:to>
        <xdr:sp macro="" textlink="">
          <xdr:nvSpPr>
            <xdr:cNvPr id="9588" name="Group Box 372" hidden="1">
              <a:extLst>
                <a:ext uri="{63B3BB69-23CF-44E3-9099-C40C66FF867C}">
                  <a14:compatExt spid="_x0000_s958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41</xdr:row>
          <xdr:rowOff>0</xdr:rowOff>
        </xdr:from>
        <xdr:to>
          <xdr:col>10</xdr:col>
          <xdr:colOff>76200</xdr:colOff>
          <xdr:row>42</xdr:row>
          <xdr:rowOff>0</xdr:rowOff>
        </xdr:to>
        <xdr:sp macro="" textlink="">
          <xdr:nvSpPr>
            <xdr:cNvPr id="9589" name="Option Button 373" hidden="1">
              <a:extLst>
                <a:ext uri="{63B3BB69-23CF-44E3-9099-C40C66FF867C}">
                  <a14:compatExt spid="_x0000_s95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41</xdr:row>
          <xdr:rowOff>0</xdr:rowOff>
        </xdr:from>
        <xdr:to>
          <xdr:col>12</xdr:col>
          <xdr:colOff>160020</xdr:colOff>
          <xdr:row>42</xdr:row>
          <xdr:rowOff>0</xdr:rowOff>
        </xdr:to>
        <xdr:sp macro="" textlink="">
          <xdr:nvSpPr>
            <xdr:cNvPr id="9590" name="Option Button 374" hidden="1">
              <a:extLst>
                <a:ext uri="{63B3BB69-23CF-44E3-9099-C40C66FF867C}">
                  <a14:compatExt spid="_x0000_s95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xdr:row>
          <xdr:rowOff>0</xdr:rowOff>
        </xdr:from>
        <xdr:to>
          <xdr:col>13</xdr:col>
          <xdr:colOff>0</xdr:colOff>
          <xdr:row>82</xdr:row>
          <xdr:rowOff>0</xdr:rowOff>
        </xdr:to>
        <xdr:sp macro="" textlink="">
          <xdr:nvSpPr>
            <xdr:cNvPr id="9591" name="Group Box 375" hidden="1">
              <a:extLst>
                <a:ext uri="{63B3BB69-23CF-44E3-9099-C40C66FF867C}">
                  <a14:compatExt spid="_x0000_s959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81</xdr:row>
          <xdr:rowOff>0</xdr:rowOff>
        </xdr:from>
        <xdr:to>
          <xdr:col>10</xdr:col>
          <xdr:colOff>76200</xdr:colOff>
          <xdr:row>82</xdr:row>
          <xdr:rowOff>0</xdr:rowOff>
        </xdr:to>
        <xdr:sp macro="" textlink="">
          <xdr:nvSpPr>
            <xdr:cNvPr id="9592" name="Option Button 376" hidden="1">
              <a:extLst>
                <a:ext uri="{63B3BB69-23CF-44E3-9099-C40C66FF867C}">
                  <a14:compatExt spid="_x0000_s95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81</xdr:row>
          <xdr:rowOff>0</xdr:rowOff>
        </xdr:from>
        <xdr:to>
          <xdr:col>12</xdr:col>
          <xdr:colOff>160020</xdr:colOff>
          <xdr:row>82</xdr:row>
          <xdr:rowOff>0</xdr:rowOff>
        </xdr:to>
        <xdr:sp macro="" textlink="">
          <xdr:nvSpPr>
            <xdr:cNvPr id="9593" name="Option Button 377" hidden="1">
              <a:extLst>
                <a:ext uri="{63B3BB69-23CF-44E3-9099-C40C66FF867C}">
                  <a14:compatExt spid="_x0000_s95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93</xdr:row>
          <xdr:rowOff>0</xdr:rowOff>
        </xdr:from>
        <xdr:to>
          <xdr:col>13</xdr:col>
          <xdr:colOff>0</xdr:colOff>
          <xdr:row>94</xdr:row>
          <xdr:rowOff>0</xdr:rowOff>
        </xdr:to>
        <xdr:sp macro="" textlink="">
          <xdr:nvSpPr>
            <xdr:cNvPr id="9594" name="Group Box 378" hidden="1">
              <a:extLst>
                <a:ext uri="{63B3BB69-23CF-44E3-9099-C40C66FF867C}">
                  <a14:compatExt spid="_x0000_s959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93</xdr:row>
          <xdr:rowOff>0</xdr:rowOff>
        </xdr:from>
        <xdr:to>
          <xdr:col>10</xdr:col>
          <xdr:colOff>76200</xdr:colOff>
          <xdr:row>94</xdr:row>
          <xdr:rowOff>0</xdr:rowOff>
        </xdr:to>
        <xdr:sp macro="" textlink="">
          <xdr:nvSpPr>
            <xdr:cNvPr id="9595" name="Option Button 379" hidden="1">
              <a:extLst>
                <a:ext uri="{63B3BB69-23CF-44E3-9099-C40C66FF867C}">
                  <a14:compatExt spid="_x0000_s95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93</xdr:row>
          <xdr:rowOff>0</xdr:rowOff>
        </xdr:from>
        <xdr:to>
          <xdr:col>12</xdr:col>
          <xdr:colOff>160020</xdr:colOff>
          <xdr:row>94</xdr:row>
          <xdr:rowOff>0</xdr:rowOff>
        </xdr:to>
        <xdr:sp macro="" textlink="">
          <xdr:nvSpPr>
            <xdr:cNvPr id="9596" name="Option Button 380" hidden="1">
              <a:extLst>
                <a:ext uri="{63B3BB69-23CF-44E3-9099-C40C66FF867C}">
                  <a14:compatExt spid="_x0000_s95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105</xdr:row>
          <xdr:rowOff>0</xdr:rowOff>
        </xdr:from>
        <xdr:to>
          <xdr:col>13</xdr:col>
          <xdr:colOff>0</xdr:colOff>
          <xdr:row>106</xdr:row>
          <xdr:rowOff>0</xdr:rowOff>
        </xdr:to>
        <xdr:sp macro="" textlink="">
          <xdr:nvSpPr>
            <xdr:cNvPr id="9597" name="Group Box 381" hidden="1">
              <a:extLst>
                <a:ext uri="{63B3BB69-23CF-44E3-9099-C40C66FF867C}">
                  <a14:compatExt spid="_x0000_s959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105</xdr:row>
          <xdr:rowOff>0</xdr:rowOff>
        </xdr:from>
        <xdr:to>
          <xdr:col>10</xdr:col>
          <xdr:colOff>76200</xdr:colOff>
          <xdr:row>106</xdr:row>
          <xdr:rowOff>0</xdr:rowOff>
        </xdr:to>
        <xdr:sp macro="" textlink="">
          <xdr:nvSpPr>
            <xdr:cNvPr id="9598" name="Option Button 382" hidden="1">
              <a:extLst>
                <a:ext uri="{63B3BB69-23CF-44E3-9099-C40C66FF867C}">
                  <a14:compatExt spid="_x0000_s95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105</xdr:row>
          <xdr:rowOff>0</xdr:rowOff>
        </xdr:from>
        <xdr:to>
          <xdr:col>12</xdr:col>
          <xdr:colOff>160020</xdr:colOff>
          <xdr:row>106</xdr:row>
          <xdr:rowOff>0</xdr:rowOff>
        </xdr:to>
        <xdr:sp macro="" textlink="">
          <xdr:nvSpPr>
            <xdr:cNvPr id="9599" name="Option Button 383" hidden="1">
              <a:extLst>
                <a:ext uri="{63B3BB69-23CF-44E3-9099-C40C66FF867C}">
                  <a14:compatExt spid="_x0000_s95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117</xdr:row>
          <xdr:rowOff>0</xdr:rowOff>
        </xdr:from>
        <xdr:to>
          <xdr:col>13</xdr:col>
          <xdr:colOff>0</xdr:colOff>
          <xdr:row>118</xdr:row>
          <xdr:rowOff>0</xdr:rowOff>
        </xdr:to>
        <xdr:sp macro="" textlink="">
          <xdr:nvSpPr>
            <xdr:cNvPr id="9600" name="Group Box 384" hidden="1">
              <a:extLst>
                <a:ext uri="{63B3BB69-23CF-44E3-9099-C40C66FF867C}">
                  <a14:compatExt spid="_x0000_s96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117</xdr:row>
          <xdr:rowOff>0</xdr:rowOff>
        </xdr:from>
        <xdr:to>
          <xdr:col>10</xdr:col>
          <xdr:colOff>76200</xdr:colOff>
          <xdr:row>118</xdr:row>
          <xdr:rowOff>0</xdr:rowOff>
        </xdr:to>
        <xdr:sp macro="" textlink="">
          <xdr:nvSpPr>
            <xdr:cNvPr id="9601" name="Option Button 385" hidden="1">
              <a:extLst>
                <a:ext uri="{63B3BB69-23CF-44E3-9099-C40C66FF867C}">
                  <a14:compatExt spid="_x0000_s96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117</xdr:row>
          <xdr:rowOff>0</xdr:rowOff>
        </xdr:from>
        <xdr:to>
          <xdr:col>12</xdr:col>
          <xdr:colOff>160020</xdr:colOff>
          <xdr:row>118</xdr:row>
          <xdr:rowOff>0</xdr:rowOff>
        </xdr:to>
        <xdr:sp macro="" textlink="">
          <xdr:nvSpPr>
            <xdr:cNvPr id="9602" name="Option Button 386" hidden="1">
              <a:extLst>
                <a:ext uri="{63B3BB69-23CF-44E3-9099-C40C66FF867C}">
                  <a14:compatExt spid="_x0000_s96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13</xdr:col>
          <xdr:colOff>0</xdr:colOff>
          <xdr:row>130</xdr:row>
          <xdr:rowOff>0</xdr:rowOff>
        </xdr:to>
        <xdr:sp macro="" textlink="">
          <xdr:nvSpPr>
            <xdr:cNvPr id="9603" name="Group Box 387" hidden="1">
              <a:extLst>
                <a:ext uri="{63B3BB69-23CF-44E3-9099-C40C66FF867C}">
                  <a14:compatExt spid="_x0000_s960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129</xdr:row>
          <xdr:rowOff>0</xdr:rowOff>
        </xdr:from>
        <xdr:to>
          <xdr:col>10</xdr:col>
          <xdr:colOff>76200</xdr:colOff>
          <xdr:row>130</xdr:row>
          <xdr:rowOff>0</xdr:rowOff>
        </xdr:to>
        <xdr:sp macro="" textlink="">
          <xdr:nvSpPr>
            <xdr:cNvPr id="9604" name="Option Button 388" hidden="1">
              <a:extLst>
                <a:ext uri="{63B3BB69-23CF-44E3-9099-C40C66FF867C}">
                  <a14:compatExt spid="_x0000_s96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129</xdr:row>
          <xdr:rowOff>0</xdr:rowOff>
        </xdr:from>
        <xdr:to>
          <xdr:col>12</xdr:col>
          <xdr:colOff>160020</xdr:colOff>
          <xdr:row>130</xdr:row>
          <xdr:rowOff>0</xdr:rowOff>
        </xdr:to>
        <xdr:sp macro="" textlink="">
          <xdr:nvSpPr>
            <xdr:cNvPr id="9605" name="Option Button 389" hidden="1">
              <a:extLst>
                <a:ext uri="{63B3BB69-23CF-44E3-9099-C40C66FF867C}">
                  <a14:compatExt spid="_x0000_s96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147</xdr:row>
          <xdr:rowOff>0</xdr:rowOff>
        </xdr:from>
        <xdr:to>
          <xdr:col>13</xdr:col>
          <xdr:colOff>0</xdr:colOff>
          <xdr:row>148</xdr:row>
          <xdr:rowOff>0</xdr:rowOff>
        </xdr:to>
        <xdr:sp macro="" textlink="">
          <xdr:nvSpPr>
            <xdr:cNvPr id="9606" name="Group Box 390" hidden="1">
              <a:extLst>
                <a:ext uri="{63B3BB69-23CF-44E3-9099-C40C66FF867C}">
                  <a14:compatExt spid="_x0000_s960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147</xdr:row>
          <xdr:rowOff>0</xdr:rowOff>
        </xdr:from>
        <xdr:to>
          <xdr:col>10</xdr:col>
          <xdr:colOff>76200</xdr:colOff>
          <xdr:row>148</xdr:row>
          <xdr:rowOff>0</xdr:rowOff>
        </xdr:to>
        <xdr:sp macro="" textlink="">
          <xdr:nvSpPr>
            <xdr:cNvPr id="9607" name="Option Button 391" hidden="1">
              <a:extLst>
                <a:ext uri="{63B3BB69-23CF-44E3-9099-C40C66FF867C}">
                  <a14:compatExt spid="_x0000_s96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147</xdr:row>
          <xdr:rowOff>0</xdr:rowOff>
        </xdr:from>
        <xdr:to>
          <xdr:col>12</xdr:col>
          <xdr:colOff>160020</xdr:colOff>
          <xdr:row>148</xdr:row>
          <xdr:rowOff>0</xdr:rowOff>
        </xdr:to>
        <xdr:sp macro="" textlink="">
          <xdr:nvSpPr>
            <xdr:cNvPr id="9608" name="Option Button 392" hidden="1">
              <a:extLst>
                <a:ext uri="{63B3BB69-23CF-44E3-9099-C40C66FF867C}">
                  <a14:compatExt spid="_x0000_s96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159</xdr:row>
          <xdr:rowOff>0</xdr:rowOff>
        </xdr:from>
        <xdr:to>
          <xdr:col>13</xdr:col>
          <xdr:colOff>0</xdr:colOff>
          <xdr:row>160</xdr:row>
          <xdr:rowOff>0</xdr:rowOff>
        </xdr:to>
        <xdr:sp macro="" textlink="">
          <xdr:nvSpPr>
            <xdr:cNvPr id="9609" name="Group Box 393" hidden="1">
              <a:extLst>
                <a:ext uri="{63B3BB69-23CF-44E3-9099-C40C66FF867C}">
                  <a14:compatExt spid="_x0000_s960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159</xdr:row>
          <xdr:rowOff>0</xdr:rowOff>
        </xdr:from>
        <xdr:to>
          <xdr:col>10</xdr:col>
          <xdr:colOff>76200</xdr:colOff>
          <xdr:row>160</xdr:row>
          <xdr:rowOff>0</xdr:rowOff>
        </xdr:to>
        <xdr:sp macro="" textlink="">
          <xdr:nvSpPr>
            <xdr:cNvPr id="9610" name="Option Button 394" hidden="1">
              <a:extLst>
                <a:ext uri="{63B3BB69-23CF-44E3-9099-C40C66FF867C}">
                  <a14:compatExt spid="_x0000_s96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159</xdr:row>
          <xdr:rowOff>0</xdr:rowOff>
        </xdr:from>
        <xdr:to>
          <xdr:col>12</xdr:col>
          <xdr:colOff>160020</xdr:colOff>
          <xdr:row>160</xdr:row>
          <xdr:rowOff>0</xdr:rowOff>
        </xdr:to>
        <xdr:sp macro="" textlink="">
          <xdr:nvSpPr>
            <xdr:cNvPr id="9611" name="Option Button 395" hidden="1">
              <a:extLst>
                <a:ext uri="{63B3BB69-23CF-44E3-9099-C40C66FF867C}">
                  <a14:compatExt spid="_x0000_s96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171</xdr:row>
          <xdr:rowOff>0</xdr:rowOff>
        </xdr:from>
        <xdr:to>
          <xdr:col>13</xdr:col>
          <xdr:colOff>0</xdr:colOff>
          <xdr:row>172</xdr:row>
          <xdr:rowOff>0</xdr:rowOff>
        </xdr:to>
        <xdr:sp macro="" textlink="">
          <xdr:nvSpPr>
            <xdr:cNvPr id="9612" name="Group Box 396" hidden="1">
              <a:extLst>
                <a:ext uri="{63B3BB69-23CF-44E3-9099-C40C66FF867C}">
                  <a14:compatExt spid="_x0000_s961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171</xdr:row>
          <xdr:rowOff>0</xdr:rowOff>
        </xdr:from>
        <xdr:to>
          <xdr:col>10</xdr:col>
          <xdr:colOff>76200</xdr:colOff>
          <xdr:row>172</xdr:row>
          <xdr:rowOff>0</xdr:rowOff>
        </xdr:to>
        <xdr:sp macro="" textlink="">
          <xdr:nvSpPr>
            <xdr:cNvPr id="9613" name="Option Button 397" hidden="1">
              <a:extLst>
                <a:ext uri="{63B3BB69-23CF-44E3-9099-C40C66FF867C}">
                  <a14:compatExt spid="_x0000_s96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171</xdr:row>
          <xdr:rowOff>0</xdr:rowOff>
        </xdr:from>
        <xdr:to>
          <xdr:col>12</xdr:col>
          <xdr:colOff>160020</xdr:colOff>
          <xdr:row>172</xdr:row>
          <xdr:rowOff>0</xdr:rowOff>
        </xdr:to>
        <xdr:sp macro="" textlink="">
          <xdr:nvSpPr>
            <xdr:cNvPr id="9614" name="Option Button 398" hidden="1">
              <a:extLst>
                <a:ext uri="{63B3BB69-23CF-44E3-9099-C40C66FF867C}">
                  <a14:compatExt spid="_x0000_s96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183</xdr:row>
          <xdr:rowOff>0</xdr:rowOff>
        </xdr:from>
        <xdr:to>
          <xdr:col>13</xdr:col>
          <xdr:colOff>0</xdr:colOff>
          <xdr:row>184</xdr:row>
          <xdr:rowOff>0</xdr:rowOff>
        </xdr:to>
        <xdr:sp macro="" textlink="">
          <xdr:nvSpPr>
            <xdr:cNvPr id="9615" name="Group Box 399" hidden="1">
              <a:extLst>
                <a:ext uri="{63B3BB69-23CF-44E3-9099-C40C66FF867C}">
                  <a14:compatExt spid="_x0000_s961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30480</xdr:colOff>
          <xdr:row>183</xdr:row>
          <xdr:rowOff>0</xdr:rowOff>
        </xdr:from>
        <xdr:to>
          <xdr:col>10</xdr:col>
          <xdr:colOff>76200</xdr:colOff>
          <xdr:row>184</xdr:row>
          <xdr:rowOff>0</xdr:rowOff>
        </xdr:to>
        <xdr:sp macro="" textlink="">
          <xdr:nvSpPr>
            <xdr:cNvPr id="9616" name="Option Button 400" hidden="1">
              <a:extLst>
                <a:ext uri="{63B3BB69-23CF-44E3-9099-C40C66FF867C}">
                  <a14:compatExt spid="_x0000_s96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83820</xdr:colOff>
          <xdr:row>183</xdr:row>
          <xdr:rowOff>0</xdr:rowOff>
        </xdr:from>
        <xdr:to>
          <xdr:col>12</xdr:col>
          <xdr:colOff>160020</xdr:colOff>
          <xdr:row>184</xdr:row>
          <xdr:rowOff>0</xdr:rowOff>
        </xdr:to>
        <xdr:sp macro="" textlink="">
          <xdr:nvSpPr>
            <xdr:cNvPr id="9617" name="Option Button 401" hidden="1">
              <a:extLst>
                <a:ext uri="{63B3BB69-23CF-44E3-9099-C40C66FF867C}">
                  <a14:compatExt spid="_x0000_s96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160020</xdr:colOff>
          <xdr:row>53</xdr:row>
          <xdr:rowOff>0</xdr:rowOff>
        </xdr:from>
        <xdr:to>
          <xdr:col>35</xdr:col>
          <xdr:colOff>160020</xdr:colOff>
          <xdr:row>53</xdr:row>
          <xdr:rowOff>220980</xdr:rowOff>
        </xdr:to>
        <xdr:sp macro="" textlink="">
          <xdr:nvSpPr>
            <xdr:cNvPr id="9618" name="Drop Down 402" hidden="1">
              <a:extLst>
                <a:ext uri="{63B3BB69-23CF-44E3-9099-C40C66FF867C}">
                  <a14:compatExt spid="_x0000_s96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17</xdr:col>
          <xdr:colOff>0</xdr:colOff>
          <xdr:row>54</xdr:row>
          <xdr:rowOff>0</xdr:rowOff>
        </xdr:to>
        <xdr:sp macro="" textlink="">
          <xdr:nvSpPr>
            <xdr:cNvPr id="9619" name="Group Box 403" hidden="1">
              <a:extLst>
                <a:ext uri="{63B3BB69-23CF-44E3-9099-C40C66FF867C}">
                  <a14:compatExt spid="_x0000_s961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129540</xdr:colOff>
          <xdr:row>53</xdr:row>
          <xdr:rowOff>0</xdr:rowOff>
        </xdr:from>
        <xdr:to>
          <xdr:col>11</xdr:col>
          <xdr:colOff>60960</xdr:colOff>
          <xdr:row>54</xdr:row>
          <xdr:rowOff>0</xdr:rowOff>
        </xdr:to>
        <xdr:sp macro="" textlink="">
          <xdr:nvSpPr>
            <xdr:cNvPr id="9620" name="Option Button 404" hidden="1">
              <a:extLst>
                <a:ext uri="{63B3BB69-23CF-44E3-9099-C40C66FF867C}">
                  <a14:compatExt spid="_x0000_s96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160020</xdr:colOff>
          <xdr:row>53</xdr:row>
          <xdr:rowOff>0</xdr:rowOff>
        </xdr:from>
        <xdr:to>
          <xdr:col>14</xdr:col>
          <xdr:colOff>144780</xdr:colOff>
          <xdr:row>54</xdr:row>
          <xdr:rowOff>0</xdr:rowOff>
        </xdr:to>
        <xdr:sp macro="" textlink="">
          <xdr:nvSpPr>
            <xdr:cNvPr id="9621" name="Option Button 405" hidden="1">
              <a:extLst>
                <a:ext uri="{63B3BB69-23CF-44E3-9099-C40C66FF867C}">
                  <a14:compatExt spid="_x0000_s96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24</xdr:col>
          <xdr:colOff>22860</xdr:colOff>
          <xdr:row>19</xdr:row>
          <xdr:rowOff>7620</xdr:rowOff>
        </xdr:from>
        <xdr:to>
          <xdr:col>30</xdr:col>
          <xdr:colOff>7620</xdr:colOff>
          <xdr:row>20</xdr:row>
          <xdr:rowOff>7620</xdr:rowOff>
        </xdr:to>
        <xdr:sp macro="" textlink="">
          <xdr:nvSpPr>
            <xdr:cNvPr id="10346" name="Check Box 106" hidden="1">
              <a:extLst>
                <a:ext uri="{63B3BB69-23CF-44E3-9099-C40C66FF867C}">
                  <a14:compatExt spid="_x0000_s103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単独型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19</xdr:row>
          <xdr:rowOff>7620</xdr:rowOff>
        </xdr:from>
        <xdr:to>
          <xdr:col>21</xdr:col>
          <xdr:colOff>53340</xdr:colOff>
          <xdr:row>20</xdr:row>
          <xdr:rowOff>7620</xdr:rowOff>
        </xdr:to>
        <xdr:sp macro="" textlink="">
          <xdr:nvSpPr>
            <xdr:cNvPr id="10345" name="Check Box 105" hidden="1">
              <a:extLst>
                <a:ext uri="{63B3BB69-23CF-44E3-9099-C40C66FF867C}">
                  <a14:compatExt spid="_x0000_s103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空床型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51</xdr:row>
          <xdr:rowOff>0</xdr:rowOff>
        </xdr:from>
        <xdr:to>
          <xdr:col>23</xdr:col>
          <xdr:colOff>0</xdr:colOff>
          <xdr:row>52</xdr:row>
          <xdr:rowOff>0</xdr:rowOff>
        </xdr:to>
        <xdr:sp macro="" textlink="">
          <xdr:nvSpPr>
            <xdr:cNvPr id="10245" name="Option Button 5" hidden="1">
              <a:extLst>
                <a:ext uri="{63B3BB69-23CF-44E3-9099-C40C66FF867C}">
                  <a14:compatExt spid="_x0000_s102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51</xdr:row>
          <xdr:rowOff>0</xdr:rowOff>
        </xdr:from>
        <xdr:to>
          <xdr:col>30</xdr:col>
          <xdr:colOff>0</xdr:colOff>
          <xdr:row>52</xdr:row>
          <xdr:rowOff>0</xdr:rowOff>
        </xdr:to>
        <xdr:sp macro="" textlink="">
          <xdr:nvSpPr>
            <xdr:cNvPr id="10246" name="Option Button 6" hidden="1">
              <a:extLst>
                <a:ext uri="{63B3BB69-23CF-44E3-9099-C40C66FF867C}">
                  <a14:compatExt spid="_x0000_s102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xdr:row>
          <xdr:rowOff>0</xdr:rowOff>
        </xdr:from>
        <xdr:to>
          <xdr:col>36</xdr:col>
          <xdr:colOff>0</xdr:colOff>
          <xdr:row>49</xdr:row>
          <xdr:rowOff>0</xdr:rowOff>
        </xdr:to>
        <xdr:sp macro="" textlink="">
          <xdr:nvSpPr>
            <xdr:cNvPr id="10259" name="Group Box 19" hidden="1">
              <a:extLst>
                <a:ext uri="{63B3BB69-23CF-44E3-9099-C40C66FF867C}">
                  <a14:compatExt spid="_x0000_s1025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48</xdr:row>
          <xdr:rowOff>0</xdr:rowOff>
        </xdr:from>
        <xdr:to>
          <xdr:col>13</xdr:col>
          <xdr:colOff>0</xdr:colOff>
          <xdr:row>49</xdr:row>
          <xdr:rowOff>0</xdr:rowOff>
        </xdr:to>
        <xdr:sp macro="" textlink="">
          <xdr:nvSpPr>
            <xdr:cNvPr id="10260" name="Check Box 20" hidden="1">
              <a:extLst>
                <a:ext uri="{63B3BB69-23CF-44E3-9099-C40C66FF867C}">
                  <a14:compatExt spid="_x0000_s102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48</xdr:row>
          <xdr:rowOff>0</xdr:rowOff>
        </xdr:from>
        <xdr:to>
          <xdr:col>19</xdr:col>
          <xdr:colOff>0</xdr:colOff>
          <xdr:row>49</xdr:row>
          <xdr:rowOff>0</xdr:rowOff>
        </xdr:to>
        <xdr:sp macro="" textlink="">
          <xdr:nvSpPr>
            <xdr:cNvPr id="10261" name="Check Box 21" hidden="1">
              <a:extLst>
                <a:ext uri="{63B3BB69-23CF-44E3-9099-C40C66FF867C}">
                  <a14:compatExt spid="_x0000_s102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48</xdr:row>
          <xdr:rowOff>0</xdr:rowOff>
        </xdr:from>
        <xdr:to>
          <xdr:col>25</xdr:col>
          <xdr:colOff>0</xdr:colOff>
          <xdr:row>49</xdr:row>
          <xdr:rowOff>0</xdr:rowOff>
        </xdr:to>
        <xdr:sp macro="" textlink="">
          <xdr:nvSpPr>
            <xdr:cNvPr id="10262" name="Check Box 22" hidden="1">
              <a:extLst>
                <a:ext uri="{63B3BB69-23CF-44E3-9099-C40C66FF867C}">
                  <a14:compatExt spid="_x0000_s102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48</xdr:row>
          <xdr:rowOff>0</xdr:rowOff>
        </xdr:from>
        <xdr:to>
          <xdr:col>30</xdr:col>
          <xdr:colOff>0</xdr:colOff>
          <xdr:row>49</xdr:row>
          <xdr:rowOff>0</xdr:rowOff>
        </xdr:to>
        <xdr:sp macro="" textlink="">
          <xdr:nvSpPr>
            <xdr:cNvPr id="10263" name="Check Box 23" hidden="1">
              <a:extLst>
                <a:ext uri="{63B3BB69-23CF-44E3-9099-C40C66FF867C}">
                  <a14:compatExt spid="_x0000_s102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48</xdr:row>
          <xdr:rowOff>0</xdr:rowOff>
        </xdr:from>
        <xdr:to>
          <xdr:col>36</xdr:col>
          <xdr:colOff>0</xdr:colOff>
          <xdr:row>49</xdr:row>
          <xdr:rowOff>0</xdr:rowOff>
        </xdr:to>
        <xdr:sp macro="" textlink="">
          <xdr:nvSpPr>
            <xdr:cNvPr id="10264" name="Check Box 24" hidden="1">
              <a:extLst>
                <a:ext uri="{63B3BB69-23CF-44E3-9099-C40C66FF867C}">
                  <a14:compatExt spid="_x0000_s102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18</xdr:row>
          <xdr:rowOff>160020</xdr:rowOff>
        </xdr:from>
        <xdr:to>
          <xdr:col>14</xdr:col>
          <xdr:colOff>22860</xdr:colOff>
          <xdr:row>19</xdr:row>
          <xdr:rowOff>220980</xdr:rowOff>
        </xdr:to>
        <xdr:sp macro="" textlink="">
          <xdr:nvSpPr>
            <xdr:cNvPr id="10344" name="Check Box 104" hidden="1">
              <a:extLst>
                <a:ext uri="{63B3BB69-23CF-44E3-9099-C40C66FF867C}">
                  <a14:compatExt spid="_x0000_s103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併設型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10</xdr:col>
          <xdr:colOff>0</xdr:colOff>
          <xdr:row>63</xdr:row>
          <xdr:rowOff>0</xdr:rowOff>
        </xdr:to>
        <xdr:sp macro="" textlink="">
          <xdr:nvSpPr>
            <xdr:cNvPr id="10379" name="Group Box 139" hidden="1">
              <a:extLst>
                <a:ext uri="{63B3BB69-23CF-44E3-9099-C40C66FF867C}">
                  <a14:compatExt spid="_x0000_s1037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10</xdr:col>
          <xdr:colOff>0</xdr:colOff>
          <xdr:row>63</xdr:row>
          <xdr:rowOff>0</xdr:rowOff>
        </xdr:to>
        <xdr:sp macro="" textlink="">
          <xdr:nvSpPr>
            <xdr:cNvPr id="10380" name="Check Box 140" hidden="1">
              <a:extLst>
                <a:ext uri="{63B3BB69-23CF-44E3-9099-C40C66FF867C}">
                  <a14:compatExt spid="_x0000_s103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13</xdr:col>
          <xdr:colOff>0</xdr:colOff>
          <xdr:row>62</xdr:row>
          <xdr:rowOff>0</xdr:rowOff>
        </xdr:to>
        <xdr:sp macro="" textlink="">
          <xdr:nvSpPr>
            <xdr:cNvPr id="10381" name="Group Box 141" hidden="1">
              <a:extLst>
                <a:ext uri="{63B3BB69-23CF-44E3-9099-C40C66FF867C}">
                  <a14:compatExt spid="_x0000_s1038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61</xdr:row>
          <xdr:rowOff>0</xdr:rowOff>
        </xdr:from>
        <xdr:to>
          <xdr:col>10</xdr:col>
          <xdr:colOff>68580</xdr:colOff>
          <xdr:row>62</xdr:row>
          <xdr:rowOff>0</xdr:rowOff>
        </xdr:to>
        <xdr:sp macro="" textlink="">
          <xdr:nvSpPr>
            <xdr:cNvPr id="10382" name="Option Button 142" hidden="1">
              <a:extLst>
                <a:ext uri="{63B3BB69-23CF-44E3-9099-C40C66FF867C}">
                  <a14:compatExt spid="_x0000_s103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61</xdr:row>
          <xdr:rowOff>0</xdr:rowOff>
        </xdr:from>
        <xdr:to>
          <xdr:col>12</xdr:col>
          <xdr:colOff>137160</xdr:colOff>
          <xdr:row>62</xdr:row>
          <xdr:rowOff>0</xdr:rowOff>
        </xdr:to>
        <xdr:sp macro="" textlink="">
          <xdr:nvSpPr>
            <xdr:cNvPr id="10383" name="Option Button 143" hidden="1">
              <a:extLst>
                <a:ext uri="{63B3BB69-23CF-44E3-9099-C40C66FF867C}">
                  <a14:compatExt spid="_x0000_s103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61</xdr:row>
          <xdr:rowOff>0</xdr:rowOff>
        </xdr:from>
        <xdr:to>
          <xdr:col>24</xdr:col>
          <xdr:colOff>0</xdr:colOff>
          <xdr:row>62</xdr:row>
          <xdr:rowOff>0</xdr:rowOff>
        </xdr:to>
        <xdr:sp macro="" textlink="">
          <xdr:nvSpPr>
            <xdr:cNvPr id="10390" name="Group Box 150" hidden="1">
              <a:extLst>
                <a:ext uri="{63B3BB69-23CF-44E3-9099-C40C66FF867C}">
                  <a14:compatExt spid="_x0000_s1039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22860</xdr:colOff>
          <xdr:row>61</xdr:row>
          <xdr:rowOff>0</xdr:rowOff>
        </xdr:from>
        <xdr:to>
          <xdr:col>21</xdr:col>
          <xdr:colOff>68580</xdr:colOff>
          <xdr:row>62</xdr:row>
          <xdr:rowOff>0</xdr:rowOff>
        </xdr:to>
        <xdr:sp macro="" textlink="">
          <xdr:nvSpPr>
            <xdr:cNvPr id="10391" name="Option Button 151" hidden="1">
              <a:extLst>
                <a:ext uri="{63B3BB69-23CF-44E3-9099-C40C66FF867C}">
                  <a14:compatExt spid="_x0000_s103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61</xdr:row>
          <xdr:rowOff>0</xdr:rowOff>
        </xdr:from>
        <xdr:to>
          <xdr:col>23</xdr:col>
          <xdr:colOff>137160</xdr:colOff>
          <xdr:row>62</xdr:row>
          <xdr:rowOff>0</xdr:rowOff>
        </xdr:to>
        <xdr:sp macro="" textlink="">
          <xdr:nvSpPr>
            <xdr:cNvPr id="10392" name="Option Button 152" hidden="1">
              <a:extLst>
                <a:ext uri="{63B3BB69-23CF-44E3-9099-C40C66FF867C}">
                  <a14:compatExt spid="_x0000_s103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61</xdr:row>
          <xdr:rowOff>0</xdr:rowOff>
        </xdr:from>
        <xdr:to>
          <xdr:col>36</xdr:col>
          <xdr:colOff>0</xdr:colOff>
          <xdr:row>62</xdr:row>
          <xdr:rowOff>0</xdr:rowOff>
        </xdr:to>
        <xdr:sp macro="" textlink="">
          <xdr:nvSpPr>
            <xdr:cNvPr id="10393" name="Group Box 153" hidden="1">
              <a:extLst>
                <a:ext uri="{63B3BB69-23CF-44E3-9099-C40C66FF867C}">
                  <a14:compatExt spid="_x0000_s103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61</xdr:row>
          <xdr:rowOff>0</xdr:rowOff>
        </xdr:from>
        <xdr:to>
          <xdr:col>33</xdr:col>
          <xdr:colOff>68580</xdr:colOff>
          <xdr:row>62</xdr:row>
          <xdr:rowOff>0</xdr:rowOff>
        </xdr:to>
        <xdr:sp macro="" textlink="">
          <xdr:nvSpPr>
            <xdr:cNvPr id="10394" name="Option Button 154" hidden="1">
              <a:extLst>
                <a:ext uri="{63B3BB69-23CF-44E3-9099-C40C66FF867C}">
                  <a14:compatExt spid="_x0000_s103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76200</xdr:colOff>
          <xdr:row>61</xdr:row>
          <xdr:rowOff>0</xdr:rowOff>
        </xdr:from>
        <xdr:to>
          <xdr:col>35</xdr:col>
          <xdr:colOff>137160</xdr:colOff>
          <xdr:row>62</xdr:row>
          <xdr:rowOff>0</xdr:rowOff>
        </xdr:to>
        <xdr:sp macro="" textlink="">
          <xdr:nvSpPr>
            <xdr:cNvPr id="10395" name="Option Button 155" hidden="1">
              <a:extLst>
                <a:ext uri="{63B3BB69-23CF-44E3-9099-C40C66FF867C}">
                  <a14:compatExt spid="_x0000_s103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31</xdr:col>
          <xdr:colOff>0</xdr:colOff>
          <xdr:row>64</xdr:row>
          <xdr:rowOff>0</xdr:rowOff>
        </xdr:to>
        <xdr:sp macro="" textlink="">
          <xdr:nvSpPr>
            <xdr:cNvPr id="10399" name="Group Box 159" hidden="1">
              <a:extLst>
                <a:ext uri="{63B3BB69-23CF-44E3-9099-C40C66FF867C}">
                  <a14:compatExt spid="_x0000_s1039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83820</xdr:colOff>
          <xdr:row>63</xdr:row>
          <xdr:rowOff>0</xdr:rowOff>
        </xdr:from>
        <xdr:to>
          <xdr:col>14</xdr:col>
          <xdr:colOff>83820</xdr:colOff>
          <xdr:row>64</xdr:row>
          <xdr:rowOff>0</xdr:rowOff>
        </xdr:to>
        <xdr:sp macro="" textlink="">
          <xdr:nvSpPr>
            <xdr:cNvPr id="10400" name="Option Button 160" hidden="1">
              <a:extLst>
                <a:ext uri="{63B3BB69-23CF-44E3-9099-C40C66FF867C}">
                  <a14:compatExt spid="_x0000_s1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160020</xdr:colOff>
          <xdr:row>63</xdr:row>
          <xdr:rowOff>0</xdr:rowOff>
        </xdr:from>
        <xdr:to>
          <xdr:col>19</xdr:col>
          <xdr:colOff>152400</xdr:colOff>
          <xdr:row>64</xdr:row>
          <xdr:rowOff>0</xdr:rowOff>
        </xdr:to>
        <xdr:sp macro="" textlink="">
          <xdr:nvSpPr>
            <xdr:cNvPr id="10401" name="Option Button 161" hidden="1">
              <a:extLst>
                <a:ext uri="{63B3BB69-23CF-44E3-9099-C40C66FF867C}">
                  <a14:compatExt spid="_x0000_s104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99060</xdr:colOff>
          <xdr:row>63</xdr:row>
          <xdr:rowOff>0</xdr:rowOff>
        </xdr:from>
        <xdr:to>
          <xdr:col>25</xdr:col>
          <xdr:colOff>129540</xdr:colOff>
          <xdr:row>64</xdr:row>
          <xdr:rowOff>0</xdr:rowOff>
        </xdr:to>
        <xdr:sp macro="" textlink="">
          <xdr:nvSpPr>
            <xdr:cNvPr id="10408" name="Option Button 168" hidden="1">
              <a:extLst>
                <a:ext uri="{63B3BB69-23CF-44E3-9099-C40C66FF867C}">
                  <a14:compatExt spid="_x0000_s104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114300</xdr:colOff>
          <xdr:row>63</xdr:row>
          <xdr:rowOff>0</xdr:rowOff>
        </xdr:from>
        <xdr:to>
          <xdr:col>29</xdr:col>
          <xdr:colOff>7620</xdr:colOff>
          <xdr:row>64</xdr:row>
          <xdr:rowOff>0</xdr:rowOff>
        </xdr:to>
        <xdr:sp macro="" textlink="">
          <xdr:nvSpPr>
            <xdr:cNvPr id="10409" name="Option Button 169" hidden="1">
              <a:extLst>
                <a:ext uri="{63B3BB69-23CF-44E3-9099-C40C66FF867C}">
                  <a14:compatExt spid="_x0000_s104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62</xdr:row>
          <xdr:rowOff>0</xdr:rowOff>
        </xdr:from>
        <xdr:to>
          <xdr:col>24</xdr:col>
          <xdr:colOff>0</xdr:colOff>
          <xdr:row>63</xdr:row>
          <xdr:rowOff>0</xdr:rowOff>
        </xdr:to>
        <xdr:sp macro="" textlink="">
          <xdr:nvSpPr>
            <xdr:cNvPr id="10410" name="Group Box 170" hidden="1">
              <a:extLst>
                <a:ext uri="{63B3BB69-23CF-44E3-9099-C40C66FF867C}">
                  <a14:compatExt spid="_x0000_s1041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22860</xdr:colOff>
          <xdr:row>62</xdr:row>
          <xdr:rowOff>0</xdr:rowOff>
        </xdr:from>
        <xdr:to>
          <xdr:col>21</xdr:col>
          <xdr:colOff>68580</xdr:colOff>
          <xdr:row>63</xdr:row>
          <xdr:rowOff>0</xdr:rowOff>
        </xdr:to>
        <xdr:sp macro="" textlink="">
          <xdr:nvSpPr>
            <xdr:cNvPr id="10411" name="Option Button 171" hidden="1">
              <a:extLst>
                <a:ext uri="{63B3BB69-23CF-44E3-9099-C40C66FF867C}">
                  <a14:compatExt spid="_x0000_s104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62</xdr:row>
          <xdr:rowOff>0</xdr:rowOff>
        </xdr:from>
        <xdr:to>
          <xdr:col>23</xdr:col>
          <xdr:colOff>137160</xdr:colOff>
          <xdr:row>63</xdr:row>
          <xdr:rowOff>0</xdr:rowOff>
        </xdr:to>
        <xdr:sp macro="" textlink="">
          <xdr:nvSpPr>
            <xdr:cNvPr id="10412" name="Option Button 172" hidden="1">
              <a:extLst>
                <a:ext uri="{63B3BB69-23CF-44E3-9099-C40C66FF867C}">
                  <a14:compatExt spid="_x0000_s104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19</xdr:col>
          <xdr:colOff>0</xdr:colOff>
          <xdr:row>65</xdr:row>
          <xdr:rowOff>0</xdr:rowOff>
        </xdr:to>
        <xdr:sp macro="" textlink="">
          <xdr:nvSpPr>
            <xdr:cNvPr id="10415" name="Group Box 175" hidden="1">
              <a:extLst>
                <a:ext uri="{63B3BB69-23CF-44E3-9099-C40C66FF867C}">
                  <a14:compatExt spid="_x0000_s1041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91440</xdr:colOff>
          <xdr:row>64</xdr:row>
          <xdr:rowOff>0</xdr:rowOff>
        </xdr:from>
        <xdr:to>
          <xdr:col>12</xdr:col>
          <xdr:colOff>76200</xdr:colOff>
          <xdr:row>65</xdr:row>
          <xdr:rowOff>0</xdr:rowOff>
        </xdr:to>
        <xdr:sp macro="" textlink="">
          <xdr:nvSpPr>
            <xdr:cNvPr id="10417" name="Option Button 177" hidden="1">
              <a:extLst>
                <a:ext uri="{63B3BB69-23CF-44E3-9099-C40C66FF867C}">
                  <a14:compatExt spid="_x0000_s104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xdr:colOff>
          <xdr:row>64</xdr:row>
          <xdr:rowOff>0</xdr:rowOff>
        </xdr:from>
        <xdr:to>
          <xdr:col>17</xdr:col>
          <xdr:colOff>0</xdr:colOff>
          <xdr:row>65</xdr:row>
          <xdr:rowOff>0</xdr:rowOff>
        </xdr:to>
        <xdr:sp macro="" textlink="">
          <xdr:nvSpPr>
            <xdr:cNvPr id="10418" name="Option Button 178" hidden="1">
              <a:extLst>
                <a:ext uri="{63B3BB69-23CF-44E3-9099-C40C66FF867C}">
                  <a14:compatExt spid="_x0000_s104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64</xdr:row>
          <xdr:rowOff>0</xdr:rowOff>
        </xdr:from>
        <xdr:to>
          <xdr:col>36</xdr:col>
          <xdr:colOff>0</xdr:colOff>
          <xdr:row>65</xdr:row>
          <xdr:rowOff>0</xdr:rowOff>
        </xdr:to>
        <xdr:sp macro="" textlink="">
          <xdr:nvSpPr>
            <xdr:cNvPr id="10419" name="Drop Down 179" hidden="1">
              <a:extLst>
                <a:ext uri="{63B3BB69-23CF-44E3-9099-C40C66FF867C}">
                  <a14:compatExt spid="_x0000_s104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19</xdr:col>
          <xdr:colOff>0</xdr:colOff>
          <xdr:row>65</xdr:row>
          <xdr:rowOff>228600</xdr:rowOff>
        </xdr:to>
        <xdr:sp macro="" textlink="">
          <xdr:nvSpPr>
            <xdr:cNvPr id="10420" name="Drop Down 180" hidden="1">
              <a:extLst>
                <a:ext uri="{63B3BB69-23CF-44E3-9099-C40C66FF867C}">
                  <a14:compatExt spid="_x0000_s104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11292" name="Group Box 28" hidden="1">
              <a:extLst>
                <a:ext uri="{63B3BB69-23CF-44E3-9099-C40C66FF867C}">
                  <a14:compatExt spid="_x0000_s1129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11293" name="Option Button 29" hidden="1">
              <a:extLst>
                <a:ext uri="{63B3BB69-23CF-44E3-9099-C40C66FF867C}">
                  <a14:compatExt spid="_x0000_s112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11294" name="Option Button 30" hidden="1">
              <a:extLst>
                <a:ext uri="{63B3BB69-23CF-44E3-9099-C40C66FF867C}">
                  <a14:compatExt spid="_x0000_s112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xdr:row>
          <xdr:rowOff>0</xdr:rowOff>
        </xdr:from>
        <xdr:to>
          <xdr:col>36</xdr:col>
          <xdr:colOff>0</xdr:colOff>
          <xdr:row>54</xdr:row>
          <xdr:rowOff>0</xdr:rowOff>
        </xdr:to>
        <xdr:sp macro="" textlink="">
          <xdr:nvSpPr>
            <xdr:cNvPr id="11295" name="Group Box 31" hidden="1">
              <a:extLst>
                <a:ext uri="{63B3BB69-23CF-44E3-9099-C40C66FF867C}">
                  <a14:compatExt spid="_x0000_s1129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53</xdr:row>
          <xdr:rowOff>0</xdr:rowOff>
        </xdr:from>
        <xdr:to>
          <xdr:col>23</xdr:col>
          <xdr:colOff>0</xdr:colOff>
          <xdr:row>54</xdr:row>
          <xdr:rowOff>0</xdr:rowOff>
        </xdr:to>
        <xdr:sp macro="" textlink="">
          <xdr:nvSpPr>
            <xdr:cNvPr id="11296" name="Option Button 32" hidden="1">
              <a:extLst>
                <a:ext uri="{63B3BB69-23CF-44E3-9099-C40C66FF867C}">
                  <a14:compatExt spid="_x0000_s112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53</xdr:row>
          <xdr:rowOff>0</xdr:rowOff>
        </xdr:from>
        <xdr:to>
          <xdr:col>30</xdr:col>
          <xdr:colOff>0</xdr:colOff>
          <xdr:row>54</xdr:row>
          <xdr:rowOff>0</xdr:rowOff>
        </xdr:to>
        <xdr:sp macro="" textlink="">
          <xdr:nvSpPr>
            <xdr:cNvPr id="11297" name="Option Button 33" hidden="1">
              <a:extLst>
                <a:ext uri="{63B3BB69-23CF-44E3-9099-C40C66FF867C}">
                  <a14:compatExt spid="_x0000_s112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22</xdr:col>
          <xdr:colOff>0</xdr:colOff>
          <xdr:row>45</xdr:row>
          <xdr:rowOff>0</xdr:rowOff>
        </xdr:to>
        <xdr:sp macro="" textlink="">
          <xdr:nvSpPr>
            <xdr:cNvPr id="11304" name="Group Box 40" hidden="1">
              <a:extLst>
                <a:ext uri="{63B3BB69-23CF-44E3-9099-C40C66FF867C}">
                  <a14:compatExt spid="_x0000_s1130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17</xdr:col>
          <xdr:colOff>0</xdr:colOff>
          <xdr:row>45</xdr:row>
          <xdr:rowOff>0</xdr:rowOff>
        </xdr:to>
        <xdr:sp macro="" textlink="">
          <xdr:nvSpPr>
            <xdr:cNvPr id="11305" name="Check Box 41" hidden="1">
              <a:extLst>
                <a:ext uri="{63B3BB69-23CF-44E3-9099-C40C66FF867C}">
                  <a14:compatExt spid="_x0000_s113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44</xdr:row>
          <xdr:rowOff>0</xdr:rowOff>
        </xdr:from>
        <xdr:to>
          <xdr:col>31</xdr:col>
          <xdr:colOff>0</xdr:colOff>
          <xdr:row>45</xdr:row>
          <xdr:rowOff>0</xdr:rowOff>
        </xdr:to>
        <xdr:sp macro="" textlink="">
          <xdr:nvSpPr>
            <xdr:cNvPr id="11308" name="Check Box 44" hidden="1">
              <a:extLst>
                <a:ext uri="{63B3BB69-23CF-44E3-9099-C40C66FF867C}">
                  <a14:compatExt spid="_x0000_s113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22</xdr:col>
          <xdr:colOff>0</xdr:colOff>
          <xdr:row>46</xdr:row>
          <xdr:rowOff>0</xdr:rowOff>
        </xdr:to>
        <xdr:sp macro="" textlink="">
          <xdr:nvSpPr>
            <xdr:cNvPr id="11310" name="Group Box 46" hidden="1">
              <a:extLst>
                <a:ext uri="{63B3BB69-23CF-44E3-9099-C40C66FF867C}">
                  <a14:compatExt spid="_x0000_s1131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45</xdr:row>
          <xdr:rowOff>0</xdr:rowOff>
        </xdr:from>
        <xdr:to>
          <xdr:col>36</xdr:col>
          <xdr:colOff>0</xdr:colOff>
          <xdr:row>46</xdr:row>
          <xdr:rowOff>0</xdr:rowOff>
        </xdr:to>
        <xdr:sp macro="" textlink="">
          <xdr:nvSpPr>
            <xdr:cNvPr id="11311" name="Group Box 47" hidden="1">
              <a:extLst>
                <a:ext uri="{63B3BB69-23CF-44E3-9099-C40C66FF867C}">
                  <a14:compatExt spid="_x0000_s1131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18</xdr:col>
          <xdr:colOff>0</xdr:colOff>
          <xdr:row>46</xdr:row>
          <xdr:rowOff>0</xdr:rowOff>
        </xdr:to>
        <xdr:sp macro="" textlink="">
          <xdr:nvSpPr>
            <xdr:cNvPr id="11312" name="Check Box 48" hidden="1">
              <a:extLst>
                <a:ext uri="{63B3BB69-23CF-44E3-9099-C40C66FF867C}">
                  <a14:compatExt spid="_x0000_s113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45</xdr:row>
          <xdr:rowOff>0</xdr:rowOff>
        </xdr:from>
        <xdr:to>
          <xdr:col>32</xdr:col>
          <xdr:colOff>0</xdr:colOff>
          <xdr:row>46</xdr:row>
          <xdr:rowOff>0</xdr:rowOff>
        </xdr:to>
        <xdr:sp macro="" textlink="">
          <xdr:nvSpPr>
            <xdr:cNvPr id="11313" name="Check Box 49" hidden="1">
              <a:extLst>
                <a:ext uri="{63B3BB69-23CF-44E3-9099-C40C66FF867C}">
                  <a14:compatExt spid="_x0000_s113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35</xdr:col>
          <xdr:colOff>160020</xdr:colOff>
          <xdr:row>58</xdr:row>
          <xdr:rowOff>0</xdr:rowOff>
        </xdr:to>
        <xdr:sp macro="" textlink="">
          <xdr:nvSpPr>
            <xdr:cNvPr id="11319" name="Group Box 55" hidden="1">
              <a:extLst>
                <a:ext uri="{63B3BB69-23CF-44E3-9099-C40C66FF867C}">
                  <a14:compatExt spid="_x0000_s1131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83820</xdr:colOff>
          <xdr:row>57</xdr:row>
          <xdr:rowOff>0</xdr:rowOff>
        </xdr:from>
        <xdr:to>
          <xdr:col>12</xdr:col>
          <xdr:colOff>99060</xdr:colOff>
          <xdr:row>57</xdr:row>
          <xdr:rowOff>213360</xdr:rowOff>
        </xdr:to>
        <xdr:sp macro="" textlink="">
          <xdr:nvSpPr>
            <xdr:cNvPr id="11320" name="Check Box 56" hidden="1">
              <a:extLst>
                <a:ext uri="{63B3BB69-23CF-44E3-9099-C40C66FF867C}">
                  <a14:compatExt spid="_x0000_s113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57</xdr:row>
          <xdr:rowOff>0</xdr:rowOff>
        </xdr:from>
        <xdr:to>
          <xdr:col>17</xdr:col>
          <xdr:colOff>68580</xdr:colOff>
          <xdr:row>57</xdr:row>
          <xdr:rowOff>213360</xdr:rowOff>
        </xdr:to>
        <xdr:sp macro="" textlink="">
          <xdr:nvSpPr>
            <xdr:cNvPr id="11321" name="Check Box 57" hidden="1">
              <a:extLst>
                <a:ext uri="{63B3BB69-23CF-44E3-9099-C40C66FF867C}">
                  <a14:compatExt spid="_x0000_s113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114300</xdr:colOff>
          <xdr:row>57</xdr:row>
          <xdr:rowOff>0</xdr:rowOff>
        </xdr:from>
        <xdr:to>
          <xdr:col>22</xdr:col>
          <xdr:colOff>144780</xdr:colOff>
          <xdr:row>57</xdr:row>
          <xdr:rowOff>213360</xdr:rowOff>
        </xdr:to>
        <xdr:sp macro="" textlink="">
          <xdr:nvSpPr>
            <xdr:cNvPr id="11322" name="Check Box 58" hidden="1">
              <a:extLst>
                <a:ext uri="{63B3BB69-23CF-44E3-9099-C40C66FF867C}">
                  <a14:compatExt spid="_x0000_s113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58</xdr:row>
          <xdr:rowOff>0</xdr:rowOff>
        </xdr:from>
        <xdr:to>
          <xdr:col>36</xdr:col>
          <xdr:colOff>0</xdr:colOff>
          <xdr:row>58</xdr:row>
          <xdr:rowOff>220980</xdr:rowOff>
        </xdr:to>
        <xdr:sp macro="" textlink="">
          <xdr:nvSpPr>
            <xdr:cNvPr id="11325" name="Drop Down 61" hidden="1">
              <a:extLst>
                <a:ext uri="{63B3BB69-23CF-44E3-9099-C40C66FF867C}">
                  <a14:compatExt spid="_x0000_s113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17</xdr:col>
          <xdr:colOff>0</xdr:colOff>
          <xdr:row>59</xdr:row>
          <xdr:rowOff>0</xdr:rowOff>
        </xdr:to>
        <xdr:sp macro="" textlink="">
          <xdr:nvSpPr>
            <xdr:cNvPr id="11326" name="Group Box 62" hidden="1">
              <a:extLst>
                <a:ext uri="{63B3BB69-23CF-44E3-9099-C40C66FF867C}">
                  <a14:compatExt spid="_x0000_s1132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53340</xdr:colOff>
          <xdr:row>58</xdr:row>
          <xdr:rowOff>7620</xdr:rowOff>
        </xdr:from>
        <xdr:to>
          <xdr:col>12</xdr:col>
          <xdr:colOff>30480</xdr:colOff>
          <xdr:row>58</xdr:row>
          <xdr:rowOff>220980</xdr:rowOff>
        </xdr:to>
        <xdr:sp macro="" textlink="">
          <xdr:nvSpPr>
            <xdr:cNvPr id="11327" name="Option Button 63" hidden="1">
              <a:extLst>
                <a:ext uri="{63B3BB69-23CF-44E3-9099-C40C66FF867C}">
                  <a14:compatExt spid="_x0000_s113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160020</xdr:colOff>
          <xdr:row>58</xdr:row>
          <xdr:rowOff>0</xdr:rowOff>
        </xdr:from>
        <xdr:to>
          <xdr:col>15</xdr:col>
          <xdr:colOff>144780</xdr:colOff>
          <xdr:row>59</xdr:row>
          <xdr:rowOff>0</xdr:rowOff>
        </xdr:to>
        <xdr:sp macro="" textlink="">
          <xdr:nvSpPr>
            <xdr:cNvPr id="11328" name="Option Button 64" hidden="1">
              <a:extLst>
                <a:ext uri="{63B3BB69-23CF-44E3-9099-C40C66FF867C}">
                  <a14:compatExt spid="_x0000_s113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35</xdr:row>
          <xdr:rowOff>0</xdr:rowOff>
        </xdr:from>
        <xdr:to>
          <xdr:col>25</xdr:col>
          <xdr:colOff>0</xdr:colOff>
          <xdr:row>36</xdr:row>
          <xdr:rowOff>0</xdr:rowOff>
        </xdr:to>
        <xdr:sp macro="" textlink="">
          <xdr:nvSpPr>
            <xdr:cNvPr id="12302" name="Group Box 14" hidden="1">
              <a:extLst>
                <a:ext uri="{63B3BB69-23CF-44E3-9099-C40C66FF867C}">
                  <a14:compatExt spid="_x0000_s1230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0</xdr:rowOff>
        </xdr:from>
        <xdr:to>
          <xdr:col>21</xdr:col>
          <xdr:colOff>0</xdr:colOff>
          <xdr:row>36</xdr:row>
          <xdr:rowOff>0</xdr:rowOff>
        </xdr:to>
        <xdr:sp macro="" textlink="">
          <xdr:nvSpPr>
            <xdr:cNvPr id="12303" name="Option Button 15" hidden="1">
              <a:extLst>
                <a:ext uri="{63B3BB69-23CF-44E3-9099-C40C66FF867C}">
                  <a14:compatExt spid="_x0000_s123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137160</xdr:colOff>
          <xdr:row>35</xdr:row>
          <xdr:rowOff>0</xdr:rowOff>
        </xdr:from>
        <xdr:to>
          <xdr:col>24</xdr:col>
          <xdr:colOff>137160</xdr:colOff>
          <xdr:row>36</xdr:row>
          <xdr:rowOff>0</xdr:rowOff>
        </xdr:to>
        <xdr:sp macro="" textlink="">
          <xdr:nvSpPr>
            <xdr:cNvPr id="12304" name="Option Button 16" hidden="1">
              <a:extLst>
                <a:ext uri="{63B3BB69-23CF-44E3-9099-C40C66FF867C}">
                  <a14:compatExt spid="_x0000_s123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39</xdr:row>
          <xdr:rowOff>0</xdr:rowOff>
        </xdr:from>
        <xdr:to>
          <xdr:col>36</xdr:col>
          <xdr:colOff>0</xdr:colOff>
          <xdr:row>40</xdr:row>
          <xdr:rowOff>0</xdr:rowOff>
        </xdr:to>
        <xdr:sp macro="" textlink="">
          <xdr:nvSpPr>
            <xdr:cNvPr id="12305" name="Group Box 17" hidden="1">
              <a:extLst>
                <a:ext uri="{63B3BB69-23CF-44E3-9099-C40C66FF867C}">
                  <a14:compatExt spid="_x0000_s1230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39</xdr:row>
          <xdr:rowOff>0</xdr:rowOff>
        </xdr:from>
        <xdr:to>
          <xdr:col>22</xdr:col>
          <xdr:colOff>22860</xdr:colOff>
          <xdr:row>40</xdr:row>
          <xdr:rowOff>0</xdr:rowOff>
        </xdr:to>
        <xdr:sp macro="" textlink="">
          <xdr:nvSpPr>
            <xdr:cNvPr id="12306" name="Option Button 18" hidden="1">
              <a:extLst>
                <a:ext uri="{63B3BB69-23CF-44E3-9099-C40C66FF867C}">
                  <a14:compatExt spid="_x0000_s123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152400</xdr:colOff>
          <xdr:row>39</xdr:row>
          <xdr:rowOff>0</xdr:rowOff>
        </xdr:from>
        <xdr:to>
          <xdr:col>24</xdr:col>
          <xdr:colOff>83820</xdr:colOff>
          <xdr:row>40</xdr:row>
          <xdr:rowOff>0</xdr:rowOff>
        </xdr:to>
        <xdr:sp macro="" textlink="">
          <xdr:nvSpPr>
            <xdr:cNvPr id="12307" name="Option Button 19" hidden="1">
              <a:extLst>
                <a:ext uri="{63B3BB69-23CF-44E3-9099-C40C66FF867C}">
                  <a14:compatExt spid="_x0000_s123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xdr:row>
          <xdr:rowOff>0</xdr:rowOff>
        </xdr:from>
        <xdr:to>
          <xdr:col>25</xdr:col>
          <xdr:colOff>0</xdr:colOff>
          <xdr:row>77</xdr:row>
          <xdr:rowOff>0</xdr:rowOff>
        </xdr:to>
        <xdr:sp macro="" textlink="">
          <xdr:nvSpPr>
            <xdr:cNvPr id="12308" name="Group Box 20" hidden="1">
              <a:extLst>
                <a:ext uri="{63B3BB69-23CF-44E3-9099-C40C66FF867C}">
                  <a14:compatExt spid="_x0000_s1230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76</xdr:row>
          <xdr:rowOff>0</xdr:rowOff>
        </xdr:from>
        <xdr:to>
          <xdr:col>13</xdr:col>
          <xdr:colOff>0</xdr:colOff>
          <xdr:row>77</xdr:row>
          <xdr:rowOff>0</xdr:rowOff>
        </xdr:to>
        <xdr:sp macro="" textlink="">
          <xdr:nvSpPr>
            <xdr:cNvPr id="12309" name="Option Button 21" hidden="1">
              <a:extLst>
                <a:ext uri="{63B3BB69-23CF-44E3-9099-C40C66FF867C}">
                  <a14:compatExt spid="_x0000_s123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76</xdr:row>
          <xdr:rowOff>0</xdr:rowOff>
        </xdr:from>
        <xdr:to>
          <xdr:col>17</xdr:col>
          <xdr:colOff>0</xdr:colOff>
          <xdr:row>77</xdr:row>
          <xdr:rowOff>0</xdr:rowOff>
        </xdr:to>
        <xdr:sp macro="" textlink="">
          <xdr:nvSpPr>
            <xdr:cNvPr id="12310" name="Option Button 22" hidden="1">
              <a:extLst>
                <a:ext uri="{63B3BB69-23CF-44E3-9099-C40C66FF867C}">
                  <a14:compatExt spid="_x0000_s123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76</xdr:row>
          <xdr:rowOff>0</xdr:rowOff>
        </xdr:from>
        <xdr:to>
          <xdr:col>21</xdr:col>
          <xdr:colOff>0</xdr:colOff>
          <xdr:row>77</xdr:row>
          <xdr:rowOff>0</xdr:rowOff>
        </xdr:to>
        <xdr:sp macro="" textlink="">
          <xdr:nvSpPr>
            <xdr:cNvPr id="12311" name="Option Button 23" hidden="1">
              <a:extLst>
                <a:ext uri="{63B3BB69-23CF-44E3-9099-C40C66FF867C}">
                  <a14:compatExt spid="_x0000_s123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76</xdr:row>
          <xdr:rowOff>0</xdr:rowOff>
        </xdr:from>
        <xdr:to>
          <xdr:col>24</xdr:col>
          <xdr:colOff>0</xdr:colOff>
          <xdr:row>77</xdr:row>
          <xdr:rowOff>0</xdr:rowOff>
        </xdr:to>
        <xdr:sp macro="" textlink="">
          <xdr:nvSpPr>
            <xdr:cNvPr id="12312" name="Option Button 24" hidden="1">
              <a:extLst>
                <a:ext uri="{63B3BB69-23CF-44E3-9099-C40C66FF867C}">
                  <a14:compatExt spid="_x0000_s123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83</xdr:row>
          <xdr:rowOff>0</xdr:rowOff>
        </xdr:from>
        <xdr:to>
          <xdr:col>36</xdr:col>
          <xdr:colOff>0</xdr:colOff>
          <xdr:row>84</xdr:row>
          <xdr:rowOff>0</xdr:rowOff>
        </xdr:to>
        <xdr:sp macro="" textlink="">
          <xdr:nvSpPr>
            <xdr:cNvPr id="12313" name="Group Box 25" hidden="1">
              <a:extLst>
                <a:ext uri="{63B3BB69-23CF-44E3-9099-C40C66FF867C}">
                  <a14:compatExt spid="_x0000_s1231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97</xdr:row>
          <xdr:rowOff>0</xdr:rowOff>
        </xdr:from>
        <xdr:to>
          <xdr:col>25</xdr:col>
          <xdr:colOff>0</xdr:colOff>
          <xdr:row>98</xdr:row>
          <xdr:rowOff>0</xdr:rowOff>
        </xdr:to>
        <xdr:sp macro="" textlink="">
          <xdr:nvSpPr>
            <xdr:cNvPr id="12316" name="Group Box 28" hidden="1">
              <a:extLst>
                <a:ext uri="{63B3BB69-23CF-44E3-9099-C40C66FF867C}">
                  <a14:compatExt spid="_x0000_s1231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97</xdr:row>
          <xdr:rowOff>0</xdr:rowOff>
        </xdr:from>
        <xdr:to>
          <xdr:col>13</xdr:col>
          <xdr:colOff>0</xdr:colOff>
          <xdr:row>98</xdr:row>
          <xdr:rowOff>0</xdr:rowOff>
        </xdr:to>
        <xdr:sp macro="" textlink="">
          <xdr:nvSpPr>
            <xdr:cNvPr id="12317" name="Option Button 29" hidden="1">
              <a:extLst>
                <a:ext uri="{63B3BB69-23CF-44E3-9099-C40C66FF867C}">
                  <a14:compatExt spid="_x0000_s123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97</xdr:row>
          <xdr:rowOff>0</xdr:rowOff>
        </xdr:from>
        <xdr:to>
          <xdr:col>17</xdr:col>
          <xdr:colOff>0</xdr:colOff>
          <xdr:row>98</xdr:row>
          <xdr:rowOff>0</xdr:rowOff>
        </xdr:to>
        <xdr:sp macro="" textlink="">
          <xdr:nvSpPr>
            <xdr:cNvPr id="12318" name="Option Button 30" hidden="1">
              <a:extLst>
                <a:ext uri="{63B3BB69-23CF-44E3-9099-C40C66FF867C}">
                  <a14:compatExt spid="_x0000_s123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97</xdr:row>
          <xdr:rowOff>0</xdr:rowOff>
        </xdr:from>
        <xdr:to>
          <xdr:col>21</xdr:col>
          <xdr:colOff>0</xdr:colOff>
          <xdr:row>98</xdr:row>
          <xdr:rowOff>0</xdr:rowOff>
        </xdr:to>
        <xdr:sp macro="" textlink="">
          <xdr:nvSpPr>
            <xdr:cNvPr id="12319" name="Option Button 31" hidden="1">
              <a:extLst>
                <a:ext uri="{63B3BB69-23CF-44E3-9099-C40C66FF867C}">
                  <a14:compatExt spid="_x0000_s123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97</xdr:row>
          <xdr:rowOff>0</xdr:rowOff>
        </xdr:from>
        <xdr:to>
          <xdr:col>24</xdr:col>
          <xdr:colOff>0</xdr:colOff>
          <xdr:row>98</xdr:row>
          <xdr:rowOff>0</xdr:rowOff>
        </xdr:to>
        <xdr:sp macro="" textlink="">
          <xdr:nvSpPr>
            <xdr:cNvPr id="12320" name="Option Button 32" hidden="1">
              <a:extLst>
                <a:ext uri="{63B3BB69-23CF-44E3-9099-C40C66FF867C}">
                  <a14:compatExt spid="_x0000_s123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118</xdr:row>
          <xdr:rowOff>0</xdr:rowOff>
        </xdr:from>
        <xdr:to>
          <xdr:col>25</xdr:col>
          <xdr:colOff>0</xdr:colOff>
          <xdr:row>119</xdr:row>
          <xdr:rowOff>0</xdr:rowOff>
        </xdr:to>
        <xdr:sp macro="" textlink="">
          <xdr:nvSpPr>
            <xdr:cNvPr id="12324" name="Group Box 36" hidden="1">
              <a:extLst>
                <a:ext uri="{63B3BB69-23CF-44E3-9099-C40C66FF867C}">
                  <a14:compatExt spid="_x0000_s1232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118</xdr:row>
          <xdr:rowOff>0</xdr:rowOff>
        </xdr:from>
        <xdr:to>
          <xdr:col>13</xdr:col>
          <xdr:colOff>0</xdr:colOff>
          <xdr:row>119</xdr:row>
          <xdr:rowOff>0</xdr:rowOff>
        </xdr:to>
        <xdr:sp macro="" textlink="">
          <xdr:nvSpPr>
            <xdr:cNvPr id="12325" name="Option Button 37" hidden="1">
              <a:extLst>
                <a:ext uri="{63B3BB69-23CF-44E3-9099-C40C66FF867C}">
                  <a14:compatExt spid="_x0000_s123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118</xdr:row>
          <xdr:rowOff>0</xdr:rowOff>
        </xdr:from>
        <xdr:to>
          <xdr:col>17</xdr:col>
          <xdr:colOff>0</xdr:colOff>
          <xdr:row>119</xdr:row>
          <xdr:rowOff>0</xdr:rowOff>
        </xdr:to>
        <xdr:sp macro="" textlink="">
          <xdr:nvSpPr>
            <xdr:cNvPr id="12326" name="Option Button 38" hidden="1">
              <a:extLst>
                <a:ext uri="{63B3BB69-23CF-44E3-9099-C40C66FF867C}">
                  <a14:compatExt spid="_x0000_s123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118</xdr:row>
          <xdr:rowOff>0</xdr:rowOff>
        </xdr:from>
        <xdr:to>
          <xdr:col>21</xdr:col>
          <xdr:colOff>0</xdr:colOff>
          <xdr:row>119</xdr:row>
          <xdr:rowOff>0</xdr:rowOff>
        </xdr:to>
        <xdr:sp macro="" textlink="">
          <xdr:nvSpPr>
            <xdr:cNvPr id="12327" name="Option Button 39" hidden="1">
              <a:extLst>
                <a:ext uri="{63B3BB69-23CF-44E3-9099-C40C66FF867C}">
                  <a14:compatExt spid="_x0000_s123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118</xdr:row>
          <xdr:rowOff>0</xdr:rowOff>
        </xdr:from>
        <xdr:to>
          <xdr:col>24</xdr:col>
          <xdr:colOff>0</xdr:colOff>
          <xdr:row>119</xdr:row>
          <xdr:rowOff>0</xdr:rowOff>
        </xdr:to>
        <xdr:sp macro="" textlink="">
          <xdr:nvSpPr>
            <xdr:cNvPr id="12328" name="Option Button 40" hidden="1">
              <a:extLst>
                <a:ext uri="{63B3BB69-23CF-44E3-9099-C40C66FF867C}">
                  <a14:compatExt spid="_x0000_s123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142</xdr:row>
          <xdr:rowOff>0</xdr:rowOff>
        </xdr:from>
        <xdr:to>
          <xdr:col>25</xdr:col>
          <xdr:colOff>0</xdr:colOff>
          <xdr:row>143</xdr:row>
          <xdr:rowOff>0</xdr:rowOff>
        </xdr:to>
        <xdr:sp macro="" textlink="">
          <xdr:nvSpPr>
            <xdr:cNvPr id="12348" name="Group Box 60" hidden="1">
              <a:extLst>
                <a:ext uri="{63B3BB69-23CF-44E3-9099-C40C66FF867C}">
                  <a14:compatExt spid="_x0000_s1234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142</xdr:row>
          <xdr:rowOff>0</xdr:rowOff>
        </xdr:from>
        <xdr:to>
          <xdr:col>13</xdr:col>
          <xdr:colOff>0</xdr:colOff>
          <xdr:row>143</xdr:row>
          <xdr:rowOff>0</xdr:rowOff>
        </xdr:to>
        <xdr:sp macro="" textlink="">
          <xdr:nvSpPr>
            <xdr:cNvPr id="12349" name="Option Button 61" hidden="1">
              <a:extLst>
                <a:ext uri="{63B3BB69-23CF-44E3-9099-C40C66FF867C}">
                  <a14:compatExt spid="_x0000_s123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17</xdr:col>
          <xdr:colOff>0</xdr:colOff>
          <xdr:row>143</xdr:row>
          <xdr:rowOff>0</xdr:rowOff>
        </xdr:to>
        <xdr:sp macro="" textlink="">
          <xdr:nvSpPr>
            <xdr:cNvPr id="12350" name="Option Button 62" hidden="1">
              <a:extLst>
                <a:ext uri="{63B3BB69-23CF-44E3-9099-C40C66FF867C}">
                  <a14:compatExt spid="_x0000_s123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142</xdr:row>
          <xdr:rowOff>0</xdr:rowOff>
        </xdr:from>
        <xdr:to>
          <xdr:col>21</xdr:col>
          <xdr:colOff>0</xdr:colOff>
          <xdr:row>143</xdr:row>
          <xdr:rowOff>0</xdr:rowOff>
        </xdr:to>
        <xdr:sp macro="" textlink="">
          <xdr:nvSpPr>
            <xdr:cNvPr id="12351" name="Option Button 63" hidden="1">
              <a:extLst>
                <a:ext uri="{63B3BB69-23CF-44E3-9099-C40C66FF867C}">
                  <a14:compatExt spid="_x0000_s123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142</xdr:row>
          <xdr:rowOff>0</xdr:rowOff>
        </xdr:from>
        <xdr:to>
          <xdr:col>24</xdr:col>
          <xdr:colOff>0</xdr:colOff>
          <xdr:row>143</xdr:row>
          <xdr:rowOff>0</xdr:rowOff>
        </xdr:to>
        <xdr:sp macro="" textlink="">
          <xdr:nvSpPr>
            <xdr:cNvPr id="12352" name="Option Button 64" hidden="1">
              <a:extLst>
                <a:ext uri="{63B3BB69-23CF-44E3-9099-C40C66FF867C}">
                  <a14:compatExt spid="_x0000_s123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163</xdr:row>
          <xdr:rowOff>0</xdr:rowOff>
        </xdr:from>
        <xdr:to>
          <xdr:col>25</xdr:col>
          <xdr:colOff>0</xdr:colOff>
          <xdr:row>164</xdr:row>
          <xdr:rowOff>0</xdr:rowOff>
        </xdr:to>
        <xdr:sp macro="" textlink="">
          <xdr:nvSpPr>
            <xdr:cNvPr id="12356" name="Group Box 68" hidden="1">
              <a:extLst>
                <a:ext uri="{63B3BB69-23CF-44E3-9099-C40C66FF867C}">
                  <a14:compatExt spid="_x0000_s1235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163</xdr:row>
          <xdr:rowOff>0</xdr:rowOff>
        </xdr:from>
        <xdr:to>
          <xdr:col>13</xdr:col>
          <xdr:colOff>0</xdr:colOff>
          <xdr:row>164</xdr:row>
          <xdr:rowOff>0</xdr:rowOff>
        </xdr:to>
        <xdr:sp macro="" textlink="">
          <xdr:nvSpPr>
            <xdr:cNvPr id="12357" name="Option Button 69" hidden="1">
              <a:extLst>
                <a:ext uri="{63B3BB69-23CF-44E3-9099-C40C66FF867C}">
                  <a14:compatExt spid="_x0000_s123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163</xdr:row>
          <xdr:rowOff>0</xdr:rowOff>
        </xdr:from>
        <xdr:to>
          <xdr:col>17</xdr:col>
          <xdr:colOff>0</xdr:colOff>
          <xdr:row>164</xdr:row>
          <xdr:rowOff>0</xdr:rowOff>
        </xdr:to>
        <xdr:sp macro="" textlink="">
          <xdr:nvSpPr>
            <xdr:cNvPr id="12358" name="Option Button 70" hidden="1">
              <a:extLst>
                <a:ext uri="{63B3BB69-23CF-44E3-9099-C40C66FF867C}">
                  <a14:compatExt spid="_x0000_s123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163</xdr:row>
          <xdr:rowOff>0</xdr:rowOff>
        </xdr:from>
        <xdr:to>
          <xdr:col>21</xdr:col>
          <xdr:colOff>0</xdr:colOff>
          <xdr:row>164</xdr:row>
          <xdr:rowOff>0</xdr:rowOff>
        </xdr:to>
        <xdr:sp macro="" textlink="">
          <xdr:nvSpPr>
            <xdr:cNvPr id="12359" name="Option Button 71" hidden="1">
              <a:extLst>
                <a:ext uri="{63B3BB69-23CF-44E3-9099-C40C66FF867C}">
                  <a14:compatExt spid="_x0000_s123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163</xdr:row>
          <xdr:rowOff>0</xdr:rowOff>
        </xdr:from>
        <xdr:to>
          <xdr:col>24</xdr:col>
          <xdr:colOff>0</xdr:colOff>
          <xdr:row>164</xdr:row>
          <xdr:rowOff>0</xdr:rowOff>
        </xdr:to>
        <xdr:sp macro="" textlink="">
          <xdr:nvSpPr>
            <xdr:cNvPr id="12360" name="Option Button 72" hidden="1">
              <a:extLst>
                <a:ext uri="{63B3BB69-23CF-44E3-9099-C40C66FF867C}">
                  <a14:compatExt spid="_x0000_s123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184</xdr:row>
          <xdr:rowOff>0</xdr:rowOff>
        </xdr:from>
        <xdr:to>
          <xdr:col>25</xdr:col>
          <xdr:colOff>0</xdr:colOff>
          <xdr:row>185</xdr:row>
          <xdr:rowOff>0</xdr:rowOff>
        </xdr:to>
        <xdr:sp macro="" textlink="">
          <xdr:nvSpPr>
            <xdr:cNvPr id="12364" name="Group Box 76" hidden="1">
              <a:extLst>
                <a:ext uri="{63B3BB69-23CF-44E3-9099-C40C66FF867C}">
                  <a14:compatExt spid="_x0000_s1236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184</xdr:row>
          <xdr:rowOff>0</xdr:rowOff>
        </xdr:from>
        <xdr:to>
          <xdr:col>13</xdr:col>
          <xdr:colOff>0</xdr:colOff>
          <xdr:row>185</xdr:row>
          <xdr:rowOff>0</xdr:rowOff>
        </xdr:to>
        <xdr:sp macro="" textlink="">
          <xdr:nvSpPr>
            <xdr:cNvPr id="12365" name="Option Button 77" hidden="1">
              <a:extLst>
                <a:ext uri="{63B3BB69-23CF-44E3-9099-C40C66FF867C}">
                  <a14:compatExt spid="_x0000_s123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184</xdr:row>
          <xdr:rowOff>0</xdr:rowOff>
        </xdr:from>
        <xdr:to>
          <xdr:col>17</xdr:col>
          <xdr:colOff>0</xdr:colOff>
          <xdr:row>185</xdr:row>
          <xdr:rowOff>0</xdr:rowOff>
        </xdr:to>
        <xdr:sp macro="" textlink="">
          <xdr:nvSpPr>
            <xdr:cNvPr id="12366" name="Option Button 78" hidden="1">
              <a:extLst>
                <a:ext uri="{63B3BB69-23CF-44E3-9099-C40C66FF867C}">
                  <a14:compatExt spid="_x0000_s123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184</xdr:row>
          <xdr:rowOff>0</xdr:rowOff>
        </xdr:from>
        <xdr:to>
          <xdr:col>21</xdr:col>
          <xdr:colOff>0</xdr:colOff>
          <xdr:row>185</xdr:row>
          <xdr:rowOff>0</xdr:rowOff>
        </xdr:to>
        <xdr:sp macro="" textlink="">
          <xdr:nvSpPr>
            <xdr:cNvPr id="12367" name="Option Button 79" hidden="1">
              <a:extLst>
                <a:ext uri="{63B3BB69-23CF-44E3-9099-C40C66FF867C}">
                  <a14:compatExt spid="_x0000_s123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184</xdr:row>
          <xdr:rowOff>0</xdr:rowOff>
        </xdr:from>
        <xdr:to>
          <xdr:col>24</xdr:col>
          <xdr:colOff>0</xdr:colOff>
          <xdr:row>185</xdr:row>
          <xdr:rowOff>0</xdr:rowOff>
        </xdr:to>
        <xdr:sp macro="" textlink="">
          <xdr:nvSpPr>
            <xdr:cNvPr id="12368" name="Option Button 80" hidden="1">
              <a:extLst>
                <a:ext uri="{63B3BB69-23CF-44E3-9099-C40C66FF867C}">
                  <a14:compatExt spid="_x0000_s123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208</xdr:row>
          <xdr:rowOff>0</xdr:rowOff>
        </xdr:from>
        <xdr:to>
          <xdr:col>25</xdr:col>
          <xdr:colOff>0</xdr:colOff>
          <xdr:row>209</xdr:row>
          <xdr:rowOff>0</xdr:rowOff>
        </xdr:to>
        <xdr:sp macro="" textlink="">
          <xdr:nvSpPr>
            <xdr:cNvPr id="12372" name="Group Box 84" hidden="1">
              <a:extLst>
                <a:ext uri="{63B3BB69-23CF-44E3-9099-C40C66FF867C}">
                  <a14:compatExt spid="_x0000_s1237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208</xdr:row>
          <xdr:rowOff>0</xdr:rowOff>
        </xdr:from>
        <xdr:to>
          <xdr:col>13</xdr:col>
          <xdr:colOff>0</xdr:colOff>
          <xdr:row>209</xdr:row>
          <xdr:rowOff>0</xdr:rowOff>
        </xdr:to>
        <xdr:sp macro="" textlink="">
          <xdr:nvSpPr>
            <xdr:cNvPr id="12373" name="Option Button 85" hidden="1">
              <a:extLst>
                <a:ext uri="{63B3BB69-23CF-44E3-9099-C40C66FF867C}">
                  <a14:compatExt spid="_x0000_s123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208</xdr:row>
          <xdr:rowOff>0</xdr:rowOff>
        </xdr:from>
        <xdr:to>
          <xdr:col>17</xdr:col>
          <xdr:colOff>0</xdr:colOff>
          <xdr:row>209</xdr:row>
          <xdr:rowOff>0</xdr:rowOff>
        </xdr:to>
        <xdr:sp macro="" textlink="">
          <xdr:nvSpPr>
            <xdr:cNvPr id="12374" name="Option Button 86" hidden="1">
              <a:extLst>
                <a:ext uri="{63B3BB69-23CF-44E3-9099-C40C66FF867C}">
                  <a14:compatExt spid="_x0000_s123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208</xdr:row>
          <xdr:rowOff>0</xdr:rowOff>
        </xdr:from>
        <xdr:to>
          <xdr:col>21</xdr:col>
          <xdr:colOff>0</xdr:colOff>
          <xdr:row>209</xdr:row>
          <xdr:rowOff>0</xdr:rowOff>
        </xdr:to>
        <xdr:sp macro="" textlink="">
          <xdr:nvSpPr>
            <xdr:cNvPr id="12375" name="Option Button 87" hidden="1">
              <a:extLst>
                <a:ext uri="{63B3BB69-23CF-44E3-9099-C40C66FF867C}">
                  <a14:compatExt spid="_x0000_s123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208</xdr:row>
          <xdr:rowOff>0</xdr:rowOff>
        </xdr:from>
        <xdr:to>
          <xdr:col>24</xdr:col>
          <xdr:colOff>0</xdr:colOff>
          <xdr:row>209</xdr:row>
          <xdr:rowOff>0</xdr:rowOff>
        </xdr:to>
        <xdr:sp macro="" textlink="">
          <xdr:nvSpPr>
            <xdr:cNvPr id="12376" name="Option Button 88" hidden="1">
              <a:extLst>
                <a:ext uri="{63B3BB69-23CF-44E3-9099-C40C66FF867C}">
                  <a14:compatExt spid="_x0000_s123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229</xdr:row>
          <xdr:rowOff>0</xdr:rowOff>
        </xdr:from>
        <xdr:to>
          <xdr:col>25</xdr:col>
          <xdr:colOff>0</xdr:colOff>
          <xdr:row>230</xdr:row>
          <xdr:rowOff>0</xdr:rowOff>
        </xdr:to>
        <xdr:sp macro="" textlink="">
          <xdr:nvSpPr>
            <xdr:cNvPr id="12380" name="Group Box 92" hidden="1">
              <a:extLst>
                <a:ext uri="{63B3BB69-23CF-44E3-9099-C40C66FF867C}">
                  <a14:compatExt spid="_x0000_s1238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229</xdr:row>
          <xdr:rowOff>0</xdr:rowOff>
        </xdr:from>
        <xdr:to>
          <xdr:col>13</xdr:col>
          <xdr:colOff>0</xdr:colOff>
          <xdr:row>230</xdr:row>
          <xdr:rowOff>0</xdr:rowOff>
        </xdr:to>
        <xdr:sp macro="" textlink="">
          <xdr:nvSpPr>
            <xdr:cNvPr id="12381" name="Option Button 93" hidden="1">
              <a:extLst>
                <a:ext uri="{63B3BB69-23CF-44E3-9099-C40C66FF867C}">
                  <a14:compatExt spid="_x0000_s123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229</xdr:row>
          <xdr:rowOff>0</xdr:rowOff>
        </xdr:from>
        <xdr:to>
          <xdr:col>17</xdr:col>
          <xdr:colOff>0</xdr:colOff>
          <xdr:row>230</xdr:row>
          <xdr:rowOff>0</xdr:rowOff>
        </xdr:to>
        <xdr:sp macro="" textlink="">
          <xdr:nvSpPr>
            <xdr:cNvPr id="12382" name="Option Button 94" hidden="1">
              <a:extLst>
                <a:ext uri="{63B3BB69-23CF-44E3-9099-C40C66FF867C}">
                  <a14:compatExt spid="_x0000_s123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229</xdr:row>
          <xdr:rowOff>0</xdr:rowOff>
        </xdr:from>
        <xdr:to>
          <xdr:col>21</xdr:col>
          <xdr:colOff>0</xdr:colOff>
          <xdr:row>230</xdr:row>
          <xdr:rowOff>0</xdr:rowOff>
        </xdr:to>
        <xdr:sp macro="" textlink="">
          <xdr:nvSpPr>
            <xdr:cNvPr id="12383" name="Option Button 95" hidden="1">
              <a:extLst>
                <a:ext uri="{63B3BB69-23CF-44E3-9099-C40C66FF867C}">
                  <a14:compatExt spid="_x0000_s123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229</xdr:row>
          <xdr:rowOff>0</xdr:rowOff>
        </xdr:from>
        <xdr:to>
          <xdr:col>24</xdr:col>
          <xdr:colOff>0</xdr:colOff>
          <xdr:row>230</xdr:row>
          <xdr:rowOff>0</xdr:rowOff>
        </xdr:to>
        <xdr:sp macro="" textlink="">
          <xdr:nvSpPr>
            <xdr:cNvPr id="12384" name="Option Button 96" hidden="1">
              <a:extLst>
                <a:ext uri="{63B3BB69-23CF-44E3-9099-C40C66FF867C}">
                  <a14:compatExt spid="_x0000_s123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250</xdr:row>
          <xdr:rowOff>0</xdr:rowOff>
        </xdr:from>
        <xdr:to>
          <xdr:col>25</xdr:col>
          <xdr:colOff>0</xdr:colOff>
          <xdr:row>251</xdr:row>
          <xdr:rowOff>0</xdr:rowOff>
        </xdr:to>
        <xdr:sp macro="" textlink="">
          <xdr:nvSpPr>
            <xdr:cNvPr id="12388" name="Group Box 100" hidden="1">
              <a:extLst>
                <a:ext uri="{63B3BB69-23CF-44E3-9099-C40C66FF867C}">
                  <a14:compatExt spid="_x0000_s1238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250</xdr:row>
          <xdr:rowOff>0</xdr:rowOff>
        </xdr:from>
        <xdr:to>
          <xdr:col>13</xdr:col>
          <xdr:colOff>0</xdr:colOff>
          <xdr:row>251</xdr:row>
          <xdr:rowOff>0</xdr:rowOff>
        </xdr:to>
        <xdr:sp macro="" textlink="">
          <xdr:nvSpPr>
            <xdr:cNvPr id="12389" name="Option Button 101" hidden="1">
              <a:extLst>
                <a:ext uri="{63B3BB69-23CF-44E3-9099-C40C66FF867C}">
                  <a14:compatExt spid="_x0000_s123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250</xdr:row>
          <xdr:rowOff>0</xdr:rowOff>
        </xdr:from>
        <xdr:to>
          <xdr:col>17</xdr:col>
          <xdr:colOff>0</xdr:colOff>
          <xdr:row>251</xdr:row>
          <xdr:rowOff>0</xdr:rowOff>
        </xdr:to>
        <xdr:sp macro="" textlink="">
          <xdr:nvSpPr>
            <xdr:cNvPr id="12390" name="Option Button 102" hidden="1">
              <a:extLst>
                <a:ext uri="{63B3BB69-23CF-44E3-9099-C40C66FF867C}">
                  <a14:compatExt spid="_x0000_s123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250</xdr:row>
          <xdr:rowOff>0</xdr:rowOff>
        </xdr:from>
        <xdr:to>
          <xdr:col>21</xdr:col>
          <xdr:colOff>0</xdr:colOff>
          <xdr:row>251</xdr:row>
          <xdr:rowOff>0</xdr:rowOff>
        </xdr:to>
        <xdr:sp macro="" textlink="">
          <xdr:nvSpPr>
            <xdr:cNvPr id="12391" name="Option Button 103" hidden="1">
              <a:extLst>
                <a:ext uri="{63B3BB69-23CF-44E3-9099-C40C66FF867C}">
                  <a14:compatExt spid="_x0000_s123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250</xdr:row>
          <xdr:rowOff>0</xdr:rowOff>
        </xdr:from>
        <xdr:to>
          <xdr:col>24</xdr:col>
          <xdr:colOff>0</xdr:colOff>
          <xdr:row>251</xdr:row>
          <xdr:rowOff>0</xdr:rowOff>
        </xdr:to>
        <xdr:sp macro="" textlink="">
          <xdr:nvSpPr>
            <xdr:cNvPr id="12392" name="Option Button 104" hidden="1">
              <a:extLst>
                <a:ext uri="{63B3BB69-23CF-44E3-9099-C40C66FF867C}">
                  <a14:compatExt spid="_x0000_s123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274</xdr:row>
          <xdr:rowOff>0</xdr:rowOff>
        </xdr:from>
        <xdr:to>
          <xdr:col>25</xdr:col>
          <xdr:colOff>0</xdr:colOff>
          <xdr:row>275</xdr:row>
          <xdr:rowOff>0</xdr:rowOff>
        </xdr:to>
        <xdr:sp macro="" textlink="">
          <xdr:nvSpPr>
            <xdr:cNvPr id="12398" name="Group Box 110" hidden="1">
              <a:extLst>
                <a:ext uri="{63B3BB69-23CF-44E3-9099-C40C66FF867C}">
                  <a14:compatExt spid="_x0000_s1239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274</xdr:row>
          <xdr:rowOff>0</xdr:rowOff>
        </xdr:from>
        <xdr:to>
          <xdr:col>13</xdr:col>
          <xdr:colOff>0</xdr:colOff>
          <xdr:row>275</xdr:row>
          <xdr:rowOff>0</xdr:rowOff>
        </xdr:to>
        <xdr:sp macro="" textlink="">
          <xdr:nvSpPr>
            <xdr:cNvPr id="12399" name="Option Button 111" hidden="1">
              <a:extLst>
                <a:ext uri="{63B3BB69-23CF-44E3-9099-C40C66FF867C}">
                  <a14:compatExt spid="_x0000_s123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274</xdr:row>
          <xdr:rowOff>0</xdr:rowOff>
        </xdr:from>
        <xdr:to>
          <xdr:col>17</xdr:col>
          <xdr:colOff>0</xdr:colOff>
          <xdr:row>275</xdr:row>
          <xdr:rowOff>0</xdr:rowOff>
        </xdr:to>
        <xdr:sp macro="" textlink="">
          <xdr:nvSpPr>
            <xdr:cNvPr id="12400" name="Option Button 112" hidden="1">
              <a:extLst>
                <a:ext uri="{63B3BB69-23CF-44E3-9099-C40C66FF867C}">
                  <a14:compatExt spid="_x0000_s12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274</xdr:row>
          <xdr:rowOff>0</xdr:rowOff>
        </xdr:from>
        <xdr:to>
          <xdr:col>21</xdr:col>
          <xdr:colOff>0</xdr:colOff>
          <xdr:row>275</xdr:row>
          <xdr:rowOff>0</xdr:rowOff>
        </xdr:to>
        <xdr:sp macro="" textlink="">
          <xdr:nvSpPr>
            <xdr:cNvPr id="12401" name="Option Button 113" hidden="1">
              <a:extLst>
                <a:ext uri="{63B3BB69-23CF-44E3-9099-C40C66FF867C}">
                  <a14:compatExt spid="_x0000_s124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274</xdr:row>
          <xdr:rowOff>0</xdr:rowOff>
        </xdr:from>
        <xdr:to>
          <xdr:col>24</xdr:col>
          <xdr:colOff>0</xdr:colOff>
          <xdr:row>275</xdr:row>
          <xdr:rowOff>0</xdr:rowOff>
        </xdr:to>
        <xdr:sp macro="" textlink="">
          <xdr:nvSpPr>
            <xdr:cNvPr id="12402" name="Option Button 114" hidden="1">
              <a:extLst>
                <a:ext uri="{63B3BB69-23CF-44E3-9099-C40C66FF867C}">
                  <a14:compatExt spid="_x0000_s124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295</xdr:row>
          <xdr:rowOff>0</xdr:rowOff>
        </xdr:from>
        <xdr:to>
          <xdr:col>25</xdr:col>
          <xdr:colOff>0</xdr:colOff>
          <xdr:row>296</xdr:row>
          <xdr:rowOff>0</xdr:rowOff>
        </xdr:to>
        <xdr:sp macro="" textlink="">
          <xdr:nvSpPr>
            <xdr:cNvPr id="12406" name="Group Box 118" hidden="1">
              <a:extLst>
                <a:ext uri="{63B3BB69-23CF-44E3-9099-C40C66FF867C}">
                  <a14:compatExt spid="_x0000_s1240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295</xdr:row>
          <xdr:rowOff>0</xdr:rowOff>
        </xdr:from>
        <xdr:to>
          <xdr:col>13</xdr:col>
          <xdr:colOff>0</xdr:colOff>
          <xdr:row>296</xdr:row>
          <xdr:rowOff>0</xdr:rowOff>
        </xdr:to>
        <xdr:sp macro="" textlink="">
          <xdr:nvSpPr>
            <xdr:cNvPr id="12407" name="Option Button 119" hidden="1">
              <a:extLst>
                <a:ext uri="{63B3BB69-23CF-44E3-9099-C40C66FF867C}">
                  <a14:compatExt spid="_x0000_s124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295</xdr:row>
          <xdr:rowOff>0</xdr:rowOff>
        </xdr:from>
        <xdr:to>
          <xdr:col>17</xdr:col>
          <xdr:colOff>0</xdr:colOff>
          <xdr:row>296</xdr:row>
          <xdr:rowOff>0</xdr:rowOff>
        </xdr:to>
        <xdr:sp macro="" textlink="">
          <xdr:nvSpPr>
            <xdr:cNvPr id="12408" name="Option Button 120" hidden="1">
              <a:extLst>
                <a:ext uri="{63B3BB69-23CF-44E3-9099-C40C66FF867C}">
                  <a14:compatExt spid="_x0000_s124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295</xdr:row>
          <xdr:rowOff>0</xdr:rowOff>
        </xdr:from>
        <xdr:to>
          <xdr:col>21</xdr:col>
          <xdr:colOff>0</xdr:colOff>
          <xdr:row>296</xdr:row>
          <xdr:rowOff>0</xdr:rowOff>
        </xdr:to>
        <xdr:sp macro="" textlink="">
          <xdr:nvSpPr>
            <xdr:cNvPr id="12409" name="Option Button 121" hidden="1">
              <a:extLst>
                <a:ext uri="{63B3BB69-23CF-44E3-9099-C40C66FF867C}">
                  <a14:compatExt spid="_x0000_s124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295</xdr:row>
          <xdr:rowOff>0</xdr:rowOff>
        </xdr:from>
        <xdr:to>
          <xdr:col>24</xdr:col>
          <xdr:colOff>0</xdr:colOff>
          <xdr:row>296</xdr:row>
          <xdr:rowOff>0</xdr:rowOff>
        </xdr:to>
        <xdr:sp macro="" textlink="">
          <xdr:nvSpPr>
            <xdr:cNvPr id="12410" name="Option Button 122" hidden="1">
              <a:extLst>
                <a:ext uri="{63B3BB69-23CF-44E3-9099-C40C66FF867C}">
                  <a14:compatExt spid="_x0000_s124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316</xdr:row>
          <xdr:rowOff>0</xdr:rowOff>
        </xdr:from>
        <xdr:to>
          <xdr:col>25</xdr:col>
          <xdr:colOff>0</xdr:colOff>
          <xdr:row>317</xdr:row>
          <xdr:rowOff>0</xdr:rowOff>
        </xdr:to>
        <xdr:sp macro="" textlink="">
          <xdr:nvSpPr>
            <xdr:cNvPr id="12414" name="Group Box 126" hidden="1">
              <a:extLst>
                <a:ext uri="{63B3BB69-23CF-44E3-9099-C40C66FF867C}">
                  <a14:compatExt spid="_x0000_s1241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316</xdr:row>
          <xdr:rowOff>0</xdr:rowOff>
        </xdr:from>
        <xdr:to>
          <xdr:col>13</xdr:col>
          <xdr:colOff>0</xdr:colOff>
          <xdr:row>317</xdr:row>
          <xdr:rowOff>0</xdr:rowOff>
        </xdr:to>
        <xdr:sp macro="" textlink="">
          <xdr:nvSpPr>
            <xdr:cNvPr id="12415" name="Option Button 127" hidden="1">
              <a:extLst>
                <a:ext uri="{63B3BB69-23CF-44E3-9099-C40C66FF867C}">
                  <a14:compatExt spid="_x0000_s124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316</xdr:row>
          <xdr:rowOff>0</xdr:rowOff>
        </xdr:from>
        <xdr:to>
          <xdr:col>17</xdr:col>
          <xdr:colOff>0</xdr:colOff>
          <xdr:row>317</xdr:row>
          <xdr:rowOff>0</xdr:rowOff>
        </xdr:to>
        <xdr:sp macro="" textlink="">
          <xdr:nvSpPr>
            <xdr:cNvPr id="12416" name="Option Button 128" hidden="1">
              <a:extLst>
                <a:ext uri="{63B3BB69-23CF-44E3-9099-C40C66FF867C}">
                  <a14:compatExt spid="_x0000_s124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316</xdr:row>
          <xdr:rowOff>0</xdr:rowOff>
        </xdr:from>
        <xdr:to>
          <xdr:col>21</xdr:col>
          <xdr:colOff>0</xdr:colOff>
          <xdr:row>317</xdr:row>
          <xdr:rowOff>0</xdr:rowOff>
        </xdr:to>
        <xdr:sp macro="" textlink="">
          <xdr:nvSpPr>
            <xdr:cNvPr id="12417" name="Option Button 129" hidden="1">
              <a:extLst>
                <a:ext uri="{63B3BB69-23CF-44E3-9099-C40C66FF867C}">
                  <a14:compatExt spid="_x0000_s124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316</xdr:row>
          <xdr:rowOff>0</xdr:rowOff>
        </xdr:from>
        <xdr:to>
          <xdr:col>24</xdr:col>
          <xdr:colOff>0</xdr:colOff>
          <xdr:row>317</xdr:row>
          <xdr:rowOff>0</xdr:rowOff>
        </xdr:to>
        <xdr:sp macro="" textlink="">
          <xdr:nvSpPr>
            <xdr:cNvPr id="12418" name="Option Button 130" hidden="1">
              <a:extLst>
                <a:ext uri="{63B3BB69-23CF-44E3-9099-C40C66FF867C}">
                  <a14:compatExt spid="_x0000_s124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340</xdr:row>
          <xdr:rowOff>0</xdr:rowOff>
        </xdr:from>
        <xdr:to>
          <xdr:col>25</xdr:col>
          <xdr:colOff>0</xdr:colOff>
          <xdr:row>341</xdr:row>
          <xdr:rowOff>0</xdr:rowOff>
        </xdr:to>
        <xdr:sp macro="" textlink="">
          <xdr:nvSpPr>
            <xdr:cNvPr id="12422" name="Group Box 134" hidden="1">
              <a:extLst>
                <a:ext uri="{63B3BB69-23CF-44E3-9099-C40C66FF867C}">
                  <a14:compatExt spid="_x0000_s1242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340</xdr:row>
          <xdr:rowOff>0</xdr:rowOff>
        </xdr:from>
        <xdr:to>
          <xdr:col>13</xdr:col>
          <xdr:colOff>0</xdr:colOff>
          <xdr:row>341</xdr:row>
          <xdr:rowOff>0</xdr:rowOff>
        </xdr:to>
        <xdr:sp macro="" textlink="">
          <xdr:nvSpPr>
            <xdr:cNvPr id="12423" name="Option Button 135" hidden="1">
              <a:extLst>
                <a:ext uri="{63B3BB69-23CF-44E3-9099-C40C66FF867C}">
                  <a14:compatExt spid="_x0000_s124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340</xdr:row>
          <xdr:rowOff>0</xdr:rowOff>
        </xdr:from>
        <xdr:to>
          <xdr:col>17</xdr:col>
          <xdr:colOff>0</xdr:colOff>
          <xdr:row>341</xdr:row>
          <xdr:rowOff>0</xdr:rowOff>
        </xdr:to>
        <xdr:sp macro="" textlink="">
          <xdr:nvSpPr>
            <xdr:cNvPr id="12424" name="Option Button 136" hidden="1">
              <a:extLst>
                <a:ext uri="{63B3BB69-23CF-44E3-9099-C40C66FF867C}">
                  <a14:compatExt spid="_x0000_s124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340</xdr:row>
          <xdr:rowOff>0</xdr:rowOff>
        </xdr:from>
        <xdr:to>
          <xdr:col>21</xdr:col>
          <xdr:colOff>0</xdr:colOff>
          <xdr:row>341</xdr:row>
          <xdr:rowOff>0</xdr:rowOff>
        </xdr:to>
        <xdr:sp macro="" textlink="">
          <xdr:nvSpPr>
            <xdr:cNvPr id="12425" name="Option Button 137" hidden="1">
              <a:extLst>
                <a:ext uri="{63B3BB69-23CF-44E3-9099-C40C66FF867C}">
                  <a14:compatExt spid="_x0000_s124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340</xdr:row>
          <xdr:rowOff>0</xdr:rowOff>
        </xdr:from>
        <xdr:to>
          <xdr:col>24</xdr:col>
          <xdr:colOff>0</xdr:colOff>
          <xdr:row>341</xdr:row>
          <xdr:rowOff>0</xdr:rowOff>
        </xdr:to>
        <xdr:sp macro="" textlink="">
          <xdr:nvSpPr>
            <xdr:cNvPr id="12426" name="Option Button 138" hidden="1">
              <a:extLst>
                <a:ext uri="{63B3BB69-23CF-44E3-9099-C40C66FF867C}">
                  <a14:compatExt spid="_x0000_s124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361</xdr:row>
          <xdr:rowOff>0</xdr:rowOff>
        </xdr:from>
        <xdr:to>
          <xdr:col>25</xdr:col>
          <xdr:colOff>0</xdr:colOff>
          <xdr:row>362</xdr:row>
          <xdr:rowOff>0</xdr:rowOff>
        </xdr:to>
        <xdr:sp macro="" textlink="">
          <xdr:nvSpPr>
            <xdr:cNvPr id="12430" name="Group Box 142" hidden="1">
              <a:extLst>
                <a:ext uri="{63B3BB69-23CF-44E3-9099-C40C66FF867C}">
                  <a14:compatExt spid="_x0000_s1243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361</xdr:row>
          <xdr:rowOff>0</xdr:rowOff>
        </xdr:from>
        <xdr:to>
          <xdr:col>13</xdr:col>
          <xdr:colOff>0</xdr:colOff>
          <xdr:row>362</xdr:row>
          <xdr:rowOff>0</xdr:rowOff>
        </xdr:to>
        <xdr:sp macro="" textlink="">
          <xdr:nvSpPr>
            <xdr:cNvPr id="12431" name="Option Button 143" hidden="1">
              <a:extLst>
                <a:ext uri="{63B3BB69-23CF-44E3-9099-C40C66FF867C}">
                  <a14:compatExt spid="_x0000_s124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361</xdr:row>
          <xdr:rowOff>0</xdr:rowOff>
        </xdr:from>
        <xdr:to>
          <xdr:col>17</xdr:col>
          <xdr:colOff>0</xdr:colOff>
          <xdr:row>362</xdr:row>
          <xdr:rowOff>0</xdr:rowOff>
        </xdr:to>
        <xdr:sp macro="" textlink="">
          <xdr:nvSpPr>
            <xdr:cNvPr id="12432" name="Option Button 144" hidden="1">
              <a:extLst>
                <a:ext uri="{63B3BB69-23CF-44E3-9099-C40C66FF867C}">
                  <a14:compatExt spid="_x0000_s124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361</xdr:row>
          <xdr:rowOff>0</xdr:rowOff>
        </xdr:from>
        <xdr:to>
          <xdr:col>21</xdr:col>
          <xdr:colOff>0</xdr:colOff>
          <xdr:row>362</xdr:row>
          <xdr:rowOff>0</xdr:rowOff>
        </xdr:to>
        <xdr:sp macro="" textlink="">
          <xdr:nvSpPr>
            <xdr:cNvPr id="12433" name="Option Button 145" hidden="1">
              <a:extLst>
                <a:ext uri="{63B3BB69-23CF-44E3-9099-C40C66FF867C}">
                  <a14:compatExt spid="_x0000_s124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361</xdr:row>
          <xdr:rowOff>0</xdr:rowOff>
        </xdr:from>
        <xdr:to>
          <xdr:col>24</xdr:col>
          <xdr:colOff>0</xdr:colOff>
          <xdr:row>362</xdr:row>
          <xdr:rowOff>0</xdr:rowOff>
        </xdr:to>
        <xdr:sp macro="" textlink="">
          <xdr:nvSpPr>
            <xdr:cNvPr id="12434" name="Option Button 146" hidden="1">
              <a:extLst>
                <a:ext uri="{63B3BB69-23CF-44E3-9099-C40C66FF867C}">
                  <a14:compatExt spid="_x0000_s124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382</xdr:row>
          <xdr:rowOff>0</xdr:rowOff>
        </xdr:from>
        <xdr:to>
          <xdr:col>25</xdr:col>
          <xdr:colOff>0</xdr:colOff>
          <xdr:row>383</xdr:row>
          <xdr:rowOff>0</xdr:rowOff>
        </xdr:to>
        <xdr:sp macro="" textlink="">
          <xdr:nvSpPr>
            <xdr:cNvPr id="12438" name="Group Box 150" hidden="1">
              <a:extLst>
                <a:ext uri="{63B3BB69-23CF-44E3-9099-C40C66FF867C}">
                  <a14:compatExt spid="_x0000_s1243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382</xdr:row>
          <xdr:rowOff>0</xdr:rowOff>
        </xdr:from>
        <xdr:to>
          <xdr:col>13</xdr:col>
          <xdr:colOff>0</xdr:colOff>
          <xdr:row>383</xdr:row>
          <xdr:rowOff>0</xdr:rowOff>
        </xdr:to>
        <xdr:sp macro="" textlink="">
          <xdr:nvSpPr>
            <xdr:cNvPr id="12439" name="Option Button 151" hidden="1">
              <a:extLst>
                <a:ext uri="{63B3BB69-23CF-44E3-9099-C40C66FF867C}">
                  <a14:compatExt spid="_x0000_s124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382</xdr:row>
          <xdr:rowOff>0</xdr:rowOff>
        </xdr:from>
        <xdr:to>
          <xdr:col>17</xdr:col>
          <xdr:colOff>0</xdr:colOff>
          <xdr:row>383</xdr:row>
          <xdr:rowOff>0</xdr:rowOff>
        </xdr:to>
        <xdr:sp macro="" textlink="">
          <xdr:nvSpPr>
            <xdr:cNvPr id="12440" name="Option Button 152" hidden="1">
              <a:extLst>
                <a:ext uri="{63B3BB69-23CF-44E3-9099-C40C66FF867C}">
                  <a14:compatExt spid="_x0000_s124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382</xdr:row>
          <xdr:rowOff>0</xdr:rowOff>
        </xdr:from>
        <xdr:to>
          <xdr:col>21</xdr:col>
          <xdr:colOff>0</xdr:colOff>
          <xdr:row>383</xdr:row>
          <xdr:rowOff>0</xdr:rowOff>
        </xdr:to>
        <xdr:sp macro="" textlink="">
          <xdr:nvSpPr>
            <xdr:cNvPr id="12441" name="Option Button 153" hidden="1">
              <a:extLst>
                <a:ext uri="{63B3BB69-23CF-44E3-9099-C40C66FF867C}">
                  <a14:compatExt spid="_x0000_s124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382</xdr:row>
          <xdr:rowOff>0</xdr:rowOff>
        </xdr:from>
        <xdr:to>
          <xdr:col>24</xdr:col>
          <xdr:colOff>0</xdr:colOff>
          <xdr:row>383</xdr:row>
          <xdr:rowOff>0</xdr:rowOff>
        </xdr:to>
        <xdr:sp macro="" textlink="">
          <xdr:nvSpPr>
            <xdr:cNvPr id="12442" name="Option Button 154" hidden="1">
              <a:extLst>
                <a:ext uri="{63B3BB69-23CF-44E3-9099-C40C66FF867C}">
                  <a14:compatExt spid="_x0000_s124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406</xdr:row>
          <xdr:rowOff>0</xdr:rowOff>
        </xdr:from>
        <xdr:to>
          <xdr:col>25</xdr:col>
          <xdr:colOff>0</xdr:colOff>
          <xdr:row>407</xdr:row>
          <xdr:rowOff>0</xdr:rowOff>
        </xdr:to>
        <xdr:sp macro="" textlink="">
          <xdr:nvSpPr>
            <xdr:cNvPr id="12446" name="Group Box 158" hidden="1">
              <a:extLst>
                <a:ext uri="{63B3BB69-23CF-44E3-9099-C40C66FF867C}">
                  <a14:compatExt spid="_x0000_s1244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406</xdr:row>
          <xdr:rowOff>0</xdr:rowOff>
        </xdr:from>
        <xdr:to>
          <xdr:col>13</xdr:col>
          <xdr:colOff>0</xdr:colOff>
          <xdr:row>407</xdr:row>
          <xdr:rowOff>0</xdr:rowOff>
        </xdr:to>
        <xdr:sp macro="" textlink="">
          <xdr:nvSpPr>
            <xdr:cNvPr id="12447" name="Option Button 159" hidden="1">
              <a:extLst>
                <a:ext uri="{63B3BB69-23CF-44E3-9099-C40C66FF867C}">
                  <a14:compatExt spid="_x0000_s124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406</xdr:row>
          <xdr:rowOff>0</xdr:rowOff>
        </xdr:from>
        <xdr:to>
          <xdr:col>17</xdr:col>
          <xdr:colOff>0</xdr:colOff>
          <xdr:row>407</xdr:row>
          <xdr:rowOff>0</xdr:rowOff>
        </xdr:to>
        <xdr:sp macro="" textlink="">
          <xdr:nvSpPr>
            <xdr:cNvPr id="12448" name="Option Button 160" hidden="1">
              <a:extLst>
                <a:ext uri="{63B3BB69-23CF-44E3-9099-C40C66FF867C}">
                  <a14:compatExt spid="_x0000_s124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406</xdr:row>
          <xdr:rowOff>0</xdr:rowOff>
        </xdr:from>
        <xdr:to>
          <xdr:col>21</xdr:col>
          <xdr:colOff>0</xdr:colOff>
          <xdr:row>407</xdr:row>
          <xdr:rowOff>0</xdr:rowOff>
        </xdr:to>
        <xdr:sp macro="" textlink="">
          <xdr:nvSpPr>
            <xdr:cNvPr id="12449" name="Option Button 161" hidden="1">
              <a:extLst>
                <a:ext uri="{63B3BB69-23CF-44E3-9099-C40C66FF867C}">
                  <a14:compatExt spid="_x0000_s124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406</xdr:row>
          <xdr:rowOff>0</xdr:rowOff>
        </xdr:from>
        <xdr:to>
          <xdr:col>24</xdr:col>
          <xdr:colOff>0</xdr:colOff>
          <xdr:row>407</xdr:row>
          <xdr:rowOff>0</xdr:rowOff>
        </xdr:to>
        <xdr:sp macro="" textlink="">
          <xdr:nvSpPr>
            <xdr:cNvPr id="12450" name="Option Button 162" hidden="1">
              <a:extLst>
                <a:ext uri="{63B3BB69-23CF-44E3-9099-C40C66FF867C}">
                  <a14:compatExt spid="_x0000_s124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427</xdr:row>
          <xdr:rowOff>0</xdr:rowOff>
        </xdr:from>
        <xdr:to>
          <xdr:col>25</xdr:col>
          <xdr:colOff>0</xdr:colOff>
          <xdr:row>428</xdr:row>
          <xdr:rowOff>0</xdr:rowOff>
        </xdr:to>
        <xdr:sp macro="" textlink="">
          <xdr:nvSpPr>
            <xdr:cNvPr id="12454" name="Group Box 166" hidden="1">
              <a:extLst>
                <a:ext uri="{63B3BB69-23CF-44E3-9099-C40C66FF867C}">
                  <a14:compatExt spid="_x0000_s1245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427</xdr:row>
          <xdr:rowOff>0</xdr:rowOff>
        </xdr:from>
        <xdr:to>
          <xdr:col>13</xdr:col>
          <xdr:colOff>0</xdr:colOff>
          <xdr:row>428</xdr:row>
          <xdr:rowOff>0</xdr:rowOff>
        </xdr:to>
        <xdr:sp macro="" textlink="">
          <xdr:nvSpPr>
            <xdr:cNvPr id="12455" name="Option Button 167" hidden="1">
              <a:extLst>
                <a:ext uri="{63B3BB69-23CF-44E3-9099-C40C66FF867C}">
                  <a14:compatExt spid="_x0000_s124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427</xdr:row>
          <xdr:rowOff>0</xdr:rowOff>
        </xdr:from>
        <xdr:to>
          <xdr:col>17</xdr:col>
          <xdr:colOff>0</xdr:colOff>
          <xdr:row>428</xdr:row>
          <xdr:rowOff>0</xdr:rowOff>
        </xdr:to>
        <xdr:sp macro="" textlink="">
          <xdr:nvSpPr>
            <xdr:cNvPr id="12456" name="Option Button 168" hidden="1">
              <a:extLst>
                <a:ext uri="{63B3BB69-23CF-44E3-9099-C40C66FF867C}">
                  <a14:compatExt spid="_x0000_s124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427</xdr:row>
          <xdr:rowOff>0</xdr:rowOff>
        </xdr:from>
        <xdr:to>
          <xdr:col>21</xdr:col>
          <xdr:colOff>0</xdr:colOff>
          <xdr:row>428</xdr:row>
          <xdr:rowOff>0</xdr:rowOff>
        </xdr:to>
        <xdr:sp macro="" textlink="">
          <xdr:nvSpPr>
            <xdr:cNvPr id="12457" name="Option Button 169" hidden="1">
              <a:extLst>
                <a:ext uri="{63B3BB69-23CF-44E3-9099-C40C66FF867C}">
                  <a14:compatExt spid="_x0000_s124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427</xdr:row>
          <xdr:rowOff>0</xdr:rowOff>
        </xdr:from>
        <xdr:to>
          <xdr:col>24</xdr:col>
          <xdr:colOff>0</xdr:colOff>
          <xdr:row>428</xdr:row>
          <xdr:rowOff>0</xdr:rowOff>
        </xdr:to>
        <xdr:sp macro="" textlink="">
          <xdr:nvSpPr>
            <xdr:cNvPr id="12458" name="Option Button 170" hidden="1">
              <a:extLst>
                <a:ext uri="{63B3BB69-23CF-44E3-9099-C40C66FF867C}">
                  <a14:compatExt spid="_x0000_s124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448</xdr:row>
          <xdr:rowOff>0</xdr:rowOff>
        </xdr:from>
        <xdr:to>
          <xdr:col>25</xdr:col>
          <xdr:colOff>0</xdr:colOff>
          <xdr:row>449</xdr:row>
          <xdr:rowOff>0</xdr:rowOff>
        </xdr:to>
        <xdr:sp macro="" textlink="">
          <xdr:nvSpPr>
            <xdr:cNvPr id="12462" name="Group Box 174" hidden="1">
              <a:extLst>
                <a:ext uri="{63B3BB69-23CF-44E3-9099-C40C66FF867C}">
                  <a14:compatExt spid="_x0000_s1246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448</xdr:row>
          <xdr:rowOff>0</xdr:rowOff>
        </xdr:from>
        <xdr:to>
          <xdr:col>13</xdr:col>
          <xdr:colOff>0</xdr:colOff>
          <xdr:row>449</xdr:row>
          <xdr:rowOff>0</xdr:rowOff>
        </xdr:to>
        <xdr:sp macro="" textlink="">
          <xdr:nvSpPr>
            <xdr:cNvPr id="12463" name="Option Button 175" hidden="1">
              <a:extLst>
                <a:ext uri="{63B3BB69-23CF-44E3-9099-C40C66FF867C}">
                  <a14:compatExt spid="_x0000_s124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448</xdr:row>
          <xdr:rowOff>0</xdr:rowOff>
        </xdr:from>
        <xdr:to>
          <xdr:col>17</xdr:col>
          <xdr:colOff>0</xdr:colOff>
          <xdr:row>449</xdr:row>
          <xdr:rowOff>0</xdr:rowOff>
        </xdr:to>
        <xdr:sp macro="" textlink="">
          <xdr:nvSpPr>
            <xdr:cNvPr id="12464" name="Option Button 176" hidden="1">
              <a:extLst>
                <a:ext uri="{63B3BB69-23CF-44E3-9099-C40C66FF867C}">
                  <a14:compatExt spid="_x0000_s124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448</xdr:row>
          <xdr:rowOff>0</xdr:rowOff>
        </xdr:from>
        <xdr:to>
          <xdr:col>21</xdr:col>
          <xdr:colOff>0</xdr:colOff>
          <xdr:row>449</xdr:row>
          <xdr:rowOff>0</xdr:rowOff>
        </xdr:to>
        <xdr:sp macro="" textlink="">
          <xdr:nvSpPr>
            <xdr:cNvPr id="12465" name="Option Button 177" hidden="1">
              <a:extLst>
                <a:ext uri="{63B3BB69-23CF-44E3-9099-C40C66FF867C}">
                  <a14:compatExt spid="_x0000_s124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448</xdr:row>
          <xdr:rowOff>0</xdr:rowOff>
        </xdr:from>
        <xdr:to>
          <xdr:col>24</xdr:col>
          <xdr:colOff>0</xdr:colOff>
          <xdr:row>449</xdr:row>
          <xdr:rowOff>0</xdr:rowOff>
        </xdr:to>
        <xdr:sp macro="" textlink="">
          <xdr:nvSpPr>
            <xdr:cNvPr id="12466" name="Option Button 178" hidden="1">
              <a:extLst>
                <a:ext uri="{63B3BB69-23CF-44E3-9099-C40C66FF867C}">
                  <a14:compatExt spid="_x0000_s124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472</xdr:row>
          <xdr:rowOff>0</xdr:rowOff>
        </xdr:from>
        <xdr:to>
          <xdr:col>25</xdr:col>
          <xdr:colOff>0</xdr:colOff>
          <xdr:row>473</xdr:row>
          <xdr:rowOff>0</xdr:rowOff>
        </xdr:to>
        <xdr:sp macro="" textlink="">
          <xdr:nvSpPr>
            <xdr:cNvPr id="12470" name="Group Box 182" hidden="1">
              <a:extLst>
                <a:ext uri="{63B3BB69-23CF-44E3-9099-C40C66FF867C}">
                  <a14:compatExt spid="_x0000_s1247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472</xdr:row>
          <xdr:rowOff>0</xdr:rowOff>
        </xdr:from>
        <xdr:to>
          <xdr:col>13</xdr:col>
          <xdr:colOff>0</xdr:colOff>
          <xdr:row>473</xdr:row>
          <xdr:rowOff>0</xdr:rowOff>
        </xdr:to>
        <xdr:sp macro="" textlink="">
          <xdr:nvSpPr>
            <xdr:cNvPr id="12471" name="Option Button 183" hidden="1">
              <a:extLst>
                <a:ext uri="{63B3BB69-23CF-44E3-9099-C40C66FF867C}">
                  <a14:compatExt spid="_x0000_s124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472</xdr:row>
          <xdr:rowOff>0</xdr:rowOff>
        </xdr:from>
        <xdr:to>
          <xdr:col>17</xdr:col>
          <xdr:colOff>0</xdr:colOff>
          <xdr:row>473</xdr:row>
          <xdr:rowOff>0</xdr:rowOff>
        </xdr:to>
        <xdr:sp macro="" textlink="">
          <xdr:nvSpPr>
            <xdr:cNvPr id="12472" name="Option Button 184" hidden="1">
              <a:extLst>
                <a:ext uri="{63B3BB69-23CF-44E3-9099-C40C66FF867C}">
                  <a14:compatExt spid="_x0000_s124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472</xdr:row>
          <xdr:rowOff>0</xdr:rowOff>
        </xdr:from>
        <xdr:to>
          <xdr:col>21</xdr:col>
          <xdr:colOff>0</xdr:colOff>
          <xdr:row>473</xdr:row>
          <xdr:rowOff>0</xdr:rowOff>
        </xdr:to>
        <xdr:sp macro="" textlink="">
          <xdr:nvSpPr>
            <xdr:cNvPr id="12473" name="Option Button 185" hidden="1">
              <a:extLst>
                <a:ext uri="{63B3BB69-23CF-44E3-9099-C40C66FF867C}">
                  <a14:compatExt spid="_x0000_s124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472</xdr:row>
          <xdr:rowOff>0</xdr:rowOff>
        </xdr:from>
        <xdr:to>
          <xdr:col>24</xdr:col>
          <xdr:colOff>0</xdr:colOff>
          <xdr:row>473</xdr:row>
          <xdr:rowOff>0</xdr:rowOff>
        </xdr:to>
        <xdr:sp macro="" textlink="">
          <xdr:nvSpPr>
            <xdr:cNvPr id="12474" name="Option Button 186" hidden="1">
              <a:extLst>
                <a:ext uri="{63B3BB69-23CF-44E3-9099-C40C66FF867C}">
                  <a14:compatExt spid="_x0000_s124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493</xdr:row>
          <xdr:rowOff>0</xdr:rowOff>
        </xdr:from>
        <xdr:to>
          <xdr:col>25</xdr:col>
          <xdr:colOff>0</xdr:colOff>
          <xdr:row>494</xdr:row>
          <xdr:rowOff>0</xdr:rowOff>
        </xdr:to>
        <xdr:sp macro="" textlink="">
          <xdr:nvSpPr>
            <xdr:cNvPr id="12478" name="Group Box 190" hidden="1">
              <a:extLst>
                <a:ext uri="{63B3BB69-23CF-44E3-9099-C40C66FF867C}">
                  <a14:compatExt spid="_x0000_s124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493</xdr:row>
          <xdr:rowOff>0</xdr:rowOff>
        </xdr:from>
        <xdr:to>
          <xdr:col>13</xdr:col>
          <xdr:colOff>0</xdr:colOff>
          <xdr:row>494</xdr:row>
          <xdr:rowOff>0</xdr:rowOff>
        </xdr:to>
        <xdr:sp macro="" textlink="">
          <xdr:nvSpPr>
            <xdr:cNvPr id="12479" name="Option Button 191" hidden="1">
              <a:extLst>
                <a:ext uri="{63B3BB69-23CF-44E3-9099-C40C66FF867C}">
                  <a14:compatExt spid="_x0000_s124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493</xdr:row>
          <xdr:rowOff>0</xdr:rowOff>
        </xdr:from>
        <xdr:to>
          <xdr:col>17</xdr:col>
          <xdr:colOff>0</xdr:colOff>
          <xdr:row>494</xdr:row>
          <xdr:rowOff>0</xdr:rowOff>
        </xdr:to>
        <xdr:sp macro="" textlink="">
          <xdr:nvSpPr>
            <xdr:cNvPr id="12480" name="Option Button 192" hidden="1">
              <a:extLst>
                <a:ext uri="{63B3BB69-23CF-44E3-9099-C40C66FF867C}">
                  <a14:compatExt spid="_x0000_s124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493</xdr:row>
          <xdr:rowOff>0</xdr:rowOff>
        </xdr:from>
        <xdr:to>
          <xdr:col>21</xdr:col>
          <xdr:colOff>0</xdr:colOff>
          <xdr:row>494</xdr:row>
          <xdr:rowOff>0</xdr:rowOff>
        </xdr:to>
        <xdr:sp macro="" textlink="">
          <xdr:nvSpPr>
            <xdr:cNvPr id="12481" name="Option Button 193" hidden="1">
              <a:extLst>
                <a:ext uri="{63B3BB69-23CF-44E3-9099-C40C66FF867C}">
                  <a14:compatExt spid="_x0000_s124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493</xdr:row>
          <xdr:rowOff>0</xdr:rowOff>
        </xdr:from>
        <xdr:to>
          <xdr:col>24</xdr:col>
          <xdr:colOff>0</xdr:colOff>
          <xdr:row>494</xdr:row>
          <xdr:rowOff>0</xdr:rowOff>
        </xdr:to>
        <xdr:sp macro="" textlink="">
          <xdr:nvSpPr>
            <xdr:cNvPr id="12482" name="Option Button 194" hidden="1">
              <a:extLst>
                <a:ext uri="{63B3BB69-23CF-44E3-9099-C40C66FF867C}">
                  <a14:compatExt spid="_x0000_s124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83</xdr:row>
          <xdr:rowOff>0</xdr:rowOff>
        </xdr:from>
        <xdr:to>
          <xdr:col>17</xdr:col>
          <xdr:colOff>0</xdr:colOff>
          <xdr:row>83</xdr:row>
          <xdr:rowOff>220980</xdr:rowOff>
        </xdr:to>
        <xdr:sp macro="" textlink="">
          <xdr:nvSpPr>
            <xdr:cNvPr id="12899" name="Check Box 611" hidden="1">
              <a:extLst>
                <a:ext uri="{63B3BB69-23CF-44E3-9099-C40C66FF867C}">
                  <a14:compatExt spid="_x0000_s128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83</xdr:row>
          <xdr:rowOff>0</xdr:rowOff>
        </xdr:from>
        <xdr:to>
          <xdr:col>24</xdr:col>
          <xdr:colOff>7620</xdr:colOff>
          <xdr:row>83</xdr:row>
          <xdr:rowOff>220980</xdr:rowOff>
        </xdr:to>
        <xdr:sp macro="" textlink="">
          <xdr:nvSpPr>
            <xdr:cNvPr id="12900" name="Check Box 612" hidden="1">
              <a:extLst>
                <a:ext uri="{63B3BB69-23CF-44E3-9099-C40C66FF867C}">
                  <a14:compatExt spid="_x0000_s12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89</xdr:row>
          <xdr:rowOff>0</xdr:rowOff>
        </xdr:from>
        <xdr:to>
          <xdr:col>19</xdr:col>
          <xdr:colOff>0</xdr:colOff>
          <xdr:row>90</xdr:row>
          <xdr:rowOff>0</xdr:rowOff>
        </xdr:to>
        <xdr:sp macro="" textlink="">
          <xdr:nvSpPr>
            <xdr:cNvPr id="12906" name="Group Box 618" hidden="1">
              <a:extLst>
                <a:ext uri="{63B3BB69-23CF-44E3-9099-C40C66FF867C}">
                  <a14:compatExt spid="_x0000_s1290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89</xdr:row>
          <xdr:rowOff>7620</xdr:rowOff>
        </xdr:from>
        <xdr:to>
          <xdr:col>13</xdr:col>
          <xdr:colOff>0</xdr:colOff>
          <xdr:row>89</xdr:row>
          <xdr:rowOff>220980</xdr:rowOff>
        </xdr:to>
        <xdr:sp macro="" textlink="">
          <xdr:nvSpPr>
            <xdr:cNvPr id="12928" name="Option Button 640" hidden="1">
              <a:extLst>
                <a:ext uri="{63B3BB69-23CF-44E3-9099-C40C66FF867C}">
                  <a14:compatExt spid="_x0000_s129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7620</xdr:rowOff>
        </xdr:from>
        <xdr:to>
          <xdr:col>17</xdr:col>
          <xdr:colOff>68580</xdr:colOff>
          <xdr:row>89</xdr:row>
          <xdr:rowOff>220980</xdr:rowOff>
        </xdr:to>
        <xdr:sp macro="" textlink="">
          <xdr:nvSpPr>
            <xdr:cNvPr id="12929" name="Option Button 641" hidden="1">
              <a:extLst>
                <a:ext uri="{63B3BB69-23CF-44E3-9099-C40C66FF867C}">
                  <a14:compatExt spid="_x0000_s129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89</xdr:row>
          <xdr:rowOff>7620</xdr:rowOff>
        </xdr:from>
        <xdr:to>
          <xdr:col>18</xdr:col>
          <xdr:colOff>160020</xdr:colOff>
          <xdr:row>89</xdr:row>
          <xdr:rowOff>220980</xdr:rowOff>
        </xdr:to>
        <xdr:sp macro="" textlink="">
          <xdr:nvSpPr>
            <xdr:cNvPr id="12932" name="Option Button 644" hidden="1">
              <a:extLst>
                <a:ext uri="{63B3BB69-23CF-44E3-9099-C40C66FF867C}">
                  <a14:compatExt spid="_x0000_s129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87</xdr:row>
          <xdr:rowOff>0</xdr:rowOff>
        </xdr:from>
        <xdr:to>
          <xdr:col>14</xdr:col>
          <xdr:colOff>137160</xdr:colOff>
          <xdr:row>88</xdr:row>
          <xdr:rowOff>0</xdr:rowOff>
        </xdr:to>
        <xdr:sp macro="" textlink="">
          <xdr:nvSpPr>
            <xdr:cNvPr id="12956" name="Drop Down 668" hidden="1">
              <a:extLst>
                <a:ext uri="{63B3BB69-23CF-44E3-9099-C40C66FF867C}">
                  <a14:compatExt spid="_x0000_s129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110</xdr:row>
          <xdr:rowOff>0</xdr:rowOff>
        </xdr:from>
        <xdr:to>
          <xdr:col>19</xdr:col>
          <xdr:colOff>0</xdr:colOff>
          <xdr:row>111</xdr:row>
          <xdr:rowOff>0</xdr:rowOff>
        </xdr:to>
        <xdr:sp macro="" textlink="">
          <xdr:nvSpPr>
            <xdr:cNvPr id="12959" name="Group Box 671" hidden="1">
              <a:extLst>
                <a:ext uri="{63B3BB69-23CF-44E3-9099-C40C66FF867C}">
                  <a14:compatExt spid="_x0000_s1295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110</xdr:row>
          <xdr:rowOff>7620</xdr:rowOff>
        </xdr:from>
        <xdr:to>
          <xdr:col>13</xdr:col>
          <xdr:colOff>0</xdr:colOff>
          <xdr:row>110</xdr:row>
          <xdr:rowOff>220980</xdr:rowOff>
        </xdr:to>
        <xdr:sp macro="" textlink="">
          <xdr:nvSpPr>
            <xdr:cNvPr id="12960" name="Option Button 672" hidden="1">
              <a:extLst>
                <a:ext uri="{63B3BB69-23CF-44E3-9099-C40C66FF867C}">
                  <a14:compatExt spid="_x0000_s129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110</xdr:row>
          <xdr:rowOff>7620</xdr:rowOff>
        </xdr:from>
        <xdr:to>
          <xdr:col>17</xdr:col>
          <xdr:colOff>68580</xdr:colOff>
          <xdr:row>110</xdr:row>
          <xdr:rowOff>220980</xdr:rowOff>
        </xdr:to>
        <xdr:sp macro="" textlink="">
          <xdr:nvSpPr>
            <xdr:cNvPr id="12961" name="Option Button 673" hidden="1">
              <a:extLst>
                <a:ext uri="{63B3BB69-23CF-44E3-9099-C40C66FF867C}">
                  <a14:compatExt spid="_x0000_s129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110</xdr:row>
          <xdr:rowOff>7620</xdr:rowOff>
        </xdr:from>
        <xdr:to>
          <xdr:col>18</xdr:col>
          <xdr:colOff>160020</xdr:colOff>
          <xdr:row>110</xdr:row>
          <xdr:rowOff>220980</xdr:rowOff>
        </xdr:to>
        <xdr:sp macro="" textlink="">
          <xdr:nvSpPr>
            <xdr:cNvPr id="12962" name="Option Button 674" hidden="1">
              <a:extLst>
                <a:ext uri="{63B3BB69-23CF-44E3-9099-C40C66FF867C}">
                  <a14:compatExt spid="_x0000_s129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107</xdr:row>
          <xdr:rowOff>0</xdr:rowOff>
        </xdr:from>
        <xdr:to>
          <xdr:col>16</xdr:col>
          <xdr:colOff>0</xdr:colOff>
          <xdr:row>108</xdr:row>
          <xdr:rowOff>0</xdr:rowOff>
        </xdr:to>
        <xdr:sp macro="" textlink="">
          <xdr:nvSpPr>
            <xdr:cNvPr id="12979" name="Group Box 691" hidden="1">
              <a:extLst>
                <a:ext uri="{63B3BB69-23CF-44E3-9099-C40C66FF867C}">
                  <a14:compatExt spid="_x0000_s1297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107</xdr:row>
          <xdr:rowOff>7620</xdr:rowOff>
        </xdr:from>
        <xdr:to>
          <xdr:col>11</xdr:col>
          <xdr:colOff>30480</xdr:colOff>
          <xdr:row>107</xdr:row>
          <xdr:rowOff>220980</xdr:rowOff>
        </xdr:to>
        <xdr:sp macro="" textlink="">
          <xdr:nvSpPr>
            <xdr:cNvPr id="12980" name="Option Button 692" hidden="1">
              <a:extLst>
                <a:ext uri="{63B3BB69-23CF-44E3-9099-C40C66FF867C}">
                  <a14:compatExt spid="_x0000_s129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107</xdr:row>
          <xdr:rowOff>7620</xdr:rowOff>
        </xdr:from>
        <xdr:to>
          <xdr:col>13</xdr:col>
          <xdr:colOff>99060</xdr:colOff>
          <xdr:row>107</xdr:row>
          <xdr:rowOff>220980</xdr:rowOff>
        </xdr:to>
        <xdr:sp macro="" textlink="">
          <xdr:nvSpPr>
            <xdr:cNvPr id="12981" name="Option Button 693" hidden="1">
              <a:extLst>
                <a:ext uri="{63B3BB69-23CF-44E3-9099-C40C66FF867C}">
                  <a14:compatExt spid="_x0000_s129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131</xdr:row>
          <xdr:rowOff>7620</xdr:rowOff>
        </xdr:from>
        <xdr:to>
          <xdr:col>13</xdr:col>
          <xdr:colOff>0</xdr:colOff>
          <xdr:row>131</xdr:row>
          <xdr:rowOff>220980</xdr:rowOff>
        </xdr:to>
        <xdr:sp macro="" textlink="">
          <xdr:nvSpPr>
            <xdr:cNvPr id="12984" name="Option Button 696" hidden="1">
              <a:extLst>
                <a:ext uri="{63B3BB69-23CF-44E3-9099-C40C66FF867C}">
                  <a14:compatExt spid="_x0000_s129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131</xdr:row>
          <xdr:rowOff>7620</xdr:rowOff>
        </xdr:from>
        <xdr:to>
          <xdr:col>17</xdr:col>
          <xdr:colOff>68580</xdr:colOff>
          <xdr:row>131</xdr:row>
          <xdr:rowOff>220980</xdr:rowOff>
        </xdr:to>
        <xdr:sp macro="" textlink="">
          <xdr:nvSpPr>
            <xdr:cNvPr id="12985" name="Option Button 697" hidden="1">
              <a:extLst>
                <a:ext uri="{63B3BB69-23CF-44E3-9099-C40C66FF867C}">
                  <a14:compatExt spid="_x0000_s129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131</xdr:row>
          <xdr:rowOff>7620</xdr:rowOff>
        </xdr:from>
        <xdr:to>
          <xdr:col>18</xdr:col>
          <xdr:colOff>160020</xdr:colOff>
          <xdr:row>131</xdr:row>
          <xdr:rowOff>220980</xdr:rowOff>
        </xdr:to>
        <xdr:sp macro="" textlink="">
          <xdr:nvSpPr>
            <xdr:cNvPr id="12986" name="Option Button 698" hidden="1">
              <a:extLst>
                <a:ext uri="{63B3BB69-23CF-44E3-9099-C40C66FF867C}">
                  <a14:compatExt spid="_x0000_s129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128</xdr:row>
          <xdr:rowOff>0</xdr:rowOff>
        </xdr:from>
        <xdr:to>
          <xdr:col>16</xdr:col>
          <xdr:colOff>0</xdr:colOff>
          <xdr:row>129</xdr:row>
          <xdr:rowOff>0</xdr:rowOff>
        </xdr:to>
        <xdr:sp macro="" textlink="">
          <xdr:nvSpPr>
            <xdr:cNvPr id="12993" name="Group Box 705" hidden="1">
              <a:extLst>
                <a:ext uri="{63B3BB69-23CF-44E3-9099-C40C66FF867C}">
                  <a14:compatExt spid="_x0000_s129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128</xdr:row>
          <xdr:rowOff>7620</xdr:rowOff>
        </xdr:from>
        <xdr:to>
          <xdr:col>11</xdr:col>
          <xdr:colOff>30480</xdr:colOff>
          <xdr:row>128</xdr:row>
          <xdr:rowOff>220980</xdr:rowOff>
        </xdr:to>
        <xdr:sp macro="" textlink="">
          <xdr:nvSpPr>
            <xdr:cNvPr id="12994" name="Option Button 706" hidden="1">
              <a:extLst>
                <a:ext uri="{63B3BB69-23CF-44E3-9099-C40C66FF867C}">
                  <a14:compatExt spid="_x0000_s129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144780</xdr:colOff>
          <xdr:row>128</xdr:row>
          <xdr:rowOff>7620</xdr:rowOff>
        </xdr:from>
        <xdr:to>
          <xdr:col>13</xdr:col>
          <xdr:colOff>106680</xdr:colOff>
          <xdr:row>128</xdr:row>
          <xdr:rowOff>220980</xdr:rowOff>
        </xdr:to>
        <xdr:sp macro="" textlink="">
          <xdr:nvSpPr>
            <xdr:cNvPr id="12995" name="Option Button 707" hidden="1">
              <a:extLst>
                <a:ext uri="{63B3BB69-23CF-44E3-9099-C40C66FF867C}">
                  <a14:compatExt spid="_x0000_s129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155</xdr:row>
          <xdr:rowOff>0</xdr:rowOff>
        </xdr:from>
        <xdr:to>
          <xdr:col>19</xdr:col>
          <xdr:colOff>0</xdr:colOff>
          <xdr:row>156</xdr:row>
          <xdr:rowOff>0</xdr:rowOff>
        </xdr:to>
        <xdr:sp macro="" textlink="">
          <xdr:nvSpPr>
            <xdr:cNvPr id="12997" name="Group Box 709" hidden="1">
              <a:extLst>
                <a:ext uri="{63B3BB69-23CF-44E3-9099-C40C66FF867C}">
                  <a14:compatExt spid="_x0000_s1299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155</xdr:row>
          <xdr:rowOff>7620</xdr:rowOff>
        </xdr:from>
        <xdr:to>
          <xdr:col>13</xdr:col>
          <xdr:colOff>0</xdr:colOff>
          <xdr:row>155</xdr:row>
          <xdr:rowOff>220980</xdr:rowOff>
        </xdr:to>
        <xdr:sp macro="" textlink="">
          <xdr:nvSpPr>
            <xdr:cNvPr id="12998" name="Option Button 710" hidden="1">
              <a:extLst>
                <a:ext uri="{63B3BB69-23CF-44E3-9099-C40C66FF867C}">
                  <a14:compatExt spid="_x0000_s129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155</xdr:row>
          <xdr:rowOff>7620</xdr:rowOff>
        </xdr:from>
        <xdr:to>
          <xdr:col>17</xdr:col>
          <xdr:colOff>68580</xdr:colOff>
          <xdr:row>155</xdr:row>
          <xdr:rowOff>220980</xdr:rowOff>
        </xdr:to>
        <xdr:sp macro="" textlink="">
          <xdr:nvSpPr>
            <xdr:cNvPr id="12999" name="Option Button 711" hidden="1">
              <a:extLst>
                <a:ext uri="{63B3BB69-23CF-44E3-9099-C40C66FF867C}">
                  <a14:compatExt spid="_x0000_s129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155</xdr:row>
          <xdr:rowOff>7620</xdr:rowOff>
        </xdr:from>
        <xdr:to>
          <xdr:col>18</xdr:col>
          <xdr:colOff>160020</xdr:colOff>
          <xdr:row>155</xdr:row>
          <xdr:rowOff>220980</xdr:rowOff>
        </xdr:to>
        <xdr:sp macro="" textlink="">
          <xdr:nvSpPr>
            <xdr:cNvPr id="13000" name="Option Button 712" hidden="1">
              <a:extLst>
                <a:ext uri="{63B3BB69-23CF-44E3-9099-C40C66FF867C}">
                  <a14:compatExt spid="_x0000_s13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152</xdr:row>
          <xdr:rowOff>0</xdr:rowOff>
        </xdr:from>
        <xdr:to>
          <xdr:col>16</xdr:col>
          <xdr:colOff>0</xdr:colOff>
          <xdr:row>153</xdr:row>
          <xdr:rowOff>0</xdr:rowOff>
        </xdr:to>
        <xdr:sp macro="" textlink="">
          <xdr:nvSpPr>
            <xdr:cNvPr id="13007" name="Group Box 719" hidden="1">
              <a:extLst>
                <a:ext uri="{63B3BB69-23CF-44E3-9099-C40C66FF867C}">
                  <a14:compatExt spid="_x0000_s1300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152</xdr:row>
          <xdr:rowOff>7620</xdr:rowOff>
        </xdr:from>
        <xdr:to>
          <xdr:col>11</xdr:col>
          <xdr:colOff>30480</xdr:colOff>
          <xdr:row>152</xdr:row>
          <xdr:rowOff>220980</xdr:rowOff>
        </xdr:to>
        <xdr:sp macro="" textlink="">
          <xdr:nvSpPr>
            <xdr:cNvPr id="13008" name="Option Button 720" hidden="1">
              <a:extLst>
                <a:ext uri="{63B3BB69-23CF-44E3-9099-C40C66FF867C}">
                  <a14:compatExt spid="_x0000_s130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152400</xdr:colOff>
          <xdr:row>152</xdr:row>
          <xdr:rowOff>7620</xdr:rowOff>
        </xdr:from>
        <xdr:to>
          <xdr:col>13</xdr:col>
          <xdr:colOff>114300</xdr:colOff>
          <xdr:row>152</xdr:row>
          <xdr:rowOff>220980</xdr:rowOff>
        </xdr:to>
        <xdr:sp macro="" textlink="">
          <xdr:nvSpPr>
            <xdr:cNvPr id="13009" name="Option Button 721" hidden="1">
              <a:extLst>
                <a:ext uri="{63B3BB69-23CF-44E3-9099-C40C66FF867C}">
                  <a14:compatExt spid="_x0000_s130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176</xdr:row>
          <xdr:rowOff>0</xdr:rowOff>
        </xdr:from>
        <xdr:to>
          <xdr:col>19</xdr:col>
          <xdr:colOff>0</xdr:colOff>
          <xdr:row>177</xdr:row>
          <xdr:rowOff>0</xdr:rowOff>
        </xdr:to>
        <xdr:sp macro="" textlink="">
          <xdr:nvSpPr>
            <xdr:cNvPr id="13011" name="Group Box 723" hidden="1">
              <a:extLst>
                <a:ext uri="{63B3BB69-23CF-44E3-9099-C40C66FF867C}">
                  <a14:compatExt spid="_x0000_s1301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176</xdr:row>
          <xdr:rowOff>7620</xdr:rowOff>
        </xdr:from>
        <xdr:to>
          <xdr:col>13</xdr:col>
          <xdr:colOff>0</xdr:colOff>
          <xdr:row>176</xdr:row>
          <xdr:rowOff>220980</xdr:rowOff>
        </xdr:to>
        <xdr:sp macro="" textlink="">
          <xdr:nvSpPr>
            <xdr:cNvPr id="13012" name="Option Button 724" hidden="1">
              <a:extLst>
                <a:ext uri="{63B3BB69-23CF-44E3-9099-C40C66FF867C}">
                  <a14:compatExt spid="_x0000_s130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176</xdr:row>
          <xdr:rowOff>7620</xdr:rowOff>
        </xdr:from>
        <xdr:to>
          <xdr:col>17</xdr:col>
          <xdr:colOff>68580</xdr:colOff>
          <xdr:row>176</xdr:row>
          <xdr:rowOff>220980</xdr:rowOff>
        </xdr:to>
        <xdr:sp macro="" textlink="">
          <xdr:nvSpPr>
            <xdr:cNvPr id="13013" name="Option Button 725" hidden="1">
              <a:extLst>
                <a:ext uri="{63B3BB69-23CF-44E3-9099-C40C66FF867C}">
                  <a14:compatExt spid="_x0000_s130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176</xdr:row>
          <xdr:rowOff>7620</xdr:rowOff>
        </xdr:from>
        <xdr:to>
          <xdr:col>18</xdr:col>
          <xdr:colOff>160020</xdr:colOff>
          <xdr:row>176</xdr:row>
          <xdr:rowOff>220980</xdr:rowOff>
        </xdr:to>
        <xdr:sp macro="" textlink="">
          <xdr:nvSpPr>
            <xdr:cNvPr id="13014" name="Option Button 726" hidden="1">
              <a:extLst>
                <a:ext uri="{63B3BB69-23CF-44E3-9099-C40C66FF867C}">
                  <a14:compatExt spid="_x0000_s130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173</xdr:row>
          <xdr:rowOff>0</xdr:rowOff>
        </xdr:from>
        <xdr:to>
          <xdr:col>16</xdr:col>
          <xdr:colOff>0</xdr:colOff>
          <xdr:row>174</xdr:row>
          <xdr:rowOff>0</xdr:rowOff>
        </xdr:to>
        <xdr:sp macro="" textlink="">
          <xdr:nvSpPr>
            <xdr:cNvPr id="13021" name="Group Box 733" hidden="1">
              <a:extLst>
                <a:ext uri="{63B3BB69-23CF-44E3-9099-C40C66FF867C}">
                  <a14:compatExt spid="_x0000_s1302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173</xdr:row>
          <xdr:rowOff>7620</xdr:rowOff>
        </xdr:from>
        <xdr:to>
          <xdr:col>11</xdr:col>
          <xdr:colOff>30480</xdr:colOff>
          <xdr:row>173</xdr:row>
          <xdr:rowOff>220980</xdr:rowOff>
        </xdr:to>
        <xdr:sp macro="" textlink="">
          <xdr:nvSpPr>
            <xdr:cNvPr id="13022" name="Option Button 734" hidden="1">
              <a:extLst>
                <a:ext uri="{63B3BB69-23CF-44E3-9099-C40C66FF867C}">
                  <a14:compatExt spid="_x0000_s130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144780</xdr:colOff>
          <xdr:row>173</xdr:row>
          <xdr:rowOff>7620</xdr:rowOff>
        </xdr:from>
        <xdr:to>
          <xdr:col>13</xdr:col>
          <xdr:colOff>106680</xdr:colOff>
          <xdr:row>173</xdr:row>
          <xdr:rowOff>220980</xdr:rowOff>
        </xdr:to>
        <xdr:sp macro="" textlink="">
          <xdr:nvSpPr>
            <xdr:cNvPr id="13023" name="Option Button 735" hidden="1">
              <a:extLst>
                <a:ext uri="{63B3BB69-23CF-44E3-9099-C40C66FF867C}">
                  <a14:compatExt spid="_x0000_s130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197</xdr:row>
          <xdr:rowOff>0</xdr:rowOff>
        </xdr:from>
        <xdr:to>
          <xdr:col>19</xdr:col>
          <xdr:colOff>0</xdr:colOff>
          <xdr:row>198</xdr:row>
          <xdr:rowOff>0</xdr:rowOff>
        </xdr:to>
        <xdr:sp macro="" textlink="">
          <xdr:nvSpPr>
            <xdr:cNvPr id="13025" name="Group Box 737" hidden="1">
              <a:extLst>
                <a:ext uri="{63B3BB69-23CF-44E3-9099-C40C66FF867C}">
                  <a14:compatExt spid="_x0000_s1302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197</xdr:row>
          <xdr:rowOff>7620</xdr:rowOff>
        </xdr:from>
        <xdr:to>
          <xdr:col>13</xdr:col>
          <xdr:colOff>0</xdr:colOff>
          <xdr:row>197</xdr:row>
          <xdr:rowOff>220980</xdr:rowOff>
        </xdr:to>
        <xdr:sp macro="" textlink="">
          <xdr:nvSpPr>
            <xdr:cNvPr id="13026" name="Option Button 738" hidden="1">
              <a:extLst>
                <a:ext uri="{63B3BB69-23CF-44E3-9099-C40C66FF867C}">
                  <a14:compatExt spid="_x0000_s13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197</xdr:row>
          <xdr:rowOff>7620</xdr:rowOff>
        </xdr:from>
        <xdr:to>
          <xdr:col>17</xdr:col>
          <xdr:colOff>68580</xdr:colOff>
          <xdr:row>197</xdr:row>
          <xdr:rowOff>220980</xdr:rowOff>
        </xdr:to>
        <xdr:sp macro="" textlink="">
          <xdr:nvSpPr>
            <xdr:cNvPr id="13027" name="Option Button 739" hidden="1">
              <a:extLst>
                <a:ext uri="{63B3BB69-23CF-44E3-9099-C40C66FF867C}">
                  <a14:compatExt spid="_x0000_s13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197</xdr:row>
          <xdr:rowOff>7620</xdr:rowOff>
        </xdr:from>
        <xdr:to>
          <xdr:col>18</xdr:col>
          <xdr:colOff>160020</xdr:colOff>
          <xdr:row>197</xdr:row>
          <xdr:rowOff>220980</xdr:rowOff>
        </xdr:to>
        <xdr:sp macro="" textlink="">
          <xdr:nvSpPr>
            <xdr:cNvPr id="13028" name="Option Button 740" hidden="1">
              <a:extLst>
                <a:ext uri="{63B3BB69-23CF-44E3-9099-C40C66FF867C}">
                  <a14:compatExt spid="_x0000_s130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194</xdr:row>
          <xdr:rowOff>0</xdr:rowOff>
        </xdr:from>
        <xdr:to>
          <xdr:col>16</xdr:col>
          <xdr:colOff>0</xdr:colOff>
          <xdr:row>195</xdr:row>
          <xdr:rowOff>0</xdr:rowOff>
        </xdr:to>
        <xdr:sp macro="" textlink="">
          <xdr:nvSpPr>
            <xdr:cNvPr id="13035" name="Group Box 747" hidden="1">
              <a:extLst>
                <a:ext uri="{63B3BB69-23CF-44E3-9099-C40C66FF867C}">
                  <a14:compatExt spid="_x0000_s1303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194</xdr:row>
          <xdr:rowOff>7620</xdr:rowOff>
        </xdr:from>
        <xdr:to>
          <xdr:col>11</xdr:col>
          <xdr:colOff>30480</xdr:colOff>
          <xdr:row>194</xdr:row>
          <xdr:rowOff>220980</xdr:rowOff>
        </xdr:to>
        <xdr:sp macro="" textlink="">
          <xdr:nvSpPr>
            <xdr:cNvPr id="13036" name="Option Button 748" hidden="1">
              <a:extLst>
                <a:ext uri="{63B3BB69-23CF-44E3-9099-C40C66FF867C}">
                  <a14:compatExt spid="_x0000_s13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160020</xdr:colOff>
          <xdr:row>194</xdr:row>
          <xdr:rowOff>7620</xdr:rowOff>
        </xdr:from>
        <xdr:to>
          <xdr:col>13</xdr:col>
          <xdr:colOff>129540</xdr:colOff>
          <xdr:row>194</xdr:row>
          <xdr:rowOff>220980</xdr:rowOff>
        </xdr:to>
        <xdr:sp macro="" textlink="">
          <xdr:nvSpPr>
            <xdr:cNvPr id="13037" name="Option Button 749" hidden="1">
              <a:extLst>
                <a:ext uri="{63B3BB69-23CF-44E3-9099-C40C66FF867C}">
                  <a14:compatExt spid="_x0000_s130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221</xdr:row>
          <xdr:rowOff>0</xdr:rowOff>
        </xdr:from>
        <xdr:to>
          <xdr:col>19</xdr:col>
          <xdr:colOff>0</xdr:colOff>
          <xdr:row>222</xdr:row>
          <xdr:rowOff>0</xdr:rowOff>
        </xdr:to>
        <xdr:sp macro="" textlink="">
          <xdr:nvSpPr>
            <xdr:cNvPr id="13039" name="Group Box 751" hidden="1">
              <a:extLst>
                <a:ext uri="{63B3BB69-23CF-44E3-9099-C40C66FF867C}">
                  <a14:compatExt spid="_x0000_s1303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221</xdr:row>
          <xdr:rowOff>7620</xdr:rowOff>
        </xdr:from>
        <xdr:to>
          <xdr:col>13</xdr:col>
          <xdr:colOff>0</xdr:colOff>
          <xdr:row>221</xdr:row>
          <xdr:rowOff>220980</xdr:rowOff>
        </xdr:to>
        <xdr:sp macro="" textlink="">
          <xdr:nvSpPr>
            <xdr:cNvPr id="13040" name="Option Button 752" hidden="1">
              <a:extLst>
                <a:ext uri="{63B3BB69-23CF-44E3-9099-C40C66FF867C}">
                  <a14:compatExt spid="_x0000_s130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221</xdr:row>
          <xdr:rowOff>7620</xdr:rowOff>
        </xdr:from>
        <xdr:to>
          <xdr:col>17</xdr:col>
          <xdr:colOff>68580</xdr:colOff>
          <xdr:row>221</xdr:row>
          <xdr:rowOff>220980</xdr:rowOff>
        </xdr:to>
        <xdr:sp macro="" textlink="">
          <xdr:nvSpPr>
            <xdr:cNvPr id="13041" name="Option Button 753" hidden="1">
              <a:extLst>
                <a:ext uri="{63B3BB69-23CF-44E3-9099-C40C66FF867C}">
                  <a14:compatExt spid="_x0000_s13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221</xdr:row>
          <xdr:rowOff>7620</xdr:rowOff>
        </xdr:from>
        <xdr:to>
          <xdr:col>18</xdr:col>
          <xdr:colOff>160020</xdr:colOff>
          <xdr:row>221</xdr:row>
          <xdr:rowOff>220980</xdr:rowOff>
        </xdr:to>
        <xdr:sp macro="" textlink="">
          <xdr:nvSpPr>
            <xdr:cNvPr id="13042" name="Option Button 754" hidden="1">
              <a:extLst>
                <a:ext uri="{63B3BB69-23CF-44E3-9099-C40C66FF867C}">
                  <a14:compatExt spid="_x0000_s13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218</xdr:row>
          <xdr:rowOff>0</xdr:rowOff>
        </xdr:from>
        <xdr:to>
          <xdr:col>16</xdr:col>
          <xdr:colOff>0</xdr:colOff>
          <xdr:row>219</xdr:row>
          <xdr:rowOff>0</xdr:rowOff>
        </xdr:to>
        <xdr:sp macro="" textlink="">
          <xdr:nvSpPr>
            <xdr:cNvPr id="13049" name="Group Box 761" hidden="1">
              <a:extLst>
                <a:ext uri="{63B3BB69-23CF-44E3-9099-C40C66FF867C}">
                  <a14:compatExt spid="_x0000_s1304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218</xdr:row>
          <xdr:rowOff>7620</xdr:rowOff>
        </xdr:from>
        <xdr:to>
          <xdr:col>11</xdr:col>
          <xdr:colOff>30480</xdr:colOff>
          <xdr:row>218</xdr:row>
          <xdr:rowOff>220980</xdr:rowOff>
        </xdr:to>
        <xdr:sp macro="" textlink="">
          <xdr:nvSpPr>
            <xdr:cNvPr id="13050" name="Option Button 762" hidden="1">
              <a:extLst>
                <a:ext uri="{63B3BB69-23CF-44E3-9099-C40C66FF867C}">
                  <a14:compatExt spid="_x0000_s130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160020</xdr:colOff>
          <xdr:row>218</xdr:row>
          <xdr:rowOff>7620</xdr:rowOff>
        </xdr:from>
        <xdr:to>
          <xdr:col>13</xdr:col>
          <xdr:colOff>129540</xdr:colOff>
          <xdr:row>218</xdr:row>
          <xdr:rowOff>220980</xdr:rowOff>
        </xdr:to>
        <xdr:sp macro="" textlink="">
          <xdr:nvSpPr>
            <xdr:cNvPr id="13051" name="Option Button 763" hidden="1">
              <a:extLst>
                <a:ext uri="{63B3BB69-23CF-44E3-9099-C40C66FF867C}">
                  <a14:compatExt spid="_x0000_s130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242</xdr:row>
          <xdr:rowOff>0</xdr:rowOff>
        </xdr:from>
        <xdr:to>
          <xdr:col>19</xdr:col>
          <xdr:colOff>0</xdr:colOff>
          <xdr:row>243</xdr:row>
          <xdr:rowOff>0</xdr:rowOff>
        </xdr:to>
        <xdr:sp macro="" textlink="">
          <xdr:nvSpPr>
            <xdr:cNvPr id="13053" name="Group Box 765" hidden="1">
              <a:extLst>
                <a:ext uri="{63B3BB69-23CF-44E3-9099-C40C66FF867C}">
                  <a14:compatExt spid="_x0000_s1305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242</xdr:row>
          <xdr:rowOff>7620</xdr:rowOff>
        </xdr:from>
        <xdr:to>
          <xdr:col>13</xdr:col>
          <xdr:colOff>0</xdr:colOff>
          <xdr:row>242</xdr:row>
          <xdr:rowOff>220980</xdr:rowOff>
        </xdr:to>
        <xdr:sp macro="" textlink="">
          <xdr:nvSpPr>
            <xdr:cNvPr id="13054" name="Option Button 766" hidden="1">
              <a:extLst>
                <a:ext uri="{63B3BB69-23CF-44E3-9099-C40C66FF867C}">
                  <a14:compatExt spid="_x0000_s130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242</xdr:row>
          <xdr:rowOff>7620</xdr:rowOff>
        </xdr:from>
        <xdr:to>
          <xdr:col>17</xdr:col>
          <xdr:colOff>68580</xdr:colOff>
          <xdr:row>242</xdr:row>
          <xdr:rowOff>220980</xdr:rowOff>
        </xdr:to>
        <xdr:sp macro="" textlink="">
          <xdr:nvSpPr>
            <xdr:cNvPr id="13055" name="Option Button 767" hidden="1">
              <a:extLst>
                <a:ext uri="{63B3BB69-23CF-44E3-9099-C40C66FF867C}">
                  <a14:compatExt spid="_x0000_s130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242</xdr:row>
          <xdr:rowOff>7620</xdr:rowOff>
        </xdr:from>
        <xdr:to>
          <xdr:col>18</xdr:col>
          <xdr:colOff>160020</xdr:colOff>
          <xdr:row>242</xdr:row>
          <xdr:rowOff>220980</xdr:rowOff>
        </xdr:to>
        <xdr:sp macro="" textlink="">
          <xdr:nvSpPr>
            <xdr:cNvPr id="13056" name="Option Button 768" hidden="1">
              <a:extLst>
                <a:ext uri="{63B3BB69-23CF-44E3-9099-C40C66FF867C}">
                  <a14:compatExt spid="_x0000_s130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239</xdr:row>
          <xdr:rowOff>0</xdr:rowOff>
        </xdr:from>
        <xdr:to>
          <xdr:col>16</xdr:col>
          <xdr:colOff>0</xdr:colOff>
          <xdr:row>240</xdr:row>
          <xdr:rowOff>0</xdr:rowOff>
        </xdr:to>
        <xdr:sp macro="" textlink="">
          <xdr:nvSpPr>
            <xdr:cNvPr id="13063" name="Group Box 775" hidden="1">
              <a:extLst>
                <a:ext uri="{63B3BB69-23CF-44E3-9099-C40C66FF867C}">
                  <a14:compatExt spid="_x0000_s1306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239</xdr:row>
          <xdr:rowOff>7620</xdr:rowOff>
        </xdr:from>
        <xdr:to>
          <xdr:col>11</xdr:col>
          <xdr:colOff>30480</xdr:colOff>
          <xdr:row>239</xdr:row>
          <xdr:rowOff>220980</xdr:rowOff>
        </xdr:to>
        <xdr:sp macro="" textlink="">
          <xdr:nvSpPr>
            <xdr:cNvPr id="13064" name="Option Button 776" hidden="1">
              <a:extLst>
                <a:ext uri="{63B3BB69-23CF-44E3-9099-C40C66FF867C}">
                  <a14:compatExt spid="_x0000_s130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7620</xdr:colOff>
          <xdr:row>239</xdr:row>
          <xdr:rowOff>7620</xdr:rowOff>
        </xdr:from>
        <xdr:to>
          <xdr:col>12</xdr:col>
          <xdr:colOff>144780</xdr:colOff>
          <xdr:row>239</xdr:row>
          <xdr:rowOff>220980</xdr:rowOff>
        </xdr:to>
        <xdr:sp macro="" textlink="">
          <xdr:nvSpPr>
            <xdr:cNvPr id="13065" name="Option Button 777" hidden="1">
              <a:extLst>
                <a:ext uri="{63B3BB69-23CF-44E3-9099-C40C66FF867C}">
                  <a14:compatExt spid="_x0000_s130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263</xdr:row>
          <xdr:rowOff>0</xdr:rowOff>
        </xdr:from>
        <xdr:to>
          <xdr:col>19</xdr:col>
          <xdr:colOff>0</xdr:colOff>
          <xdr:row>264</xdr:row>
          <xdr:rowOff>0</xdr:rowOff>
        </xdr:to>
        <xdr:sp macro="" textlink="">
          <xdr:nvSpPr>
            <xdr:cNvPr id="13067" name="Group Box 779" hidden="1">
              <a:extLst>
                <a:ext uri="{63B3BB69-23CF-44E3-9099-C40C66FF867C}">
                  <a14:compatExt spid="_x0000_s1306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263</xdr:row>
          <xdr:rowOff>7620</xdr:rowOff>
        </xdr:from>
        <xdr:to>
          <xdr:col>13</xdr:col>
          <xdr:colOff>0</xdr:colOff>
          <xdr:row>263</xdr:row>
          <xdr:rowOff>220980</xdr:rowOff>
        </xdr:to>
        <xdr:sp macro="" textlink="">
          <xdr:nvSpPr>
            <xdr:cNvPr id="13068" name="Option Button 780" hidden="1">
              <a:extLst>
                <a:ext uri="{63B3BB69-23CF-44E3-9099-C40C66FF867C}">
                  <a14:compatExt spid="_x0000_s130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263</xdr:row>
          <xdr:rowOff>7620</xdr:rowOff>
        </xdr:from>
        <xdr:to>
          <xdr:col>17</xdr:col>
          <xdr:colOff>68580</xdr:colOff>
          <xdr:row>263</xdr:row>
          <xdr:rowOff>220980</xdr:rowOff>
        </xdr:to>
        <xdr:sp macro="" textlink="">
          <xdr:nvSpPr>
            <xdr:cNvPr id="13069" name="Option Button 781" hidden="1">
              <a:extLst>
                <a:ext uri="{63B3BB69-23CF-44E3-9099-C40C66FF867C}">
                  <a14:compatExt spid="_x0000_s130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263</xdr:row>
          <xdr:rowOff>7620</xdr:rowOff>
        </xdr:from>
        <xdr:to>
          <xdr:col>18</xdr:col>
          <xdr:colOff>160020</xdr:colOff>
          <xdr:row>263</xdr:row>
          <xdr:rowOff>220980</xdr:rowOff>
        </xdr:to>
        <xdr:sp macro="" textlink="">
          <xdr:nvSpPr>
            <xdr:cNvPr id="13070" name="Option Button 782" hidden="1">
              <a:extLst>
                <a:ext uri="{63B3BB69-23CF-44E3-9099-C40C66FF867C}">
                  <a14:compatExt spid="_x0000_s130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260</xdr:row>
          <xdr:rowOff>0</xdr:rowOff>
        </xdr:from>
        <xdr:to>
          <xdr:col>16</xdr:col>
          <xdr:colOff>0</xdr:colOff>
          <xdr:row>261</xdr:row>
          <xdr:rowOff>0</xdr:rowOff>
        </xdr:to>
        <xdr:sp macro="" textlink="">
          <xdr:nvSpPr>
            <xdr:cNvPr id="13077" name="Group Box 789" hidden="1">
              <a:extLst>
                <a:ext uri="{63B3BB69-23CF-44E3-9099-C40C66FF867C}">
                  <a14:compatExt spid="_x0000_s130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260</xdr:row>
          <xdr:rowOff>7620</xdr:rowOff>
        </xdr:from>
        <xdr:to>
          <xdr:col>11</xdr:col>
          <xdr:colOff>30480</xdr:colOff>
          <xdr:row>260</xdr:row>
          <xdr:rowOff>220980</xdr:rowOff>
        </xdr:to>
        <xdr:sp macro="" textlink="">
          <xdr:nvSpPr>
            <xdr:cNvPr id="13078" name="Option Button 790" hidden="1">
              <a:extLst>
                <a:ext uri="{63B3BB69-23CF-44E3-9099-C40C66FF867C}">
                  <a14:compatExt spid="_x0000_s130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99060</xdr:colOff>
          <xdr:row>260</xdr:row>
          <xdr:rowOff>7620</xdr:rowOff>
        </xdr:from>
        <xdr:to>
          <xdr:col>13</xdr:col>
          <xdr:colOff>68580</xdr:colOff>
          <xdr:row>260</xdr:row>
          <xdr:rowOff>220980</xdr:rowOff>
        </xdr:to>
        <xdr:sp macro="" textlink="">
          <xdr:nvSpPr>
            <xdr:cNvPr id="13079" name="Option Button 791" hidden="1">
              <a:extLst>
                <a:ext uri="{63B3BB69-23CF-44E3-9099-C40C66FF867C}">
                  <a14:compatExt spid="_x0000_s130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287</xdr:row>
          <xdr:rowOff>0</xdr:rowOff>
        </xdr:from>
        <xdr:to>
          <xdr:col>19</xdr:col>
          <xdr:colOff>0</xdr:colOff>
          <xdr:row>288</xdr:row>
          <xdr:rowOff>0</xdr:rowOff>
        </xdr:to>
        <xdr:sp macro="" textlink="">
          <xdr:nvSpPr>
            <xdr:cNvPr id="13081" name="Group Box 793" hidden="1">
              <a:extLst>
                <a:ext uri="{63B3BB69-23CF-44E3-9099-C40C66FF867C}">
                  <a14:compatExt spid="_x0000_s1308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287</xdr:row>
          <xdr:rowOff>7620</xdr:rowOff>
        </xdr:from>
        <xdr:to>
          <xdr:col>13</xdr:col>
          <xdr:colOff>0</xdr:colOff>
          <xdr:row>287</xdr:row>
          <xdr:rowOff>220980</xdr:rowOff>
        </xdr:to>
        <xdr:sp macro="" textlink="">
          <xdr:nvSpPr>
            <xdr:cNvPr id="13082" name="Option Button 794" hidden="1">
              <a:extLst>
                <a:ext uri="{63B3BB69-23CF-44E3-9099-C40C66FF867C}">
                  <a14:compatExt spid="_x0000_s130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287</xdr:row>
          <xdr:rowOff>7620</xdr:rowOff>
        </xdr:from>
        <xdr:to>
          <xdr:col>17</xdr:col>
          <xdr:colOff>68580</xdr:colOff>
          <xdr:row>287</xdr:row>
          <xdr:rowOff>220980</xdr:rowOff>
        </xdr:to>
        <xdr:sp macro="" textlink="">
          <xdr:nvSpPr>
            <xdr:cNvPr id="13083" name="Option Button 795" hidden="1">
              <a:extLst>
                <a:ext uri="{63B3BB69-23CF-44E3-9099-C40C66FF867C}">
                  <a14:compatExt spid="_x0000_s130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287</xdr:row>
          <xdr:rowOff>7620</xdr:rowOff>
        </xdr:from>
        <xdr:to>
          <xdr:col>18</xdr:col>
          <xdr:colOff>160020</xdr:colOff>
          <xdr:row>287</xdr:row>
          <xdr:rowOff>220980</xdr:rowOff>
        </xdr:to>
        <xdr:sp macro="" textlink="">
          <xdr:nvSpPr>
            <xdr:cNvPr id="13084" name="Option Button 796" hidden="1">
              <a:extLst>
                <a:ext uri="{63B3BB69-23CF-44E3-9099-C40C66FF867C}">
                  <a14:compatExt spid="_x0000_s130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284</xdr:row>
          <xdr:rowOff>0</xdr:rowOff>
        </xdr:from>
        <xdr:to>
          <xdr:col>16</xdr:col>
          <xdr:colOff>0</xdr:colOff>
          <xdr:row>285</xdr:row>
          <xdr:rowOff>0</xdr:rowOff>
        </xdr:to>
        <xdr:sp macro="" textlink="">
          <xdr:nvSpPr>
            <xdr:cNvPr id="13091" name="Group Box 803" hidden="1">
              <a:extLst>
                <a:ext uri="{63B3BB69-23CF-44E3-9099-C40C66FF867C}">
                  <a14:compatExt spid="_x0000_s1309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284</xdr:row>
          <xdr:rowOff>7620</xdr:rowOff>
        </xdr:from>
        <xdr:to>
          <xdr:col>11</xdr:col>
          <xdr:colOff>30480</xdr:colOff>
          <xdr:row>284</xdr:row>
          <xdr:rowOff>220980</xdr:rowOff>
        </xdr:to>
        <xdr:sp macro="" textlink="">
          <xdr:nvSpPr>
            <xdr:cNvPr id="13092" name="Option Button 804" hidden="1">
              <a:extLst>
                <a:ext uri="{63B3BB69-23CF-44E3-9099-C40C66FF867C}">
                  <a14:compatExt spid="_x0000_s130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152400</xdr:colOff>
          <xdr:row>284</xdr:row>
          <xdr:rowOff>7620</xdr:rowOff>
        </xdr:from>
        <xdr:to>
          <xdr:col>13</xdr:col>
          <xdr:colOff>114300</xdr:colOff>
          <xdr:row>284</xdr:row>
          <xdr:rowOff>220980</xdr:rowOff>
        </xdr:to>
        <xdr:sp macro="" textlink="">
          <xdr:nvSpPr>
            <xdr:cNvPr id="13093" name="Option Button 805" hidden="1">
              <a:extLst>
                <a:ext uri="{63B3BB69-23CF-44E3-9099-C40C66FF867C}">
                  <a14:compatExt spid="_x0000_s130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308</xdr:row>
          <xdr:rowOff>0</xdr:rowOff>
        </xdr:from>
        <xdr:to>
          <xdr:col>19</xdr:col>
          <xdr:colOff>0</xdr:colOff>
          <xdr:row>309</xdr:row>
          <xdr:rowOff>0</xdr:rowOff>
        </xdr:to>
        <xdr:sp macro="" textlink="">
          <xdr:nvSpPr>
            <xdr:cNvPr id="13095" name="Group Box 807" hidden="1">
              <a:extLst>
                <a:ext uri="{63B3BB69-23CF-44E3-9099-C40C66FF867C}">
                  <a14:compatExt spid="_x0000_s1309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308</xdr:row>
          <xdr:rowOff>7620</xdr:rowOff>
        </xdr:from>
        <xdr:to>
          <xdr:col>13</xdr:col>
          <xdr:colOff>0</xdr:colOff>
          <xdr:row>308</xdr:row>
          <xdr:rowOff>220980</xdr:rowOff>
        </xdr:to>
        <xdr:sp macro="" textlink="">
          <xdr:nvSpPr>
            <xdr:cNvPr id="13096" name="Option Button 808" hidden="1">
              <a:extLst>
                <a:ext uri="{63B3BB69-23CF-44E3-9099-C40C66FF867C}">
                  <a14:compatExt spid="_x0000_s130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308</xdr:row>
          <xdr:rowOff>7620</xdr:rowOff>
        </xdr:from>
        <xdr:to>
          <xdr:col>17</xdr:col>
          <xdr:colOff>68580</xdr:colOff>
          <xdr:row>308</xdr:row>
          <xdr:rowOff>220980</xdr:rowOff>
        </xdr:to>
        <xdr:sp macro="" textlink="">
          <xdr:nvSpPr>
            <xdr:cNvPr id="13097" name="Option Button 809" hidden="1">
              <a:extLst>
                <a:ext uri="{63B3BB69-23CF-44E3-9099-C40C66FF867C}">
                  <a14:compatExt spid="_x0000_s130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308</xdr:row>
          <xdr:rowOff>7620</xdr:rowOff>
        </xdr:from>
        <xdr:to>
          <xdr:col>18</xdr:col>
          <xdr:colOff>160020</xdr:colOff>
          <xdr:row>308</xdr:row>
          <xdr:rowOff>220980</xdr:rowOff>
        </xdr:to>
        <xdr:sp macro="" textlink="">
          <xdr:nvSpPr>
            <xdr:cNvPr id="13098" name="Option Button 810" hidden="1">
              <a:extLst>
                <a:ext uri="{63B3BB69-23CF-44E3-9099-C40C66FF867C}">
                  <a14:compatExt spid="_x0000_s130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305</xdr:row>
          <xdr:rowOff>0</xdr:rowOff>
        </xdr:from>
        <xdr:to>
          <xdr:col>16</xdr:col>
          <xdr:colOff>0</xdr:colOff>
          <xdr:row>306</xdr:row>
          <xdr:rowOff>0</xdr:rowOff>
        </xdr:to>
        <xdr:sp macro="" textlink="">
          <xdr:nvSpPr>
            <xdr:cNvPr id="13105" name="Group Box 817" hidden="1">
              <a:extLst>
                <a:ext uri="{63B3BB69-23CF-44E3-9099-C40C66FF867C}">
                  <a14:compatExt spid="_x0000_s1310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305</xdr:row>
          <xdr:rowOff>7620</xdr:rowOff>
        </xdr:from>
        <xdr:to>
          <xdr:col>11</xdr:col>
          <xdr:colOff>30480</xdr:colOff>
          <xdr:row>305</xdr:row>
          <xdr:rowOff>220980</xdr:rowOff>
        </xdr:to>
        <xdr:sp macro="" textlink="">
          <xdr:nvSpPr>
            <xdr:cNvPr id="13106" name="Option Button 818" hidden="1">
              <a:extLst>
                <a:ext uri="{63B3BB69-23CF-44E3-9099-C40C66FF867C}">
                  <a14:compatExt spid="_x0000_s131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152400</xdr:colOff>
          <xdr:row>305</xdr:row>
          <xdr:rowOff>7620</xdr:rowOff>
        </xdr:from>
        <xdr:to>
          <xdr:col>13</xdr:col>
          <xdr:colOff>114300</xdr:colOff>
          <xdr:row>305</xdr:row>
          <xdr:rowOff>220980</xdr:rowOff>
        </xdr:to>
        <xdr:sp macro="" textlink="">
          <xdr:nvSpPr>
            <xdr:cNvPr id="13107" name="Option Button 819" hidden="1">
              <a:extLst>
                <a:ext uri="{63B3BB69-23CF-44E3-9099-C40C66FF867C}">
                  <a14:compatExt spid="_x0000_s131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329</xdr:row>
          <xdr:rowOff>0</xdr:rowOff>
        </xdr:from>
        <xdr:to>
          <xdr:col>19</xdr:col>
          <xdr:colOff>0</xdr:colOff>
          <xdr:row>330</xdr:row>
          <xdr:rowOff>0</xdr:rowOff>
        </xdr:to>
        <xdr:sp macro="" textlink="">
          <xdr:nvSpPr>
            <xdr:cNvPr id="13109" name="Group Box 821" hidden="1">
              <a:extLst>
                <a:ext uri="{63B3BB69-23CF-44E3-9099-C40C66FF867C}">
                  <a14:compatExt spid="_x0000_s1310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329</xdr:row>
          <xdr:rowOff>7620</xdr:rowOff>
        </xdr:from>
        <xdr:to>
          <xdr:col>13</xdr:col>
          <xdr:colOff>0</xdr:colOff>
          <xdr:row>329</xdr:row>
          <xdr:rowOff>220980</xdr:rowOff>
        </xdr:to>
        <xdr:sp macro="" textlink="">
          <xdr:nvSpPr>
            <xdr:cNvPr id="13110" name="Option Button 822" hidden="1">
              <a:extLst>
                <a:ext uri="{63B3BB69-23CF-44E3-9099-C40C66FF867C}">
                  <a14:compatExt spid="_x0000_s131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329</xdr:row>
          <xdr:rowOff>7620</xdr:rowOff>
        </xdr:from>
        <xdr:to>
          <xdr:col>17</xdr:col>
          <xdr:colOff>68580</xdr:colOff>
          <xdr:row>329</xdr:row>
          <xdr:rowOff>220980</xdr:rowOff>
        </xdr:to>
        <xdr:sp macro="" textlink="">
          <xdr:nvSpPr>
            <xdr:cNvPr id="13111" name="Option Button 823" hidden="1">
              <a:extLst>
                <a:ext uri="{63B3BB69-23CF-44E3-9099-C40C66FF867C}">
                  <a14:compatExt spid="_x0000_s131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329</xdr:row>
          <xdr:rowOff>7620</xdr:rowOff>
        </xdr:from>
        <xdr:to>
          <xdr:col>18</xdr:col>
          <xdr:colOff>160020</xdr:colOff>
          <xdr:row>329</xdr:row>
          <xdr:rowOff>220980</xdr:rowOff>
        </xdr:to>
        <xdr:sp macro="" textlink="">
          <xdr:nvSpPr>
            <xdr:cNvPr id="13112" name="Option Button 824" hidden="1">
              <a:extLst>
                <a:ext uri="{63B3BB69-23CF-44E3-9099-C40C66FF867C}">
                  <a14:compatExt spid="_x0000_s131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326</xdr:row>
          <xdr:rowOff>0</xdr:rowOff>
        </xdr:from>
        <xdr:to>
          <xdr:col>16</xdr:col>
          <xdr:colOff>0</xdr:colOff>
          <xdr:row>327</xdr:row>
          <xdr:rowOff>0</xdr:rowOff>
        </xdr:to>
        <xdr:sp macro="" textlink="">
          <xdr:nvSpPr>
            <xdr:cNvPr id="13119" name="Group Box 831" hidden="1">
              <a:extLst>
                <a:ext uri="{63B3BB69-23CF-44E3-9099-C40C66FF867C}">
                  <a14:compatExt spid="_x0000_s1311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326</xdr:row>
          <xdr:rowOff>7620</xdr:rowOff>
        </xdr:from>
        <xdr:to>
          <xdr:col>11</xdr:col>
          <xdr:colOff>30480</xdr:colOff>
          <xdr:row>326</xdr:row>
          <xdr:rowOff>220980</xdr:rowOff>
        </xdr:to>
        <xdr:sp macro="" textlink="">
          <xdr:nvSpPr>
            <xdr:cNvPr id="13120" name="Option Button 832" hidden="1">
              <a:extLst>
                <a:ext uri="{63B3BB69-23CF-44E3-9099-C40C66FF867C}">
                  <a14:compatExt spid="_x0000_s13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160020</xdr:colOff>
          <xdr:row>326</xdr:row>
          <xdr:rowOff>7620</xdr:rowOff>
        </xdr:from>
        <xdr:to>
          <xdr:col>13</xdr:col>
          <xdr:colOff>129540</xdr:colOff>
          <xdr:row>326</xdr:row>
          <xdr:rowOff>220980</xdr:rowOff>
        </xdr:to>
        <xdr:sp macro="" textlink="">
          <xdr:nvSpPr>
            <xdr:cNvPr id="13121" name="Option Button 833" hidden="1">
              <a:extLst>
                <a:ext uri="{63B3BB69-23CF-44E3-9099-C40C66FF867C}">
                  <a14:compatExt spid="_x0000_s131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353</xdr:row>
          <xdr:rowOff>0</xdr:rowOff>
        </xdr:from>
        <xdr:to>
          <xdr:col>19</xdr:col>
          <xdr:colOff>0</xdr:colOff>
          <xdr:row>354</xdr:row>
          <xdr:rowOff>0</xdr:rowOff>
        </xdr:to>
        <xdr:sp macro="" textlink="">
          <xdr:nvSpPr>
            <xdr:cNvPr id="13123" name="Group Box 835" hidden="1">
              <a:extLst>
                <a:ext uri="{63B3BB69-23CF-44E3-9099-C40C66FF867C}">
                  <a14:compatExt spid="_x0000_s1312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353</xdr:row>
          <xdr:rowOff>7620</xdr:rowOff>
        </xdr:from>
        <xdr:to>
          <xdr:col>13</xdr:col>
          <xdr:colOff>0</xdr:colOff>
          <xdr:row>353</xdr:row>
          <xdr:rowOff>220980</xdr:rowOff>
        </xdr:to>
        <xdr:sp macro="" textlink="">
          <xdr:nvSpPr>
            <xdr:cNvPr id="13124" name="Option Button 836" hidden="1">
              <a:extLst>
                <a:ext uri="{63B3BB69-23CF-44E3-9099-C40C66FF867C}">
                  <a14:compatExt spid="_x0000_s131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353</xdr:row>
          <xdr:rowOff>7620</xdr:rowOff>
        </xdr:from>
        <xdr:to>
          <xdr:col>17</xdr:col>
          <xdr:colOff>68580</xdr:colOff>
          <xdr:row>353</xdr:row>
          <xdr:rowOff>220980</xdr:rowOff>
        </xdr:to>
        <xdr:sp macro="" textlink="">
          <xdr:nvSpPr>
            <xdr:cNvPr id="13125" name="Option Button 837" hidden="1">
              <a:extLst>
                <a:ext uri="{63B3BB69-23CF-44E3-9099-C40C66FF867C}">
                  <a14:compatExt spid="_x0000_s131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353</xdr:row>
          <xdr:rowOff>7620</xdr:rowOff>
        </xdr:from>
        <xdr:to>
          <xdr:col>18</xdr:col>
          <xdr:colOff>160020</xdr:colOff>
          <xdr:row>353</xdr:row>
          <xdr:rowOff>220980</xdr:rowOff>
        </xdr:to>
        <xdr:sp macro="" textlink="">
          <xdr:nvSpPr>
            <xdr:cNvPr id="13126" name="Option Button 838" hidden="1">
              <a:extLst>
                <a:ext uri="{63B3BB69-23CF-44E3-9099-C40C66FF867C}">
                  <a14:compatExt spid="_x0000_s131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350</xdr:row>
          <xdr:rowOff>0</xdr:rowOff>
        </xdr:from>
        <xdr:to>
          <xdr:col>16</xdr:col>
          <xdr:colOff>0</xdr:colOff>
          <xdr:row>351</xdr:row>
          <xdr:rowOff>0</xdr:rowOff>
        </xdr:to>
        <xdr:sp macro="" textlink="">
          <xdr:nvSpPr>
            <xdr:cNvPr id="13133" name="Group Box 845" hidden="1">
              <a:extLst>
                <a:ext uri="{63B3BB69-23CF-44E3-9099-C40C66FF867C}">
                  <a14:compatExt spid="_x0000_s1313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350</xdr:row>
          <xdr:rowOff>7620</xdr:rowOff>
        </xdr:from>
        <xdr:to>
          <xdr:col>11</xdr:col>
          <xdr:colOff>30480</xdr:colOff>
          <xdr:row>350</xdr:row>
          <xdr:rowOff>220980</xdr:rowOff>
        </xdr:to>
        <xdr:sp macro="" textlink="">
          <xdr:nvSpPr>
            <xdr:cNvPr id="13134" name="Option Button 846" hidden="1">
              <a:extLst>
                <a:ext uri="{63B3BB69-23CF-44E3-9099-C40C66FF867C}">
                  <a14:compatExt spid="_x0000_s131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7620</xdr:colOff>
          <xdr:row>350</xdr:row>
          <xdr:rowOff>7620</xdr:rowOff>
        </xdr:from>
        <xdr:to>
          <xdr:col>12</xdr:col>
          <xdr:colOff>144780</xdr:colOff>
          <xdr:row>350</xdr:row>
          <xdr:rowOff>220980</xdr:rowOff>
        </xdr:to>
        <xdr:sp macro="" textlink="">
          <xdr:nvSpPr>
            <xdr:cNvPr id="13135" name="Option Button 847" hidden="1">
              <a:extLst>
                <a:ext uri="{63B3BB69-23CF-44E3-9099-C40C66FF867C}">
                  <a14:compatExt spid="_x0000_s131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374</xdr:row>
          <xdr:rowOff>0</xdr:rowOff>
        </xdr:from>
        <xdr:to>
          <xdr:col>19</xdr:col>
          <xdr:colOff>0</xdr:colOff>
          <xdr:row>375</xdr:row>
          <xdr:rowOff>0</xdr:rowOff>
        </xdr:to>
        <xdr:sp macro="" textlink="">
          <xdr:nvSpPr>
            <xdr:cNvPr id="13137" name="Group Box 849" hidden="1">
              <a:extLst>
                <a:ext uri="{63B3BB69-23CF-44E3-9099-C40C66FF867C}">
                  <a14:compatExt spid="_x0000_s1313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374</xdr:row>
          <xdr:rowOff>7620</xdr:rowOff>
        </xdr:from>
        <xdr:to>
          <xdr:col>13</xdr:col>
          <xdr:colOff>0</xdr:colOff>
          <xdr:row>374</xdr:row>
          <xdr:rowOff>220980</xdr:rowOff>
        </xdr:to>
        <xdr:sp macro="" textlink="">
          <xdr:nvSpPr>
            <xdr:cNvPr id="13138" name="Option Button 850" hidden="1">
              <a:extLst>
                <a:ext uri="{63B3BB69-23CF-44E3-9099-C40C66FF867C}">
                  <a14:compatExt spid="_x0000_s131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374</xdr:row>
          <xdr:rowOff>7620</xdr:rowOff>
        </xdr:from>
        <xdr:to>
          <xdr:col>17</xdr:col>
          <xdr:colOff>68580</xdr:colOff>
          <xdr:row>374</xdr:row>
          <xdr:rowOff>220980</xdr:rowOff>
        </xdr:to>
        <xdr:sp macro="" textlink="">
          <xdr:nvSpPr>
            <xdr:cNvPr id="13139" name="Option Button 851" hidden="1">
              <a:extLst>
                <a:ext uri="{63B3BB69-23CF-44E3-9099-C40C66FF867C}">
                  <a14:compatExt spid="_x0000_s131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374</xdr:row>
          <xdr:rowOff>7620</xdr:rowOff>
        </xdr:from>
        <xdr:to>
          <xdr:col>18</xdr:col>
          <xdr:colOff>160020</xdr:colOff>
          <xdr:row>374</xdr:row>
          <xdr:rowOff>220980</xdr:rowOff>
        </xdr:to>
        <xdr:sp macro="" textlink="">
          <xdr:nvSpPr>
            <xdr:cNvPr id="13140" name="Option Button 852" hidden="1">
              <a:extLst>
                <a:ext uri="{63B3BB69-23CF-44E3-9099-C40C66FF867C}">
                  <a14:compatExt spid="_x0000_s131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371</xdr:row>
          <xdr:rowOff>0</xdr:rowOff>
        </xdr:from>
        <xdr:to>
          <xdr:col>16</xdr:col>
          <xdr:colOff>0</xdr:colOff>
          <xdr:row>372</xdr:row>
          <xdr:rowOff>0</xdr:rowOff>
        </xdr:to>
        <xdr:sp macro="" textlink="">
          <xdr:nvSpPr>
            <xdr:cNvPr id="13147" name="Group Box 859" hidden="1">
              <a:extLst>
                <a:ext uri="{63B3BB69-23CF-44E3-9099-C40C66FF867C}">
                  <a14:compatExt spid="_x0000_s1314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371</xdr:row>
          <xdr:rowOff>7620</xdr:rowOff>
        </xdr:from>
        <xdr:to>
          <xdr:col>11</xdr:col>
          <xdr:colOff>30480</xdr:colOff>
          <xdr:row>371</xdr:row>
          <xdr:rowOff>220980</xdr:rowOff>
        </xdr:to>
        <xdr:sp macro="" textlink="">
          <xdr:nvSpPr>
            <xdr:cNvPr id="13148" name="Option Button 860" hidden="1">
              <a:extLst>
                <a:ext uri="{63B3BB69-23CF-44E3-9099-C40C66FF867C}">
                  <a14:compatExt spid="_x0000_s131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7620</xdr:colOff>
          <xdr:row>371</xdr:row>
          <xdr:rowOff>7620</xdr:rowOff>
        </xdr:from>
        <xdr:to>
          <xdr:col>12</xdr:col>
          <xdr:colOff>144780</xdr:colOff>
          <xdr:row>371</xdr:row>
          <xdr:rowOff>220980</xdr:rowOff>
        </xdr:to>
        <xdr:sp macro="" textlink="">
          <xdr:nvSpPr>
            <xdr:cNvPr id="13149" name="Option Button 861" hidden="1">
              <a:extLst>
                <a:ext uri="{63B3BB69-23CF-44E3-9099-C40C66FF867C}">
                  <a14:compatExt spid="_x0000_s131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395</xdr:row>
          <xdr:rowOff>0</xdr:rowOff>
        </xdr:from>
        <xdr:to>
          <xdr:col>19</xdr:col>
          <xdr:colOff>0</xdr:colOff>
          <xdr:row>396</xdr:row>
          <xdr:rowOff>0</xdr:rowOff>
        </xdr:to>
        <xdr:sp macro="" textlink="">
          <xdr:nvSpPr>
            <xdr:cNvPr id="13151" name="Group Box 863" hidden="1">
              <a:extLst>
                <a:ext uri="{63B3BB69-23CF-44E3-9099-C40C66FF867C}">
                  <a14:compatExt spid="_x0000_s1315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395</xdr:row>
          <xdr:rowOff>7620</xdr:rowOff>
        </xdr:from>
        <xdr:to>
          <xdr:col>13</xdr:col>
          <xdr:colOff>0</xdr:colOff>
          <xdr:row>395</xdr:row>
          <xdr:rowOff>220980</xdr:rowOff>
        </xdr:to>
        <xdr:sp macro="" textlink="">
          <xdr:nvSpPr>
            <xdr:cNvPr id="13152" name="Option Button 864" hidden="1">
              <a:extLst>
                <a:ext uri="{63B3BB69-23CF-44E3-9099-C40C66FF867C}">
                  <a14:compatExt spid="_x0000_s131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395</xdr:row>
          <xdr:rowOff>7620</xdr:rowOff>
        </xdr:from>
        <xdr:to>
          <xdr:col>17</xdr:col>
          <xdr:colOff>68580</xdr:colOff>
          <xdr:row>395</xdr:row>
          <xdr:rowOff>220980</xdr:rowOff>
        </xdr:to>
        <xdr:sp macro="" textlink="">
          <xdr:nvSpPr>
            <xdr:cNvPr id="13153" name="Option Button 865" hidden="1">
              <a:extLst>
                <a:ext uri="{63B3BB69-23CF-44E3-9099-C40C66FF867C}">
                  <a14:compatExt spid="_x0000_s131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395</xdr:row>
          <xdr:rowOff>7620</xdr:rowOff>
        </xdr:from>
        <xdr:to>
          <xdr:col>18</xdr:col>
          <xdr:colOff>160020</xdr:colOff>
          <xdr:row>395</xdr:row>
          <xdr:rowOff>220980</xdr:rowOff>
        </xdr:to>
        <xdr:sp macro="" textlink="">
          <xdr:nvSpPr>
            <xdr:cNvPr id="13154" name="Option Button 866" hidden="1">
              <a:extLst>
                <a:ext uri="{63B3BB69-23CF-44E3-9099-C40C66FF867C}">
                  <a14:compatExt spid="_x0000_s131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392</xdr:row>
          <xdr:rowOff>0</xdr:rowOff>
        </xdr:from>
        <xdr:to>
          <xdr:col>16</xdr:col>
          <xdr:colOff>0</xdr:colOff>
          <xdr:row>393</xdr:row>
          <xdr:rowOff>0</xdr:rowOff>
        </xdr:to>
        <xdr:sp macro="" textlink="">
          <xdr:nvSpPr>
            <xdr:cNvPr id="13161" name="Group Box 873" hidden="1">
              <a:extLst>
                <a:ext uri="{63B3BB69-23CF-44E3-9099-C40C66FF867C}">
                  <a14:compatExt spid="_x0000_s1316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392</xdr:row>
          <xdr:rowOff>7620</xdr:rowOff>
        </xdr:from>
        <xdr:to>
          <xdr:col>11</xdr:col>
          <xdr:colOff>30480</xdr:colOff>
          <xdr:row>392</xdr:row>
          <xdr:rowOff>220980</xdr:rowOff>
        </xdr:to>
        <xdr:sp macro="" textlink="">
          <xdr:nvSpPr>
            <xdr:cNvPr id="13162" name="Option Button 874" hidden="1">
              <a:extLst>
                <a:ext uri="{63B3BB69-23CF-44E3-9099-C40C66FF867C}">
                  <a14:compatExt spid="_x0000_s131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160020</xdr:colOff>
          <xdr:row>392</xdr:row>
          <xdr:rowOff>7620</xdr:rowOff>
        </xdr:from>
        <xdr:to>
          <xdr:col>13</xdr:col>
          <xdr:colOff>129540</xdr:colOff>
          <xdr:row>392</xdr:row>
          <xdr:rowOff>220980</xdr:rowOff>
        </xdr:to>
        <xdr:sp macro="" textlink="">
          <xdr:nvSpPr>
            <xdr:cNvPr id="13163" name="Option Button 875" hidden="1">
              <a:extLst>
                <a:ext uri="{63B3BB69-23CF-44E3-9099-C40C66FF867C}">
                  <a14:compatExt spid="_x0000_s131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419</xdr:row>
          <xdr:rowOff>0</xdr:rowOff>
        </xdr:from>
        <xdr:to>
          <xdr:col>19</xdr:col>
          <xdr:colOff>0</xdr:colOff>
          <xdr:row>420</xdr:row>
          <xdr:rowOff>0</xdr:rowOff>
        </xdr:to>
        <xdr:sp macro="" textlink="">
          <xdr:nvSpPr>
            <xdr:cNvPr id="13165" name="Group Box 877" hidden="1">
              <a:extLst>
                <a:ext uri="{63B3BB69-23CF-44E3-9099-C40C66FF867C}">
                  <a14:compatExt spid="_x0000_s1316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419</xdr:row>
          <xdr:rowOff>7620</xdr:rowOff>
        </xdr:from>
        <xdr:to>
          <xdr:col>13</xdr:col>
          <xdr:colOff>0</xdr:colOff>
          <xdr:row>419</xdr:row>
          <xdr:rowOff>220980</xdr:rowOff>
        </xdr:to>
        <xdr:sp macro="" textlink="">
          <xdr:nvSpPr>
            <xdr:cNvPr id="13166" name="Option Button 878" hidden="1">
              <a:extLst>
                <a:ext uri="{63B3BB69-23CF-44E3-9099-C40C66FF867C}">
                  <a14:compatExt spid="_x0000_s131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419</xdr:row>
          <xdr:rowOff>7620</xdr:rowOff>
        </xdr:from>
        <xdr:to>
          <xdr:col>17</xdr:col>
          <xdr:colOff>68580</xdr:colOff>
          <xdr:row>419</xdr:row>
          <xdr:rowOff>220980</xdr:rowOff>
        </xdr:to>
        <xdr:sp macro="" textlink="">
          <xdr:nvSpPr>
            <xdr:cNvPr id="13167" name="Option Button 879" hidden="1">
              <a:extLst>
                <a:ext uri="{63B3BB69-23CF-44E3-9099-C40C66FF867C}">
                  <a14:compatExt spid="_x0000_s131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419</xdr:row>
          <xdr:rowOff>7620</xdr:rowOff>
        </xdr:from>
        <xdr:to>
          <xdr:col>18</xdr:col>
          <xdr:colOff>160020</xdr:colOff>
          <xdr:row>419</xdr:row>
          <xdr:rowOff>220980</xdr:rowOff>
        </xdr:to>
        <xdr:sp macro="" textlink="">
          <xdr:nvSpPr>
            <xdr:cNvPr id="13168" name="Option Button 880" hidden="1">
              <a:extLst>
                <a:ext uri="{63B3BB69-23CF-44E3-9099-C40C66FF867C}">
                  <a14:compatExt spid="_x0000_s131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416</xdr:row>
          <xdr:rowOff>0</xdr:rowOff>
        </xdr:from>
        <xdr:to>
          <xdr:col>16</xdr:col>
          <xdr:colOff>0</xdr:colOff>
          <xdr:row>417</xdr:row>
          <xdr:rowOff>0</xdr:rowOff>
        </xdr:to>
        <xdr:sp macro="" textlink="">
          <xdr:nvSpPr>
            <xdr:cNvPr id="13175" name="Group Box 887" hidden="1">
              <a:extLst>
                <a:ext uri="{63B3BB69-23CF-44E3-9099-C40C66FF867C}">
                  <a14:compatExt spid="_x0000_s1317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416</xdr:row>
          <xdr:rowOff>7620</xdr:rowOff>
        </xdr:from>
        <xdr:to>
          <xdr:col>11</xdr:col>
          <xdr:colOff>30480</xdr:colOff>
          <xdr:row>416</xdr:row>
          <xdr:rowOff>220980</xdr:rowOff>
        </xdr:to>
        <xdr:sp macro="" textlink="">
          <xdr:nvSpPr>
            <xdr:cNvPr id="13176" name="Option Button 888" hidden="1">
              <a:extLst>
                <a:ext uri="{63B3BB69-23CF-44E3-9099-C40C66FF867C}">
                  <a14:compatExt spid="_x0000_s13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152400</xdr:colOff>
          <xdr:row>416</xdr:row>
          <xdr:rowOff>7620</xdr:rowOff>
        </xdr:from>
        <xdr:to>
          <xdr:col>13</xdr:col>
          <xdr:colOff>114300</xdr:colOff>
          <xdr:row>416</xdr:row>
          <xdr:rowOff>220980</xdr:rowOff>
        </xdr:to>
        <xdr:sp macro="" textlink="">
          <xdr:nvSpPr>
            <xdr:cNvPr id="13177" name="Option Button 889" hidden="1">
              <a:extLst>
                <a:ext uri="{63B3BB69-23CF-44E3-9099-C40C66FF867C}">
                  <a14:compatExt spid="_x0000_s13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440</xdr:row>
          <xdr:rowOff>0</xdr:rowOff>
        </xdr:from>
        <xdr:to>
          <xdr:col>19</xdr:col>
          <xdr:colOff>0</xdr:colOff>
          <xdr:row>441</xdr:row>
          <xdr:rowOff>0</xdr:rowOff>
        </xdr:to>
        <xdr:sp macro="" textlink="">
          <xdr:nvSpPr>
            <xdr:cNvPr id="13179" name="Group Box 891" hidden="1">
              <a:extLst>
                <a:ext uri="{63B3BB69-23CF-44E3-9099-C40C66FF867C}">
                  <a14:compatExt spid="_x0000_s1317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440</xdr:row>
          <xdr:rowOff>7620</xdr:rowOff>
        </xdr:from>
        <xdr:to>
          <xdr:col>13</xdr:col>
          <xdr:colOff>0</xdr:colOff>
          <xdr:row>440</xdr:row>
          <xdr:rowOff>220980</xdr:rowOff>
        </xdr:to>
        <xdr:sp macro="" textlink="">
          <xdr:nvSpPr>
            <xdr:cNvPr id="13180" name="Option Button 892" hidden="1">
              <a:extLst>
                <a:ext uri="{63B3BB69-23CF-44E3-9099-C40C66FF867C}">
                  <a14:compatExt spid="_x0000_s131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440</xdr:row>
          <xdr:rowOff>7620</xdr:rowOff>
        </xdr:from>
        <xdr:to>
          <xdr:col>17</xdr:col>
          <xdr:colOff>68580</xdr:colOff>
          <xdr:row>440</xdr:row>
          <xdr:rowOff>220980</xdr:rowOff>
        </xdr:to>
        <xdr:sp macro="" textlink="">
          <xdr:nvSpPr>
            <xdr:cNvPr id="13181" name="Option Button 893" hidden="1">
              <a:extLst>
                <a:ext uri="{63B3BB69-23CF-44E3-9099-C40C66FF867C}">
                  <a14:compatExt spid="_x0000_s131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440</xdr:row>
          <xdr:rowOff>7620</xdr:rowOff>
        </xdr:from>
        <xdr:to>
          <xdr:col>18</xdr:col>
          <xdr:colOff>160020</xdr:colOff>
          <xdr:row>440</xdr:row>
          <xdr:rowOff>220980</xdr:rowOff>
        </xdr:to>
        <xdr:sp macro="" textlink="">
          <xdr:nvSpPr>
            <xdr:cNvPr id="13182" name="Option Button 894" hidden="1">
              <a:extLst>
                <a:ext uri="{63B3BB69-23CF-44E3-9099-C40C66FF867C}">
                  <a14:compatExt spid="_x0000_s131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437</xdr:row>
          <xdr:rowOff>0</xdr:rowOff>
        </xdr:from>
        <xdr:to>
          <xdr:col>16</xdr:col>
          <xdr:colOff>0</xdr:colOff>
          <xdr:row>438</xdr:row>
          <xdr:rowOff>0</xdr:rowOff>
        </xdr:to>
        <xdr:sp macro="" textlink="">
          <xdr:nvSpPr>
            <xdr:cNvPr id="13189" name="Group Box 901" hidden="1">
              <a:extLst>
                <a:ext uri="{63B3BB69-23CF-44E3-9099-C40C66FF867C}">
                  <a14:compatExt spid="_x0000_s1318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437</xdr:row>
          <xdr:rowOff>7620</xdr:rowOff>
        </xdr:from>
        <xdr:to>
          <xdr:col>11</xdr:col>
          <xdr:colOff>30480</xdr:colOff>
          <xdr:row>437</xdr:row>
          <xdr:rowOff>220980</xdr:rowOff>
        </xdr:to>
        <xdr:sp macro="" textlink="">
          <xdr:nvSpPr>
            <xdr:cNvPr id="13190" name="Option Button 902" hidden="1">
              <a:extLst>
                <a:ext uri="{63B3BB69-23CF-44E3-9099-C40C66FF867C}">
                  <a14:compatExt spid="_x0000_s131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152400</xdr:colOff>
          <xdr:row>437</xdr:row>
          <xdr:rowOff>7620</xdr:rowOff>
        </xdr:from>
        <xdr:to>
          <xdr:col>13</xdr:col>
          <xdr:colOff>114300</xdr:colOff>
          <xdr:row>437</xdr:row>
          <xdr:rowOff>220980</xdr:rowOff>
        </xdr:to>
        <xdr:sp macro="" textlink="">
          <xdr:nvSpPr>
            <xdr:cNvPr id="13191" name="Option Button 903" hidden="1">
              <a:extLst>
                <a:ext uri="{63B3BB69-23CF-44E3-9099-C40C66FF867C}">
                  <a14:compatExt spid="_x0000_s131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461</xdr:row>
          <xdr:rowOff>0</xdr:rowOff>
        </xdr:from>
        <xdr:to>
          <xdr:col>19</xdr:col>
          <xdr:colOff>0</xdr:colOff>
          <xdr:row>462</xdr:row>
          <xdr:rowOff>0</xdr:rowOff>
        </xdr:to>
        <xdr:sp macro="" textlink="">
          <xdr:nvSpPr>
            <xdr:cNvPr id="13193" name="Group Box 905" hidden="1">
              <a:extLst>
                <a:ext uri="{63B3BB69-23CF-44E3-9099-C40C66FF867C}">
                  <a14:compatExt spid="_x0000_s131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461</xdr:row>
          <xdr:rowOff>7620</xdr:rowOff>
        </xdr:from>
        <xdr:to>
          <xdr:col>13</xdr:col>
          <xdr:colOff>0</xdr:colOff>
          <xdr:row>461</xdr:row>
          <xdr:rowOff>220980</xdr:rowOff>
        </xdr:to>
        <xdr:sp macro="" textlink="">
          <xdr:nvSpPr>
            <xdr:cNvPr id="13194" name="Option Button 906" hidden="1">
              <a:extLst>
                <a:ext uri="{63B3BB69-23CF-44E3-9099-C40C66FF867C}">
                  <a14:compatExt spid="_x0000_s131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461</xdr:row>
          <xdr:rowOff>7620</xdr:rowOff>
        </xdr:from>
        <xdr:to>
          <xdr:col>17</xdr:col>
          <xdr:colOff>68580</xdr:colOff>
          <xdr:row>461</xdr:row>
          <xdr:rowOff>220980</xdr:rowOff>
        </xdr:to>
        <xdr:sp macro="" textlink="">
          <xdr:nvSpPr>
            <xdr:cNvPr id="13195" name="Option Button 907" hidden="1">
              <a:extLst>
                <a:ext uri="{63B3BB69-23CF-44E3-9099-C40C66FF867C}">
                  <a14:compatExt spid="_x0000_s131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461</xdr:row>
          <xdr:rowOff>7620</xdr:rowOff>
        </xdr:from>
        <xdr:to>
          <xdr:col>18</xdr:col>
          <xdr:colOff>160020</xdr:colOff>
          <xdr:row>461</xdr:row>
          <xdr:rowOff>220980</xdr:rowOff>
        </xdr:to>
        <xdr:sp macro="" textlink="">
          <xdr:nvSpPr>
            <xdr:cNvPr id="13196" name="Option Button 908" hidden="1">
              <a:extLst>
                <a:ext uri="{63B3BB69-23CF-44E3-9099-C40C66FF867C}">
                  <a14:compatExt spid="_x0000_s131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458</xdr:row>
          <xdr:rowOff>0</xdr:rowOff>
        </xdr:from>
        <xdr:to>
          <xdr:col>16</xdr:col>
          <xdr:colOff>0</xdr:colOff>
          <xdr:row>459</xdr:row>
          <xdr:rowOff>0</xdr:rowOff>
        </xdr:to>
        <xdr:sp macro="" textlink="">
          <xdr:nvSpPr>
            <xdr:cNvPr id="13203" name="Group Box 915" hidden="1">
              <a:extLst>
                <a:ext uri="{63B3BB69-23CF-44E3-9099-C40C66FF867C}">
                  <a14:compatExt spid="_x0000_s1320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458</xdr:row>
          <xdr:rowOff>7620</xdr:rowOff>
        </xdr:from>
        <xdr:to>
          <xdr:col>11</xdr:col>
          <xdr:colOff>30480</xdr:colOff>
          <xdr:row>458</xdr:row>
          <xdr:rowOff>220980</xdr:rowOff>
        </xdr:to>
        <xdr:sp macro="" textlink="">
          <xdr:nvSpPr>
            <xdr:cNvPr id="13204" name="Option Button 916" hidden="1">
              <a:extLst>
                <a:ext uri="{63B3BB69-23CF-44E3-9099-C40C66FF867C}">
                  <a14:compatExt spid="_x0000_s132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152400</xdr:colOff>
          <xdr:row>458</xdr:row>
          <xdr:rowOff>7620</xdr:rowOff>
        </xdr:from>
        <xdr:to>
          <xdr:col>13</xdr:col>
          <xdr:colOff>114300</xdr:colOff>
          <xdr:row>458</xdr:row>
          <xdr:rowOff>220980</xdr:rowOff>
        </xdr:to>
        <xdr:sp macro="" textlink="">
          <xdr:nvSpPr>
            <xdr:cNvPr id="13205" name="Option Button 917" hidden="1">
              <a:extLst>
                <a:ext uri="{63B3BB69-23CF-44E3-9099-C40C66FF867C}">
                  <a14:compatExt spid="_x0000_s132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485</xdr:row>
          <xdr:rowOff>0</xdr:rowOff>
        </xdr:from>
        <xdr:to>
          <xdr:col>19</xdr:col>
          <xdr:colOff>0</xdr:colOff>
          <xdr:row>486</xdr:row>
          <xdr:rowOff>0</xdr:rowOff>
        </xdr:to>
        <xdr:sp macro="" textlink="">
          <xdr:nvSpPr>
            <xdr:cNvPr id="13207" name="Group Box 919" hidden="1">
              <a:extLst>
                <a:ext uri="{63B3BB69-23CF-44E3-9099-C40C66FF867C}">
                  <a14:compatExt spid="_x0000_s1320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485</xdr:row>
          <xdr:rowOff>7620</xdr:rowOff>
        </xdr:from>
        <xdr:to>
          <xdr:col>13</xdr:col>
          <xdr:colOff>0</xdr:colOff>
          <xdr:row>485</xdr:row>
          <xdr:rowOff>220980</xdr:rowOff>
        </xdr:to>
        <xdr:sp macro="" textlink="">
          <xdr:nvSpPr>
            <xdr:cNvPr id="13208" name="Option Button 920" hidden="1">
              <a:extLst>
                <a:ext uri="{63B3BB69-23CF-44E3-9099-C40C66FF867C}">
                  <a14:compatExt spid="_x0000_s132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485</xdr:row>
          <xdr:rowOff>7620</xdr:rowOff>
        </xdr:from>
        <xdr:to>
          <xdr:col>17</xdr:col>
          <xdr:colOff>68580</xdr:colOff>
          <xdr:row>485</xdr:row>
          <xdr:rowOff>220980</xdr:rowOff>
        </xdr:to>
        <xdr:sp macro="" textlink="">
          <xdr:nvSpPr>
            <xdr:cNvPr id="13209" name="Option Button 921" hidden="1">
              <a:extLst>
                <a:ext uri="{63B3BB69-23CF-44E3-9099-C40C66FF867C}">
                  <a14:compatExt spid="_x0000_s132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485</xdr:row>
          <xdr:rowOff>7620</xdr:rowOff>
        </xdr:from>
        <xdr:to>
          <xdr:col>18</xdr:col>
          <xdr:colOff>160020</xdr:colOff>
          <xdr:row>485</xdr:row>
          <xdr:rowOff>220980</xdr:rowOff>
        </xdr:to>
        <xdr:sp macro="" textlink="">
          <xdr:nvSpPr>
            <xdr:cNvPr id="13210" name="Option Button 922" hidden="1">
              <a:extLst>
                <a:ext uri="{63B3BB69-23CF-44E3-9099-C40C66FF867C}">
                  <a14:compatExt spid="_x0000_s132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482</xdr:row>
          <xdr:rowOff>0</xdr:rowOff>
        </xdr:from>
        <xdr:to>
          <xdr:col>16</xdr:col>
          <xdr:colOff>0</xdr:colOff>
          <xdr:row>483</xdr:row>
          <xdr:rowOff>0</xdr:rowOff>
        </xdr:to>
        <xdr:sp macro="" textlink="">
          <xdr:nvSpPr>
            <xdr:cNvPr id="13217" name="Group Box 929" hidden="1">
              <a:extLst>
                <a:ext uri="{63B3BB69-23CF-44E3-9099-C40C66FF867C}">
                  <a14:compatExt spid="_x0000_s1321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482</xdr:row>
          <xdr:rowOff>7620</xdr:rowOff>
        </xdr:from>
        <xdr:to>
          <xdr:col>11</xdr:col>
          <xdr:colOff>30480</xdr:colOff>
          <xdr:row>482</xdr:row>
          <xdr:rowOff>220980</xdr:rowOff>
        </xdr:to>
        <xdr:sp macro="" textlink="">
          <xdr:nvSpPr>
            <xdr:cNvPr id="13218" name="Option Button 930" hidden="1">
              <a:extLst>
                <a:ext uri="{63B3BB69-23CF-44E3-9099-C40C66FF867C}">
                  <a14:compatExt spid="_x0000_s13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152400</xdr:colOff>
          <xdr:row>482</xdr:row>
          <xdr:rowOff>7620</xdr:rowOff>
        </xdr:from>
        <xdr:to>
          <xdr:col>13</xdr:col>
          <xdr:colOff>114300</xdr:colOff>
          <xdr:row>482</xdr:row>
          <xdr:rowOff>220980</xdr:rowOff>
        </xdr:to>
        <xdr:sp macro="" textlink="">
          <xdr:nvSpPr>
            <xdr:cNvPr id="13219" name="Option Button 931" hidden="1">
              <a:extLst>
                <a:ext uri="{63B3BB69-23CF-44E3-9099-C40C66FF867C}">
                  <a14:compatExt spid="_x0000_s13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506</xdr:row>
          <xdr:rowOff>0</xdr:rowOff>
        </xdr:from>
        <xdr:to>
          <xdr:col>19</xdr:col>
          <xdr:colOff>0</xdr:colOff>
          <xdr:row>507</xdr:row>
          <xdr:rowOff>0</xdr:rowOff>
        </xdr:to>
        <xdr:sp macro="" textlink="">
          <xdr:nvSpPr>
            <xdr:cNvPr id="13221" name="Group Box 933" hidden="1">
              <a:extLst>
                <a:ext uri="{63B3BB69-23CF-44E3-9099-C40C66FF867C}">
                  <a14:compatExt spid="_x0000_s1322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506</xdr:row>
          <xdr:rowOff>7620</xdr:rowOff>
        </xdr:from>
        <xdr:to>
          <xdr:col>13</xdr:col>
          <xdr:colOff>0</xdr:colOff>
          <xdr:row>506</xdr:row>
          <xdr:rowOff>220980</xdr:rowOff>
        </xdr:to>
        <xdr:sp macro="" textlink="">
          <xdr:nvSpPr>
            <xdr:cNvPr id="13222" name="Option Button 934" hidden="1">
              <a:extLst>
                <a:ext uri="{63B3BB69-23CF-44E3-9099-C40C66FF867C}">
                  <a14:compatExt spid="_x0000_s132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506</xdr:row>
          <xdr:rowOff>7620</xdr:rowOff>
        </xdr:from>
        <xdr:to>
          <xdr:col>17</xdr:col>
          <xdr:colOff>68580</xdr:colOff>
          <xdr:row>506</xdr:row>
          <xdr:rowOff>220980</xdr:rowOff>
        </xdr:to>
        <xdr:sp macro="" textlink="">
          <xdr:nvSpPr>
            <xdr:cNvPr id="13223" name="Option Button 935" hidden="1">
              <a:extLst>
                <a:ext uri="{63B3BB69-23CF-44E3-9099-C40C66FF867C}">
                  <a14:compatExt spid="_x0000_s132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506</xdr:row>
          <xdr:rowOff>7620</xdr:rowOff>
        </xdr:from>
        <xdr:to>
          <xdr:col>18</xdr:col>
          <xdr:colOff>160020</xdr:colOff>
          <xdr:row>506</xdr:row>
          <xdr:rowOff>220980</xdr:rowOff>
        </xdr:to>
        <xdr:sp macro="" textlink="">
          <xdr:nvSpPr>
            <xdr:cNvPr id="13224" name="Option Button 936" hidden="1">
              <a:extLst>
                <a:ext uri="{63B3BB69-23CF-44E3-9099-C40C66FF867C}">
                  <a14:compatExt spid="_x0000_s132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503</xdr:row>
          <xdr:rowOff>0</xdr:rowOff>
        </xdr:from>
        <xdr:to>
          <xdr:col>16</xdr:col>
          <xdr:colOff>0</xdr:colOff>
          <xdr:row>504</xdr:row>
          <xdr:rowOff>0</xdr:rowOff>
        </xdr:to>
        <xdr:sp macro="" textlink="">
          <xdr:nvSpPr>
            <xdr:cNvPr id="13231" name="Group Box 943" hidden="1">
              <a:extLst>
                <a:ext uri="{63B3BB69-23CF-44E3-9099-C40C66FF867C}">
                  <a14:compatExt spid="_x0000_s1323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503</xdr:row>
          <xdr:rowOff>7620</xdr:rowOff>
        </xdr:from>
        <xdr:to>
          <xdr:col>11</xdr:col>
          <xdr:colOff>30480</xdr:colOff>
          <xdr:row>503</xdr:row>
          <xdr:rowOff>220980</xdr:rowOff>
        </xdr:to>
        <xdr:sp macro="" textlink="">
          <xdr:nvSpPr>
            <xdr:cNvPr id="13232" name="Option Button 944" hidden="1">
              <a:extLst>
                <a:ext uri="{63B3BB69-23CF-44E3-9099-C40C66FF867C}">
                  <a14:compatExt spid="_x0000_s132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160020</xdr:colOff>
          <xdr:row>503</xdr:row>
          <xdr:rowOff>7620</xdr:rowOff>
        </xdr:from>
        <xdr:to>
          <xdr:col>13</xdr:col>
          <xdr:colOff>129540</xdr:colOff>
          <xdr:row>503</xdr:row>
          <xdr:rowOff>220980</xdr:rowOff>
        </xdr:to>
        <xdr:sp macro="" textlink="">
          <xdr:nvSpPr>
            <xdr:cNvPr id="13233" name="Option Button 945" hidden="1">
              <a:extLst>
                <a:ext uri="{63B3BB69-23CF-44E3-9099-C40C66FF867C}">
                  <a14:compatExt spid="_x0000_s132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125</xdr:row>
          <xdr:rowOff>0</xdr:rowOff>
        </xdr:from>
        <xdr:to>
          <xdr:col>36</xdr:col>
          <xdr:colOff>0</xdr:colOff>
          <xdr:row>126</xdr:row>
          <xdr:rowOff>0</xdr:rowOff>
        </xdr:to>
        <xdr:sp macro="" textlink="">
          <xdr:nvSpPr>
            <xdr:cNvPr id="13234" name="Group Box 946" hidden="1">
              <a:extLst>
                <a:ext uri="{63B3BB69-23CF-44E3-9099-C40C66FF867C}">
                  <a14:compatExt spid="_x0000_s1323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125</xdr:row>
          <xdr:rowOff>0</xdr:rowOff>
        </xdr:from>
        <xdr:to>
          <xdr:col>17</xdr:col>
          <xdr:colOff>0</xdr:colOff>
          <xdr:row>125</xdr:row>
          <xdr:rowOff>220980</xdr:rowOff>
        </xdr:to>
        <xdr:sp macro="" textlink="">
          <xdr:nvSpPr>
            <xdr:cNvPr id="13235" name="Check Box 947" hidden="1">
              <a:extLst>
                <a:ext uri="{63B3BB69-23CF-44E3-9099-C40C66FF867C}">
                  <a14:compatExt spid="_x0000_s132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125</xdr:row>
          <xdr:rowOff>0</xdr:rowOff>
        </xdr:from>
        <xdr:to>
          <xdr:col>24</xdr:col>
          <xdr:colOff>7620</xdr:colOff>
          <xdr:row>125</xdr:row>
          <xdr:rowOff>220980</xdr:rowOff>
        </xdr:to>
        <xdr:sp macro="" textlink="">
          <xdr:nvSpPr>
            <xdr:cNvPr id="13236" name="Check Box 948" hidden="1">
              <a:extLst>
                <a:ext uri="{63B3BB69-23CF-44E3-9099-C40C66FF867C}">
                  <a14:compatExt spid="_x0000_s132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104</xdr:row>
          <xdr:rowOff>0</xdr:rowOff>
        </xdr:from>
        <xdr:to>
          <xdr:col>36</xdr:col>
          <xdr:colOff>0</xdr:colOff>
          <xdr:row>105</xdr:row>
          <xdr:rowOff>0</xdr:rowOff>
        </xdr:to>
        <xdr:sp macro="" textlink="">
          <xdr:nvSpPr>
            <xdr:cNvPr id="13237" name="Group Box 949" hidden="1">
              <a:extLst>
                <a:ext uri="{63B3BB69-23CF-44E3-9099-C40C66FF867C}">
                  <a14:compatExt spid="_x0000_s1323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104</xdr:row>
          <xdr:rowOff>0</xdr:rowOff>
        </xdr:from>
        <xdr:to>
          <xdr:col>17</xdr:col>
          <xdr:colOff>0</xdr:colOff>
          <xdr:row>104</xdr:row>
          <xdr:rowOff>220980</xdr:rowOff>
        </xdr:to>
        <xdr:sp macro="" textlink="">
          <xdr:nvSpPr>
            <xdr:cNvPr id="13238" name="Check Box 950" hidden="1">
              <a:extLst>
                <a:ext uri="{63B3BB69-23CF-44E3-9099-C40C66FF867C}">
                  <a14:compatExt spid="_x0000_s132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104</xdr:row>
          <xdr:rowOff>0</xdr:rowOff>
        </xdr:from>
        <xdr:to>
          <xdr:col>24</xdr:col>
          <xdr:colOff>7620</xdr:colOff>
          <xdr:row>104</xdr:row>
          <xdr:rowOff>220980</xdr:rowOff>
        </xdr:to>
        <xdr:sp macro="" textlink="">
          <xdr:nvSpPr>
            <xdr:cNvPr id="13239" name="Check Box 951" hidden="1">
              <a:extLst>
                <a:ext uri="{63B3BB69-23CF-44E3-9099-C40C66FF867C}">
                  <a14:compatExt spid="_x0000_s132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149</xdr:row>
          <xdr:rowOff>0</xdr:rowOff>
        </xdr:from>
        <xdr:to>
          <xdr:col>36</xdr:col>
          <xdr:colOff>0</xdr:colOff>
          <xdr:row>150</xdr:row>
          <xdr:rowOff>0</xdr:rowOff>
        </xdr:to>
        <xdr:sp macro="" textlink="">
          <xdr:nvSpPr>
            <xdr:cNvPr id="13240" name="Group Box 952" hidden="1">
              <a:extLst>
                <a:ext uri="{63B3BB69-23CF-44E3-9099-C40C66FF867C}">
                  <a14:compatExt spid="_x0000_s1324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149</xdr:row>
          <xdr:rowOff>0</xdr:rowOff>
        </xdr:from>
        <xdr:to>
          <xdr:col>17</xdr:col>
          <xdr:colOff>0</xdr:colOff>
          <xdr:row>149</xdr:row>
          <xdr:rowOff>220980</xdr:rowOff>
        </xdr:to>
        <xdr:sp macro="" textlink="">
          <xdr:nvSpPr>
            <xdr:cNvPr id="13241" name="Check Box 953" hidden="1">
              <a:extLst>
                <a:ext uri="{63B3BB69-23CF-44E3-9099-C40C66FF867C}">
                  <a14:compatExt spid="_x0000_s132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149</xdr:row>
          <xdr:rowOff>0</xdr:rowOff>
        </xdr:from>
        <xdr:to>
          <xdr:col>24</xdr:col>
          <xdr:colOff>7620</xdr:colOff>
          <xdr:row>149</xdr:row>
          <xdr:rowOff>220980</xdr:rowOff>
        </xdr:to>
        <xdr:sp macro="" textlink="">
          <xdr:nvSpPr>
            <xdr:cNvPr id="13242" name="Check Box 954" hidden="1">
              <a:extLst>
                <a:ext uri="{63B3BB69-23CF-44E3-9099-C40C66FF867C}">
                  <a14:compatExt spid="_x0000_s132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170</xdr:row>
          <xdr:rowOff>0</xdr:rowOff>
        </xdr:from>
        <xdr:to>
          <xdr:col>36</xdr:col>
          <xdr:colOff>0</xdr:colOff>
          <xdr:row>171</xdr:row>
          <xdr:rowOff>0</xdr:rowOff>
        </xdr:to>
        <xdr:sp macro="" textlink="">
          <xdr:nvSpPr>
            <xdr:cNvPr id="13243" name="Group Box 955" hidden="1">
              <a:extLst>
                <a:ext uri="{63B3BB69-23CF-44E3-9099-C40C66FF867C}">
                  <a14:compatExt spid="_x0000_s1324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170</xdr:row>
          <xdr:rowOff>0</xdr:rowOff>
        </xdr:from>
        <xdr:to>
          <xdr:col>17</xdr:col>
          <xdr:colOff>0</xdr:colOff>
          <xdr:row>170</xdr:row>
          <xdr:rowOff>220980</xdr:rowOff>
        </xdr:to>
        <xdr:sp macro="" textlink="">
          <xdr:nvSpPr>
            <xdr:cNvPr id="13244" name="Check Box 956" hidden="1">
              <a:extLst>
                <a:ext uri="{63B3BB69-23CF-44E3-9099-C40C66FF867C}">
                  <a14:compatExt spid="_x0000_s132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170</xdr:row>
          <xdr:rowOff>0</xdr:rowOff>
        </xdr:from>
        <xdr:to>
          <xdr:col>24</xdr:col>
          <xdr:colOff>7620</xdr:colOff>
          <xdr:row>170</xdr:row>
          <xdr:rowOff>220980</xdr:rowOff>
        </xdr:to>
        <xdr:sp macro="" textlink="">
          <xdr:nvSpPr>
            <xdr:cNvPr id="13245" name="Check Box 957" hidden="1">
              <a:extLst>
                <a:ext uri="{63B3BB69-23CF-44E3-9099-C40C66FF867C}">
                  <a14:compatExt spid="_x0000_s132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191</xdr:row>
          <xdr:rowOff>0</xdr:rowOff>
        </xdr:from>
        <xdr:to>
          <xdr:col>36</xdr:col>
          <xdr:colOff>0</xdr:colOff>
          <xdr:row>192</xdr:row>
          <xdr:rowOff>0</xdr:rowOff>
        </xdr:to>
        <xdr:sp macro="" textlink="">
          <xdr:nvSpPr>
            <xdr:cNvPr id="13246" name="Group Box 958" hidden="1">
              <a:extLst>
                <a:ext uri="{63B3BB69-23CF-44E3-9099-C40C66FF867C}">
                  <a14:compatExt spid="_x0000_s1324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191</xdr:row>
          <xdr:rowOff>0</xdr:rowOff>
        </xdr:from>
        <xdr:to>
          <xdr:col>17</xdr:col>
          <xdr:colOff>0</xdr:colOff>
          <xdr:row>191</xdr:row>
          <xdr:rowOff>220980</xdr:rowOff>
        </xdr:to>
        <xdr:sp macro="" textlink="">
          <xdr:nvSpPr>
            <xdr:cNvPr id="13247" name="Check Box 959" hidden="1">
              <a:extLst>
                <a:ext uri="{63B3BB69-23CF-44E3-9099-C40C66FF867C}">
                  <a14:compatExt spid="_x0000_s132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191</xdr:row>
          <xdr:rowOff>0</xdr:rowOff>
        </xdr:from>
        <xdr:to>
          <xdr:col>24</xdr:col>
          <xdr:colOff>7620</xdr:colOff>
          <xdr:row>191</xdr:row>
          <xdr:rowOff>220980</xdr:rowOff>
        </xdr:to>
        <xdr:sp macro="" textlink="">
          <xdr:nvSpPr>
            <xdr:cNvPr id="13248" name="Check Box 960" hidden="1">
              <a:extLst>
                <a:ext uri="{63B3BB69-23CF-44E3-9099-C40C66FF867C}">
                  <a14:compatExt spid="_x0000_s132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215</xdr:row>
          <xdr:rowOff>0</xdr:rowOff>
        </xdr:from>
        <xdr:to>
          <xdr:col>36</xdr:col>
          <xdr:colOff>0</xdr:colOff>
          <xdr:row>216</xdr:row>
          <xdr:rowOff>0</xdr:rowOff>
        </xdr:to>
        <xdr:sp macro="" textlink="">
          <xdr:nvSpPr>
            <xdr:cNvPr id="13249" name="Group Box 961" hidden="1">
              <a:extLst>
                <a:ext uri="{63B3BB69-23CF-44E3-9099-C40C66FF867C}">
                  <a14:compatExt spid="_x0000_s1324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215</xdr:row>
          <xdr:rowOff>0</xdr:rowOff>
        </xdr:from>
        <xdr:to>
          <xdr:col>17</xdr:col>
          <xdr:colOff>0</xdr:colOff>
          <xdr:row>215</xdr:row>
          <xdr:rowOff>220980</xdr:rowOff>
        </xdr:to>
        <xdr:sp macro="" textlink="">
          <xdr:nvSpPr>
            <xdr:cNvPr id="13250" name="Check Box 962" hidden="1">
              <a:extLst>
                <a:ext uri="{63B3BB69-23CF-44E3-9099-C40C66FF867C}">
                  <a14:compatExt spid="_x0000_s132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215</xdr:row>
          <xdr:rowOff>0</xdr:rowOff>
        </xdr:from>
        <xdr:to>
          <xdr:col>24</xdr:col>
          <xdr:colOff>7620</xdr:colOff>
          <xdr:row>215</xdr:row>
          <xdr:rowOff>220980</xdr:rowOff>
        </xdr:to>
        <xdr:sp macro="" textlink="">
          <xdr:nvSpPr>
            <xdr:cNvPr id="13251" name="Check Box 963" hidden="1">
              <a:extLst>
                <a:ext uri="{63B3BB69-23CF-44E3-9099-C40C66FF867C}">
                  <a14:compatExt spid="_x0000_s132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236</xdr:row>
          <xdr:rowOff>0</xdr:rowOff>
        </xdr:from>
        <xdr:to>
          <xdr:col>36</xdr:col>
          <xdr:colOff>0</xdr:colOff>
          <xdr:row>237</xdr:row>
          <xdr:rowOff>0</xdr:rowOff>
        </xdr:to>
        <xdr:sp macro="" textlink="">
          <xdr:nvSpPr>
            <xdr:cNvPr id="13252" name="Group Box 964" hidden="1">
              <a:extLst>
                <a:ext uri="{63B3BB69-23CF-44E3-9099-C40C66FF867C}">
                  <a14:compatExt spid="_x0000_s1325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236</xdr:row>
          <xdr:rowOff>0</xdr:rowOff>
        </xdr:from>
        <xdr:to>
          <xdr:col>17</xdr:col>
          <xdr:colOff>0</xdr:colOff>
          <xdr:row>236</xdr:row>
          <xdr:rowOff>220980</xdr:rowOff>
        </xdr:to>
        <xdr:sp macro="" textlink="">
          <xdr:nvSpPr>
            <xdr:cNvPr id="13253" name="Check Box 965" hidden="1">
              <a:extLst>
                <a:ext uri="{63B3BB69-23CF-44E3-9099-C40C66FF867C}">
                  <a14:compatExt spid="_x0000_s132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236</xdr:row>
          <xdr:rowOff>0</xdr:rowOff>
        </xdr:from>
        <xdr:to>
          <xdr:col>24</xdr:col>
          <xdr:colOff>7620</xdr:colOff>
          <xdr:row>236</xdr:row>
          <xdr:rowOff>220980</xdr:rowOff>
        </xdr:to>
        <xdr:sp macro="" textlink="">
          <xdr:nvSpPr>
            <xdr:cNvPr id="13254" name="Check Box 966" hidden="1">
              <a:extLst>
                <a:ext uri="{63B3BB69-23CF-44E3-9099-C40C66FF867C}">
                  <a14:compatExt spid="_x0000_s132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257</xdr:row>
          <xdr:rowOff>0</xdr:rowOff>
        </xdr:from>
        <xdr:to>
          <xdr:col>36</xdr:col>
          <xdr:colOff>0</xdr:colOff>
          <xdr:row>258</xdr:row>
          <xdr:rowOff>0</xdr:rowOff>
        </xdr:to>
        <xdr:sp macro="" textlink="">
          <xdr:nvSpPr>
            <xdr:cNvPr id="13255" name="Group Box 967" hidden="1">
              <a:extLst>
                <a:ext uri="{63B3BB69-23CF-44E3-9099-C40C66FF867C}">
                  <a14:compatExt spid="_x0000_s1325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257</xdr:row>
          <xdr:rowOff>0</xdr:rowOff>
        </xdr:from>
        <xdr:to>
          <xdr:col>17</xdr:col>
          <xdr:colOff>0</xdr:colOff>
          <xdr:row>257</xdr:row>
          <xdr:rowOff>220980</xdr:rowOff>
        </xdr:to>
        <xdr:sp macro="" textlink="">
          <xdr:nvSpPr>
            <xdr:cNvPr id="13256" name="Check Box 968" hidden="1">
              <a:extLst>
                <a:ext uri="{63B3BB69-23CF-44E3-9099-C40C66FF867C}">
                  <a14:compatExt spid="_x0000_s132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257</xdr:row>
          <xdr:rowOff>0</xdr:rowOff>
        </xdr:from>
        <xdr:to>
          <xdr:col>24</xdr:col>
          <xdr:colOff>7620</xdr:colOff>
          <xdr:row>257</xdr:row>
          <xdr:rowOff>220980</xdr:rowOff>
        </xdr:to>
        <xdr:sp macro="" textlink="">
          <xdr:nvSpPr>
            <xdr:cNvPr id="13257" name="Check Box 969" hidden="1">
              <a:extLst>
                <a:ext uri="{63B3BB69-23CF-44E3-9099-C40C66FF867C}">
                  <a14:compatExt spid="_x0000_s132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281</xdr:row>
          <xdr:rowOff>0</xdr:rowOff>
        </xdr:from>
        <xdr:to>
          <xdr:col>36</xdr:col>
          <xdr:colOff>0</xdr:colOff>
          <xdr:row>282</xdr:row>
          <xdr:rowOff>0</xdr:rowOff>
        </xdr:to>
        <xdr:sp macro="" textlink="">
          <xdr:nvSpPr>
            <xdr:cNvPr id="13258" name="Group Box 970" hidden="1">
              <a:extLst>
                <a:ext uri="{63B3BB69-23CF-44E3-9099-C40C66FF867C}">
                  <a14:compatExt spid="_x0000_s1325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281</xdr:row>
          <xdr:rowOff>0</xdr:rowOff>
        </xdr:from>
        <xdr:to>
          <xdr:col>17</xdr:col>
          <xdr:colOff>0</xdr:colOff>
          <xdr:row>281</xdr:row>
          <xdr:rowOff>220980</xdr:rowOff>
        </xdr:to>
        <xdr:sp macro="" textlink="">
          <xdr:nvSpPr>
            <xdr:cNvPr id="13259" name="Check Box 971" hidden="1">
              <a:extLst>
                <a:ext uri="{63B3BB69-23CF-44E3-9099-C40C66FF867C}">
                  <a14:compatExt spid="_x0000_s132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281</xdr:row>
          <xdr:rowOff>0</xdr:rowOff>
        </xdr:from>
        <xdr:to>
          <xdr:col>24</xdr:col>
          <xdr:colOff>7620</xdr:colOff>
          <xdr:row>281</xdr:row>
          <xdr:rowOff>220980</xdr:rowOff>
        </xdr:to>
        <xdr:sp macro="" textlink="">
          <xdr:nvSpPr>
            <xdr:cNvPr id="13260" name="Check Box 972" hidden="1">
              <a:extLst>
                <a:ext uri="{63B3BB69-23CF-44E3-9099-C40C66FF867C}">
                  <a14:compatExt spid="_x0000_s132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302</xdr:row>
          <xdr:rowOff>0</xdr:rowOff>
        </xdr:from>
        <xdr:to>
          <xdr:col>36</xdr:col>
          <xdr:colOff>0</xdr:colOff>
          <xdr:row>303</xdr:row>
          <xdr:rowOff>0</xdr:rowOff>
        </xdr:to>
        <xdr:sp macro="" textlink="">
          <xdr:nvSpPr>
            <xdr:cNvPr id="13261" name="Group Box 973" hidden="1">
              <a:extLst>
                <a:ext uri="{63B3BB69-23CF-44E3-9099-C40C66FF867C}">
                  <a14:compatExt spid="_x0000_s1326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302</xdr:row>
          <xdr:rowOff>0</xdr:rowOff>
        </xdr:from>
        <xdr:to>
          <xdr:col>17</xdr:col>
          <xdr:colOff>0</xdr:colOff>
          <xdr:row>302</xdr:row>
          <xdr:rowOff>220980</xdr:rowOff>
        </xdr:to>
        <xdr:sp macro="" textlink="">
          <xdr:nvSpPr>
            <xdr:cNvPr id="13262" name="Check Box 974" hidden="1">
              <a:extLst>
                <a:ext uri="{63B3BB69-23CF-44E3-9099-C40C66FF867C}">
                  <a14:compatExt spid="_x0000_s132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302</xdr:row>
          <xdr:rowOff>0</xdr:rowOff>
        </xdr:from>
        <xdr:to>
          <xdr:col>24</xdr:col>
          <xdr:colOff>7620</xdr:colOff>
          <xdr:row>302</xdr:row>
          <xdr:rowOff>220980</xdr:rowOff>
        </xdr:to>
        <xdr:sp macro="" textlink="">
          <xdr:nvSpPr>
            <xdr:cNvPr id="13263" name="Check Box 975" hidden="1">
              <a:extLst>
                <a:ext uri="{63B3BB69-23CF-44E3-9099-C40C66FF867C}">
                  <a14:compatExt spid="_x0000_s132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323</xdr:row>
          <xdr:rowOff>0</xdr:rowOff>
        </xdr:from>
        <xdr:to>
          <xdr:col>36</xdr:col>
          <xdr:colOff>0</xdr:colOff>
          <xdr:row>324</xdr:row>
          <xdr:rowOff>0</xdr:rowOff>
        </xdr:to>
        <xdr:sp macro="" textlink="">
          <xdr:nvSpPr>
            <xdr:cNvPr id="13264" name="Group Box 976" hidden="1">
              <a:extLst>
                <a:ext uri="{63B3BB69-23CF-44E3-9099-C40C66FF867C}">
                  <a14:compatExt spid="_x0000_s1326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323</xdr:row>
          <xdr:rowOff>0</xdr:rowOff>
        </xdr:from>
        <xdr:to>
          <xdr:col>17</xdr:col>
          <xdr:colOff>0</xdr:colOff>
          <xdr:row>323</xdr:row>
          <xdr:rowOff>220980</xdr:rowOff>
        </xdr:to>
        <xdr:sp macro="" textlink="">
          <xdr:nvSpPr>
            <xdr:cNvPr id="13265" name="Check Box 977" hidden="1">
              <a:extLst>
                <a:ext uri="{63B3BB69-23CF-44E3-9099-C40C66FF867C}">
                  <a14:compatExt spid="_x0000_s13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323</xdr:row>
          <xdr:rowOff>0</xdr:rowOff>
        </xdr:from>
        <xdr:to>
          <xdr:col>24</xdr:col>
          <xdr:colOff>7620</xdr:colOff>
          <xdr:row>323</xdr:row>
          <xdr:rowOff>220980</xdr:rowOff>
        </xdr:to>
        <xdr:sp macro="" textlink="">
          <xdr:nvSpPr>
            <xdr:cNvPr id="13266" name="Check Box 978" hidden="1">
              <a:extLst>
                <a:ext uri="{63B3BB69-23CF-44E3-9099-C40C66FF867C}">
                  <a14:compatExt spid="_x0000_s13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347</xdr:row>
          <xdr:rowOff>0</xdr:rowOff>
        </xdr:from>
        <xdr:to>
          <xdr:col>36</xdr:col>
          <xdr:colOff>0</xdr:colOff>
          <xdr:row>348</xdr:row>
          <xdr:rowOff>0</xdr:rowOff>
        </xdr:to>
        <xdr:sp macro="" textlink="">
          <xdr:nvSpPr>
            <xdr:cNvPr id="13267" name="Group Box 979" hidden="1">
              <a:extLst>
                <a:ext uri="{63B3BB69-23CF-44E3-9099-C40C66FF867C}">
                  <a14:compatExt spid="_x0000_s1326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347</xdr:row>
          <xdr:rowOff>0</xdr:rowOff>
        </xdr:from>
        <xdr:to>
          <xdr:col>17</xdr:col>
          <xdr:colOff>0</xdr:colOff>
          <xdr:row>347</xdr:row>
          <xdr:rowOff>220980</xdr:rowOff>
        </xdr:to>
        <xdr:sp macro="" textlink="">
          <xdr:nvSpPr>
            <xdr:cNvPr id="13268" name="Check Box 980" hidden="1">
              <a:extLst>
                <a:ext uri="{63B3BB69-23CF-44E3-9099-C40C66FF867C}">
                  <a14:compatExt spid="_x0000_s132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347</xdr:row>
          <xdr:rowOff>0</xdr:rowOff>
        </xdr:from>
        <xdr:to>
          <xdr:col>24</xdr:col>
          <xdr:colOff>7620</xdr:colOff>
          <xdr:row>347</xdr:row>
          <xdr:rowOff>220980</xdr:rowOff>
        </xdr:to>
        <xdr:sp macro="" textlink="">
          <xdr:nvSpPr>
            <xdr:cNvPr id="13269" name="Check Box 981" hidden="1">
              <a:extLst>
                <a:ext uri="{63B3BB69-23CF-44E3-9099-C40C66FF867C}">
                  <a14:compatExt spid="_x0000_s132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368</xdr:row>
          <xdr:rowOff>0</xdr:rowOff>
        </xdr:from>
        <xdr:to>
          <xdr:col>36</xdr:col>
          <xdr:colOff>0</xdr:colOff>
          <xdr:row>369</xdr:row>
          <xdr:rowOff>0</xdr:rowOff>
        </xdr:to>
        <xdr:sp macro="" textlink="">
          <xdr:nvSpPr>
            <xdr:cNvPr id="13270" name="Group Box 982" hidden="1">
              <a:extLst>
                <a:ext uri="{63B3BB69-23CF-44E3-9099-C40C66FF867C}">
                  <a14:compatExt spid="_x0000_s1327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368</xdr:row>
          <xdr:rowOff>0</xdr:rowOff>
        </xdr:from>
        <xdr:to>
          <xdr:col>17</xdr:col>
          <xdr:colOff>0</xdr:colOff>
          <xdr:row>368</xdr:row>
          <xdr:rowOff>220980</xdr:rowOff>
        </xdr:to>
        <xdr:sp macro="" textlink="">
          <xdr:nvSpPr>
            <xdr:cNvPr id="13271" name="Check Box 983" hidden="1">
              <a:extLst>
                <a:ext uri="{63B3BB69-23CF-44E3-9099-C40C66FF867C}">
                  <a14:compatExt spid="_x0000_s132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368</xdr:row>
          <xdr:rowOff>0</xdr:rowOff>
        </xdr:from>
        <xdr:to>
          <xdr:col>24</xdr:col>
          <xdr:colOff>7620</xdr:colOff>
          <xdr:row>368</xdr:row>
          <xdr:rowOff>220980</xdr:rowOff>
        </xdr:to>
        <xdr:sp macro="" textlink="">
          <xdr:nvSpPr>
            <xdr:cNvPr id="13272" name="Check Box 984" hidden="1">
              <a:extLst>
                <a:ext uri="{63B3BB69-23CF-44E3-9099-C40C66FF867C}">
                  <a14:compatExt spid="_x0000_s132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389</xdr:row>
          <xdr:rowOff>0</xdr:rowOff>
        </xdr:from>
        <xdr:to>
          <xdr:col>36</xdr:col>
          <xdr:colOff>0</xdr:colOff>
          <xdr:row>390</xdr:row>
          <xdr:rowOff>0</xdr:rowOff>
        </xdr:to>
        <xdr:sp macro="" textlink="">
          <xdr:nvSpPr>
            <xdr:cNvPr id="13273" name="Group Box 985" hidden="1">
              <a:extLst>
                <a:ext uri="{63B3BB69-23CF-44E3-9099-C40C66FF867C}">
                  <a14:compatExt spid="_x0000_s1327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389</xdr:row>
          <xdr:rowOff>0</xdr:rowOff>
        </xdr:from>
        <xdr:to>
          <xdr:col>17</xdr:col>
          <xdr:colOff>0</xdr:colOff>
          <xdr:row>389</xdr:row>
          <xdr:rowOff>220980</xdr:rowOff>
        </xdr:to>
        <xdr:sp macro="" textlink="">
          <xdr:nvSpPr>
            <xdr:cNvPr id="13274" name="Check Box 986" hidden="1">
              <a:extLst>
                <a:ext uri="{63B3BB69-23CF-44E3-9099-C40C66FF867C}">
                  <a14:compatExt spid="_x0000_s132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389</xdr:row>
          <xdr:rowOff>0</xdr:rowOff>
        </xdr:from>
        <xdr:to>
          <xdr:col>24</xdr:col>
          <xdr:colOff>7620</xdr:colOff>
          <xdr:row>389</xdr:row>
          <xdr:rowOff>220980</xdr:rowOff>
        </xdr:to>
        <xdr:sp macro="" textlink="">
          <xdr:nvSpPr>
            <xdr:cNvPr id="13275" name="Check Box 987" hidden="1">
              <a:extLst>
                <a:ext uri="{63B3BB69-23CF-44E3-9099-C40C66FF867C}">
                  <a14:compatExt spid="_x0000_s132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413</xdr:row>
          <xdr:rowOff>0</xdr:rowOff>
        </xdr:from>
        <xdr:to>
          <xdr:col>36</xdr:col>
          <xdr:colOff>0</xdr:colOff>
          <xdr:row>414</xdr:row>
          <xdr:rowOff>0</xdr:rowOff>
        </xdr:to>
        <xdr:sp macro="" textlink="">
          <xdr:nvSpPr>
            <xdr:cNvPr id="13276" name="Group Box 988" hidden="1">
              <a:extLst>
                <a:ext uri="{63B3BB69-23CF-44E3-9099-C40C66FF867C}">
                  <a14:compatExt spid="_x0000_s1327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413</xdr:row>
          <xdr:rowOff>0</xdr:rowOff>
        </xdr:from>
        <xdr:to>
          <xdr:col>17</xdr:col>
          <xdr:colOff>0</xdr:colOff>
          <xdr:row>413</xdr:row>
          <xdr:rowOff>220980</xdr:rowOff>
        </xdr:to>
        <xdr:sp macro="" textlink="">
          <xdr:nvSpPr>
            <xdr:cNvPr id="13277" name="Check Box 989" hidden="1">
              <a:extLst>
                <a:ext uri="{63B3BB69-23CF-44E3-9099-C40C66FF867C}">
                  <a14:compatExt spid="_x0000_s13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413</xdr:row>
          <xdr:rowOff>0</xdr:rowOff>
        </xdr:from>
        <xdr:to>
          <xdr:col>24</xdr:col>
          <xdr:colOff>7620</xdr:colOff>
          <xdr:row>413</xdr:row>
          <xdr:rowOff>220980</xdr:rowOff>
        </xdr:to>
        <xdr:sp macro="" textlink="">
          <xdr:nvSpPr>
            <xdr:cNvPr id="13278" name="Check Box 990" hidden="1">
              <a:extLst>
                <a:ext uri="{63B3BB69-23CF-44E3-9099-C40C66FF867C}">
                  <a14:compatExt spid="_x0000_s13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434</xdr:row>
          <xdr:rowOff>0</xdr:rowOff>
        </xdr:from>
        <xdr:to>
          <xdr:col>36</xdr:col>
          <xdr:colOff>0</xdr:colOff>
          <xdr:row>435</xdr:row>
          <xdr:rowOff>0</xdr:rowOff>
        </xdr:to>
        <xdr:sp macro="" textlink="">
          <xdr:nvSpPr>
            <xdr:cNvPr id="13279" name="Group Box 991" hidden="1">
              <a:extLst>
                <a:ext uri="{63B3BB69-23CF-44E3-9099-C40C66FF867C}">
                  <a14:compatExt spid="_x0000_s1327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434</xdr:row>
          <xdr:rowOff>0</xdr:rowOff>
        </xdr:from>
        <xdr:to>
          <xdr:col>17</xdr:col>
          <xdr:colOff>0</xdr:colOff>
          <xdr:row>434</xdr:row>
          <xdr:rowOff>220980</xdr:rowOff>
        </xdr:to>
        <xdr:sp macro="" textlink="">
          <xdr:nvSpPr>
            <xdr:cNvPr id="13280" name="Check Box 992" hidden="1">
              <a:extLst>
                <a:ext uri="{63B3BB69-23CF-44E3-9099-C40C66FF867C}">
                  <a14:compatExt spid="_x0000_s132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434</xdr:row>
          <xdr:rowOff>0</xdr:rowOff>
        </xdr:from>
        <xdr:to>
          <xdr:col>24</xdr:col>
          <xdr:colOff>7620</xdr:colOff>
          <xdr:row>434</xdr:row>
          <xdr:rowOff>220980</xdr:rowOff>
        </xdr:to>
        <xdr:sp macro="" textlink="">
          <xdr:nvSpPr>
            <xdr:cNvPr id="13281" name="Check Box 993" hidden="1">
              <a:extLst>
                <a:ext uri="{63B3BB69-23CF-44E3-9099-C40C66FF867C}">
                  <a14:compatExt spid="_x0000_s13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455</xdr:row>
          <xdr:rowOff>0</xdr:rowOff>
        </xdr:from>
        <xdr:to>
          <xdr:col>36</xdr:col>
          <xdr:colOff>0</xdr:colOff>
          <xdr:row>456</xdr:row>
          <xdr:rowOff>0</xdr:rowOff>
        </xdr:to>
        <xdr:sp macro="" textlink="">
          <xdr:nvSpPr>
            <xdr:cNvPr id="13282" name="Group Box 994" hidden="1">
              <a:extLst>
                <a:ext uri="{63B3BB69-23CF-44E3-9099-C40C66FF867C}">
                  <a14:compatExt spid="_x0000_s1328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455</xdr:row>
          <xdr:rowOff>0</xdr:rowOff>
        </xdr:from>
        <xdr:to>
          <xdr:col>17</xdr:col>
          <xdr:colOff>0</xdr:colOff>
          <xdr:row>455</xdr:row>
          <xdr:rowOff>220980</xdr:rowOff>
        </xdr:to>
        <xdr:sp macro="" textlink="">
          <xdr:nvSpPr>
            <xdr:cNvPr id="13283" name="Check Box 995" hidden="1">
              <a:extLst>
                <a:ext uri="{63B3BB69-23CF-44E3-9099-C40C66FF867C}">
                  <a14:compatExt spid="_x0000_s132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455</xdr:row>
          <xdr:rowOff>0</xdr:rowOff>
        </xdr:from>
        <xdr:to>
          <xdr:col>24</xdr:col>
          <xdr:colOff>7620</xdr:colOff>
          <xdr:row>455</xdr:row>
          <xdr:rowOff>220980</xdr:rowOff>
        </xdr:to>
        <xdr:sp macro="" textlink="">
          <xdr:nvSpPr>
            <xdr:cNvPr id="13284" name="Check Box 996" hidden="1">
              <a:extLst>
                <a:ext uri="{63B3BB69-23CF-44E3-9099-C40C66FF867C}">
                  <a14:compatExt spid="_x0000_s132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479</xdr:row>
          <xdr:rowOff>0</xdr:rowOff>
        </xdr:from>
        <xdr:to>
          <xdr:col>36</xdr:col>
          <xdr:colOff>0</xdr:colOff>
          <xdr:row>480</xdr:row>
          <xdr:rowOff>0</xdr:rowOff>
        </xdr:to>
        <xdr:sp macro="" textlink="">
          <xdr:nvSpPr>
            <xdr:cNvPr id="13285" name="Group Box 997" hidden="1">
              <a:extLst>
                <a:ext uri="{63B3BB69-23CF-44E3-9099-C40C66FF867C}">
                  <a14:compatExt spid="_x0000_s1328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479</xdr:row>
          <xdr:rowOff>0</xdr:rowOff>
        </xdr:from>
        <xdr:to>
          <xdr:col>17</xdr:col>
          <xdr:colOff>0</xdr:colOff>
          <xdr:row>479</xdr:row>
          <xdr:rowOff>220980</xdr:rowOff>
        </xdr:to>
        <xdr:sp macro="" textlink="">
          <xdr:nvSpPr>
            <xdr:cNvPr id="13286" name="Check Box 998" hidden="1">
              <a:extLst>
                <a:ext uri="{63B3BB69-23CF-44E3-9099-C40C66FF867C}">
                  <a14:compatExt spid="_x0000_s132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479</xdr:row>
          <xdr:rowOff>0</xdr:rowOff>
        </xdr:from>
        <xdr:to>
          <xdr:col>24</xdr:col>
          <xdr:colOff>7620</xdr:colOff>
          <xdr:row>479</xdr:row>
          <xdr:rowOff>220980</xdr:rowOff>
        </xdr:to>
        <xdr:sp macro="" textlink="">
          <xdr:nvSpPr>
            <xdr:cNvPr id="13287" name="Check Box 999" hidden="1">
              <a:extLst>
                <a:ext uri="{63B3BB69-23CF-44E3-9099-C40C66FF867C}">
                  <a14:compatExt spid="_x0000_s132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500</xdr:row>
          <xdr:rowOff>0</xdr:rowOff>
        </xdr:from>
        <xdr:to>
          <xdr:col>36</xdr:col>
          <xdr:colOff>0</xdr:colOff>
          <xdr:row>501</xdr:row>
          <xdr:rowOff>0</xdr:rowOff>
        </xdr:to>
        <xdr:sp macro="" textlink="">
          <xdr:nvSpPr>
            <xdr:cNvPr id="13288" name="Group Box 1000" hidden="1">
              <a:extLst>
                <a:ext uri="{63B3BB69-23CF-44E3-9099-C40C66FF867C}">
                  <a14:compatExt spid="_x0000_s1328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500</xdr:row>
          <xdr:rowOff>0</xdr:rowOff>
        </xdr:from>
        <xdr:to>
          <xdr:col>17</xdr:col>
          <xdr:colOff>0</xdr:colOff>
          <xdr:row>500</xdr:row>
          <xdr:rowOff>220980</xdr:rowOff>
        </xdr:to>
        <xdr:sp macro="" textlink="">
          <xdr:nvSpPr>
            <xdr:cNvPr id="13289" name="Check Box 1001" hidden="1">
              <a:extLst>
                <a:ext uri="{63B3BB69-23CF-44E3-9099-C40C66FF867C}">
                  <a14:compatExt spid="_x0000_s13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500</xdr:row>
          <xdr:rowOff>0</xdr:rowOff>
        </xdr:from>
        <xdr:to>
          <xdr:col>24</xdr:col>
          <xdr:colOff>7620</xdr:colOff>
          <xdr:row>500</xdr:row>
          <xdr:rowOff>220980</xdr:rowOff>
        </xdr:to>
        <xdr:sp macro="" textlink="">
          <xdr:nvSpPr>
            <xdr:cNvPr id="13290" name="Check Box 1002" hidden="1">
              <a:extLst>
                <a:ext uri="{63B3BB69-23CF-44E3-9099-C40C66FF867C}">
                  <a14:compatExt spid="_x0000_s13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17</xdr:col>
          <xdr:colOff>0</xdr:colOff>
          <xdr:row>53</xdr:row>
          <xdr:rowOff>0</xdr:rowOff>
        </xdr:to>
        <xdr:sp macro="" textlink="">
          <xdr:nvSpPr>
            <xdr:cNvPr id="13292" name="Group Box 1004" hidden="1">
              <a:extLst>
                <a:ext uri="{63B3BB69-23CF-44E3-9099-C40C66FF867C}">
                  <a14:compatExt spid="_x0000_s1329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129540</xdr:colOff>
          <xdr:row>52</xdr:row>
          <xdr:rowOff>7620</xdr:rowOff>
        </xdr:from>
        <xdr:to>
          <xdr:col>10</xdr:col>
          <xdr:colOff>152400</xdr:colOff>
          <xdr:row>52</xdr:row>
          <xdr:rowOff>220980</xdr:rowOff>
        </xdr:to>
        <xdr:sp macro="" textlink="">
          <xdr:nvSpPr>
            <xdr:cNvPr id="13293" name="Option Button 1005" hidden="1">
              <a:extLst>
                <a:ext uri="{63B3BB69-23CF-44E3-9099-C40C66FF867C}">
                  <a14:compatExt spid="_x0000_s132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160020</xdr:colOff>
          <xdr:row>52</xdr:row>
          <xdr:rowOff>0</xdr:rowOff>
        </xdr:from>
        <xdr:to>
          <xdr:col>15</xdr:col>
          <xdr:colOff>68580</xdr:colOff>
          <xdr:row>52</xdr:row>
          <xdr:rowOff>213360</xdr:rowOff>
        </xdr:to>
        <xdr:sp macro="" textlink="">
          <xdr:nvSpPr>
            <xdr:cNvPr id="13294" name="Option Button 1006" hidden="1">
              <a:extLst>
                <a:ext uri="{63B3BB69-23CF-44E3-9099-C40C66FF867C}">
                  <a14:compatExt spid="_x0000_s132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17</xdr:col>
          <xdr:colOff>0</xdr:colOff>
          <xdr:row>52</xdr:row>
          <xdr:rowOff>0</xdr:rowOff>
        </xdr:to>
        <xdr:sp macro="" textlink="">
          <xdr:nvSpPr>
            <xdr:cNvPr id="45070" name="Group Box 1038" hidden="1">
              <a:extLst>
                <a:ext uri="{63B3BB69-23CF-44E3-9099-C40C66FF867C}">
                  <a14:compatExt spid="_x0000_s4507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514</xdr:row>
          <xdr:rowOff>0</xdr:rowOff>
        </xdr:from>
        <xdr:to>
          <xdr:col>25</xdr:col>
          <xdr:colOff>0</xdr:colOff>
          <xdr:row>515</xdr:row>
          <xdr:rowOff>0</xdr:rowOff>
        </xdr:to>
        <xdr:sp macro="" textlink="">
          <xdr:nvSpPr>
            <xdr:cNvPr id="45072" name="Group Box 1040" hidden="1">
              <a:extLst>
                <a:ext uri="{63B3BB69-23CF-44E3-9099-C40C66FF867C}">
                  <a14:compatExt spid="_x0000_s4507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514</xdr:row>
          <xdr:rowOff>0</xdr:rowOff>
        </xdr:from>
        <xdr:to>
          <xdr:col>13</xdr:col>
          <xdr:colOff>0</xdr:colOff>
          <xdr:row>515</xdr:row>
          <xdr:rowOff>0</xdr:rowOff>
        </xdr:to>
        <xdr:sp macro="" textlink="">
          <xdr:nvSpPr>
            <xdr:cNvPr id="45073" name="Option Button 1041" hidden="1">
              <a:extLst>
                <a:ext uri="{63B3BB69-23CF-44E3-9099-C40C66FF867C}">
                  <a14:compatExt spid="_x0000_s450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514</xdr:row>
          <xdr:rowOff>0</xdr:rowOff>
        </xdr:from>
        <xdr:to>
          <xdr:col>17</xdr:col>
          <xdr:colOff>0</xdr:colOff>
          <xdr:row>515</xdr:row>
          <xdr:rowOff>0</xdr:rowOff>
        </xdr:to>
        <xdr:sp macro="" textlink="">
          <xdr:nvSpPr>
            <xdr:cNvPr id="45074" name="Option Button 1042" hidden="1">
              <a:extLst>
                <a:ext uri="{63B3BB69-23CF-44E3-9099-C40C66FF867C}">
                  <a14:compatExt spid="_x0000_s450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514</xdr:row>
          <xdr:rowOff>0</xdr:rowOff>
        </xdr:from>
        <xdr:to>
          <xdr:col>21</xdr:col>
          <xdr:colOff>0</xdr:colOff>
          <xdr:row>515</xdr:row>
          <xdr:rowOff>0</xdr:rowOff>
        </xdr:to>
        <xdr:sp macro="" textlink="">
          <xdr:nvSpPr>
            <xdr:cNvPr id="45075" name="Option Button 1043" hidden="1">
              <a:extLst>
                <a:ext uri="{63B3BB69-23CF-44E3-9099-C40C66FF867C}">
                  <a14:compatExt spid="_x0000_s450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514</xdr:row>
          <xdr:rowOff>0</xdr:rowOff>
        </xdr:from>
        <xdr:to>
          <xdr:col>24</xdr:col>
          <xdr:colOff>0</xdr:colOff>
          <xdr:row>515</xdr:row>
          <xdr:rowOff>0</xdr:rowOff>
        </xdr:to>
        <xdr:sp macro="" textlink="">
          <xdr:nvSpPr>
            <xdr:cNvPr id="45076" name="Option Button 1044" hidden="1">
              <a:extLst>
                <a:ext uri="{63B3BB69-23CF-44E3-9099-C40C66FF867C}">
                  <a14:compatExt spid="_x0000_s450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527</xdr:row>
          <xdr:rowOff>0</xdr:rowOff>
        </xdr:from>
        <xdr:to>
          <xdr:col>19</xdr:col>
          <xdr:colOff>0</xdr:colOff>
          <xdr:row>528</xdr:row>
          <xdr:rowOff>0</xdr:rowOff>
        </xdr:to>
        <xdr:sp macro="" textlink="">
          <xdr:nvSpPr>
            <xdr:cNvPr id="45078" name="Group Box 1046" hidden="1">
              <a:extLst>
                <a:ext uri="{63B3BB69-23CF-44E3-9099-C40C66FF867C}">
                  <a14:compatExt spid="_x0000_s450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527</xdr:row>
          <xdr:rowOff>7620</xdr:rowOff>
        </xdr:from>
        <xdr:to>
          <xdr:col>13</xdr:col>
          <xdr:colOff>0</xdr:colOff>
          <xdr:row>527</xdr:row>
          <xdr:rowOff>220980</xdr:rowOff>
        </xdr:to>
        <xdr:sp macro="" textlink="">
          <xdr:nvSpPr>
            <xdr:cNvPr id="45079" name="Option Button 1047" hidden="1">
              <a:extLst>
                <a:ext uri="{63B3BB69-23CF-44E3-9099-C40C66FF867C}">
                  <a14:compatExt spid="_x0000_s450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527</xdr:row>
          <xdr:rowOff>7620</xdr:rowOff>
        </xdr:from>
        <xdr:to>
          <xdr:col>17</xdr:col>
          <xdr:colOff>68580</xdr:colOff>
          <xdr:row>527</xdr:row>
          <xdr:rowOff>220980</xdr:rowOff>
        </xdr:to>
        <xdr:sp macro="" textlink="">
          <xdr:nvSpPr>
            <xdr:cNvPr id="45080" name="Option Button 1048" hidden="1">
              <a:extLst>
                <a:ext uri="{63B3BB69-23CF-44E3-9099-C40C66FF867C}">
                  <a14:compatExt spid="_x0000_s450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527</xdr:row>
          <xdr:rowOff>7620</xdr:rowOff>
        </xdr:from>
        <xdr:to>
          <xdr:col>18</xdr:col>
          <xdr:colOff>160020</xdr:colOff>
          <xdr:row>527</xdr:row>
          <xdr:rowOff>220980</xdr:rowOff>
        </xdr:to>
        <xdr:sp macro="" textlink="">
          <xdr:nvSpPr>
            <xdr:cNvPr id="45081" name="Option Button 1049" hidden="1">
              <a:extLst>
                <a:ext uri="{63B3BB69-23CF-44E3-9099-C40C66FF867C}">
                  <a14:compatExt spid="_x0000_s45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524</xdr:row>
          <xdr:rowOff>0</xdr:rowOff>
        </xdr:from>
        <xdr:to>
          <xdr:col>16</xdr:col>
          <xdr:colOff>0</xdr:colOff>
          <xdr:row>525</xdr:row>
          <xdr:rowOff>0</xdr:rowOff>
        </xdr:to>
        <xdr:sp macro="" textlink="">
          <xdr:nvSpPr>
            <xdr:cNvPr id="45088" name="Group Box 1056" hidden="1">
              <a:extLst>
                <a:ext uri="{63B3BB69-23CF-44E3-9099-C40C66FF867C}">
                  <a14:compatExt spid="_x0000_s4508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524</xdr:row>
          <xdr:rowOff>7620</xdr:rowOff>
        </xdr:from>
        <xdr:to>
          <xdr:col>11</xdr:col>
          <xdr:colOff>30480</xdr:colOff>
          <xdr:row>524</xdr:row>
          <xdr:rowOff>220980</xdr:rowOff>
        </xdr:to>
        <xdr:sp macro="" textlink="">
          <xdr:nvSpPr>
            <xdr:cNvPr id="45089" name="Option Button 1057" hidden="1">
              <a:extLst>
                <a:ext uri="{63B3BB69-23CF-44E3-9099-C40C66FF867C}">
                  <a14:compatExt spid="_x0000_s450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160020</xdr:colOff>
          <xdr:row>524</xdr:row>
          <xdr:rowOff>7620</xdr:rowOff>
        </xdr:from>
        <xdr:to>
          <xdr:col>13</xdr:col>
          <xdr:colOff>129540</xdr:colOff>
          <xdr:row>524</xdr:row>
          <xdr:rowOff>220980</xdr:rowOff>
        </xdr:to>
        <xdr:sp macro="" textlink="">
          <xdr:nvSpPr>
            <xdr:cNvPr id="45090" name="Option Button 1058" hidden="1">
              <a:extLst>
                <a:ext uri="{63B3BB69-23CF-44E3-9099-C40C66FF867C}">
                  <a14:compatExt spid="_x0000_s450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521</xdr:row>
          <xdr:rowOff>0</xdr:rowOff>
        </xdr:from>
        <xdr:to>
          <xdr:col>36</xdr:col>
          <xdr:colOff>0</xdr:colOff>
          <xdr:row>522</xdr:row>
          <xdr:rowOff>0</xdr:rowOff>
        </xdr:to>
        <xdr:sp macro="" textlink="">
          <xdr:nvSpPr>
            <xdr:cNvPr id="45091" name="Group Box 1059" hidden="1">
              <a:extLst>
                <a:ext uri="{63B3BB69-23CF-44E3-9099-C40C66FF867C}">
                  <a14:compatExt spid="_x0000_s4509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521</xdr:row>
          <xdr:rowOff>0</xdr:rowOff>
        </xdr:from>
        <xdr:to>
          <xdr:col>17</xdr:col>
          <xdr:colOff>0</xdr:colOff>
          <xdr:row>521</xdr:row>
          <xdr:rowOff>220980</xdr:rowOff>
        </xdr:to>
        <xdr:sp macro="" textlink="">
          <xdr:nvSpPr>
            <xdr:cNvPr id="45092" name="Check Box 1060" hidden="1">
              <a:extLst>
                <a:ext uri="{63B3BB69-23CF-44E3-9099-C40C66FF867C}">
                  <a14:compatExt spid="_x0000_s450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521</xdr:row>
          <xdr:rowOff>0</xdr:rowOff>
        </xdr:from>
        <xdr:to>
          <xdr:col>24</xdr:col>
          <xdr:colOff>7620</xdr:colOff>
          <xdr:row>521</xdr:row>
          <xdr:rowOff>220980</xdr:rowOff>
        </xdr:to>
        <xdr:sp macro="" textlink="">
          <xdr:nvSpPr>
            <xdr:cNvPr id="45093" name="Check Box 1061" hidden="1">
              <a:extLst>
                <a:ext uri="{63B3BB69-23CF-44E3-9099-C40C66FF867C}">
                  <a14:compatExt spid="_x0000_s450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538</xdr:row>
          <xdr:rowOff>0</xdr:rowOff>
        </xdr:from>
        <xdr:to>
          <xdr:col>25</xdr:col>
          <xdr:colOff>0</xdr:colOff>
          <xdr:row>539</xdr:row>
          <xdr:rowOff>0</xdr:rowOff>
        </xdr:to>
        <xdr:sp macro="" textlink="">
          <xdr:nvSpPr>
            <xdr:cNvPr id="45095" name="Group Box 1063" hidden="1">
              <a:extLst>
                <a:ext uri="{63B3BB69-23CF-44E3-9099-C40C66FF867C}">
                  <a14:compatExt spid="_x0000_s4509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538</xdr:row>
          <xdr:rowOff>0</xdr:rowOff>
        </xdr:from>
        <xdr:to>
          <xdr:col>13</xdr:col>
          <xdr:colOff>0</xdr:colOff>
          <xdr:row>539</xdr:row>
          <xdr:rowOff>0</xdr:rowOff>
        </xdr:to>
        <xdr:sp macro="" textlink="">
          <xdr:nvSpPr>
            <xdr:cNvPr id="45096" name="Option Button 1064" hidden="1">
              <a:extLst>
                <a:ext uri="{63B3BB69-23CF-44E3-9099-C40C66FF867C}">
                  <a14:compatExt spid="_x0000_s450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538</xdr:row>
          <xdr:rowOff>0</xdr:rowOff>
        </xdr:from>
        <xdr:to>
          <xdr:col>17</xdr:col>
          <xdr:colOff>0</xdr:colOff>
          <xdr:row>539</xdr:row>
          <xdr:rowOff>0</xdr:rowOff>
        </xdr:to>
        <xdr:sp macro="" textlink="">
          <xdr:nvSpPr>
            <xdr:cNvPr id="45097" name="Option Button 1065" hidden="1">
              <a:extLst>
                <a:ext uri="{63B3BB69-23CF-44E3-9099-C40C66FF867C}">
                  <a14:compatExt spid="_x0000_s450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538</xdr:row>
          <xdr:rowOff>0</xdr:rowOff>
        </xdr:from>
        <xdr:to>
          <xdr:col>21</xdr:col>
          <xdr:colOff>0</xdr:colOff>
          <xdr:row>539</xdr:row>
          <xdr:rowOff>0</xdr:rowOff>
        </xdr:to>
        <xdr:sp macro="" textlink="">
          <xdr:nvSpPr>
            <xdr:cNvPr id="45098" name="Option Button 1066" hidden="1">
              <a:extLst>
                <a:ext uri="{63B3BB69-23CF-44E3-9099-C40C66FF867C}">
                  <a14:compatExt spid="_x0000_s450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538</xdr:row>
          <xdr:rowOff>0</xdr:rowOff>
        </xdr:from>
        <xdr:to>
          <xdr:col>24</xdr:col>
          <xdr:colOff>0</xdr:colOff>
          <xdr:row>539</xdr:row>
          <xdr:rowOff>0</xdr:rowOff>
        </xdr:to>
        <xdr:sp macro="" textlink="">
          <xdr:nvSpPr>
            <xdr:cNvPr id="45099" name="Option Button 1067" hidden="1">
              <a:extLst>
                <a:ext uri="{63B3BB69-23CF-44E3-9099-C40C66FF867C}">
                  <a14:compatExt spid="_x0000_s45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551</xdr:row>
          <xdr:rowOff>0</xdr:rowOff>
        </xdr:from>
        <xdr:to>
          <xdr:col>19</xdr:col>
          <xdr:colOff>0</xdr:colOff>
          <xdr:row>552</xdr:row>
          <xdr:rowOff>0</xdr:rowOff>
        </xdr:to>
        <xdr:sp macro="" textlink="">
          <xdr:nvSpPr>
            <xdr:cNvPr id="45101" name="Group Box 1069" hidden="1">
              <a:extLst>
                <a:ext uri="{63B3BB69-23CF-44E3-9099-C40C66FF867C}">
                  <a14:compatExt spid="_x0000_s4510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551</xdr:row>
          <xdr:rowOff>7620</xdr:rowOff>
        </xdr:from>
        <xdr:to>
          <xdr:col>13</xdr:col>
          <xdr:colOff>0</xdr:colOff>
          <xdr:row>551</xdr:row>
          <xdr:rowOff>220980</xdr:rowOff>
        </xdr:to>
        <xdr:sp macro="" textlink="">
          <xdr:nvSpPr>
            <xdr:cNvPr id="45102" name="Option Button 1070" hidden="1">
              <a:extLst>
                <a:ext uri="{63B3BB69-23CF-44E3-9099-C40C66FF867C}">
                  <a14:compatExt spid="_x0000_s45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551</xdr:row>
          <xdr:rowOff>7620</xdr:rowOff>
        </xdr:from>
        <xdr:to>
          <xdr:col>17</xdr:col>
          <xdr:colOff>68580</xdr:colOff>
          <xdr:row>551</xdr:row>
          <xdr:rowOff>220980</xdr:rowOff>
        </xdr:to>
        <xdr:sp macro="" textlink="">
          <xdr:nvSpPr>
            <xdr:cNvPr id="45103" name="Option Button 1071" hidden="1">
              <a:extLst>
                <a:ext uri="{63B3BB69-23CF-44E3-9099-C40C66FF867C}">
                  <a14:compatExt spid="_x0000_s45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551</xdr:row>
          <xdr:rowOff>7620</xdr:rowOff>
        </xdr:from>
        <xdr:to>
          <xdr:col>18</xdr:col>
          <xdr:colOff>160020</xdr:colOff>
          <xdr:row>551</xdr:row>
          <xdr:rowOff>220980</xdr:rowOff>
        </xdr:to>
        <xdr:sp macro="" textlink="">
          <xdr:nvSpPr>
            <xdr:cNvPr id="45104" name="Option Button 1072" hidden="1">
              <a:extLst>
                <a:ext uri="{63B3BB69-23CF-44E3-9099-C40C66FF867C}">
                  <a14:compatExt spid="_x0000_s45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548</xdr:row>
          <xdr:rowOff>0</xdr:rowOff>
        </xdr:from>
        <xdr:to>
          <xdr:col>16</xdr:col>
          <xdr:colOff>0</xdr:colOff>
          <xdr:row>549</xdr:row>
          <xdr:rowOff>0</xdr:rowOff>
        </xdr:to>
        <xdr:sp macro="" textlink="">
          <xdr:nvSpPr>
            <xdr:cNvPr id="45111" name="Group Box 1079" hidden="1">
              <a:extLst>
                <a:ext uri="{63B3BB69-23CF-44E3-9099-C40C66FF867C}">
                  <a14:compatExt spid="_x0000_s4511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548</xdr:row>
          <xdr:rowOff>7620</xdr:rowOff>
        </xdr:from>
        <xdr:to>
          <xdr:col>11</xdr:col>
          <xdr:colOff>30480</xdr:colOff>
          <xdr:row>548</xdr:row>
          <xdr:rowOff>220980</xdr:rowOff>
        </xdr:to>
        <xdr:sp macro="" textlink="">
          <xdr:nvSpPr>
            <xdr:cNvPr id="45112" name="Option Button 1080" hidden="1">
              <a:extLst>
                <a:ext uri="{63B3BB69-23CF-44E3-9099-C40C66FF867C}">
                  <a14:compatExt spid="_x0000_s451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152400</xdr:colOff>
          <xdr:row>548</xdr:row>
          <xdr:rowOff>7620</xdr:rowOff>
        </xdr:from>
        <xdr:to>
          <xdr:col>13</xdr:col>
          <xdr:colOff>114300</xdr:colOff>
          <xdr:row>548</xdr:row>
          <xdr:rowOff>220980</xdr:rowOff>
        </xdr:to>
        <xdr:sp macro="" textlink="">
          <xdr:nvSpPr>
            <xdr:cNvPr id="45113" name="Option Button 1081" hidden="1">
              <a:extLst>
                <a:ext uri="{63B3BB69-23CF-44E3-9099-C40C66FF867C}">
                  <a14:compatExt spid="_x0000_s451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545</xdr:row>
          <xdr:rowOff>0</xdr:rowOff>
        </xdr:from>
        <xdr:to>
          <xdr:col>36</xdr:col>
          <xdr:colOff>0</xdr:colOff>
          <xdr:row>546</xdr:row>
          <xdr:rowOff>0</xdr:rowOff>
        </xdr:to>
        <xdr:sp macro="" textlink="">
          <xdr:nvSpPr>
            <xdr:cNvPr id="45114" name="Group Box 1082" hidden="1">
              <a:extLst>
                <a:ext uri="{63B3BB69-23CF-44E3-9099-C40C66FF867C}">
                  <a14:compatExt spid="_x0000_s4511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545</xdr:row>
          <xdr:rowOff>0</xdr:rowOff>
        </xdr:from>
        <xdr:to>
          <xdr:col>17</xdr:col>
          <xdr:colOff>0</xdr:colOff>
          <xdr:row>545</xdr:row>
          <xdr:rowOff>220980</xdr:rowOff>
        </xdr:to>
        <xdr:sp macro="" textlink="">
          <xdr:nvSpPr>
            <xdr:cNvPr id="45115" name="Check Box 1083" hidden="1">
              <a:extLst>
                <a:ext uri="{63B3BB69-23CF-44E3-9099-C40C66FF867C}">
                  <a14:compatExt spid="_x0000_s451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545</xdr:row>
          <xdr:rowOff>0</xdr:rowOff>
        </xdr:from>
        <xdr:to>
          <xdr:col>24</xdr:col>
          <xdr:colOff>7620</xdr:colOff>
          <xdr:row>545</xdr:row>
          <xdr:rowOff>220980</xdr:rowOff>
        </xdr:to>
        <xdr:sp macro="" textlink="">
          <xdr:nvSpPr>
            <xdr:cNvPr id="45116" name="Check Box 1084" hidden="1">
              <a:extLst>
                <a:ext uri="{63B3BB69-23CF-44E3-9099-C40C66FF867C}">
                  <a14:compatExt spid="_x0000_s451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559</xdr:row>
          <xdr:rowOff>0</xdr:rowOff>
        </xdr:from>
        <xdr:to>
          <xdr:col>25</xdr:col>
          <xdr:colOff>0</xdr:colOff>
          <xdr:row>560</xdr:row>
          <xdr:rowOff>0</xdr:rowOff>
        </xdr:to>
        <xdr:sp macro="" textlink="">
          <xdr:nvSpPr>
            <xdr:cNvPr id="45118" name="Group Box 1086" hidden="1">
              <a:extLst>
                <a:ext uri="{63B3BB69-23CF-44E3-9099-C40C66FF867C}">
                  <a14:compatExt spid="_x0000_s4511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559</xdr:row>
          <xdr:rowOff>0</xdr:rowOff>
        </xdr:from>
        <xdr:to>
          <xdr:col>13</xdr:col>
          <xdr:colOff>0</xdr:colOff>
          <xdr:row>560</xdr:row>
          <xdr:rowOff>0</xdr:rowOff>
        </xdr:to>
        <xdr:sp macro="" textlink="">
          <xdr:nvSpPr>
            <xdr:cNvPr id="45119" name="Option Button 1087" hidden="1">
              <a:extLst>
                <a:ext uri="{63B3BB69-23CF-44E3-9099-C40C66FF867C}">
                  <a14:compatExt spid="_x0000_s45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559</xdr:row>
          <xdr:rowOff>0</xdr:rowOff>
        </xdr:from>
        <xdr:to>
          <xdr:col>17</xdr:col>
          <xdr:colOff>0</xdr:colOff>
          <xdr:row>560</xdr:row>
          <xdr:rowOff>0</xdr:rowOff>
        </xdr:to>
        <xdr:sp macro="" textlink="">
          <xdr:nvSpPr>
            <xdr:cNvPr id="45120" name="Option Button 1088" hidden="1">
              <a:extLst>
                <a:ext uri="{63B3BB69-23CF-44E3-9099-C40C66FF867C}">
                  <a14:compatExt spid="_x0000_s45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559</xdr:row>
          <xdr:rowOff>0</xdr:rowOff>
        </xdr:from>
        <xdr:to>
          <xdr:col>21</xdr:col>
          <xdr:colOff>0</xdr:colOff>
          <xdr:row>560</xdr:row>
          <xdr:rowOff>0</xdr:rowOff>
        </xdr:to>
        <xdr:sp macro="" textlink="">
          <xdr:nvSpPr>
            <xdr:cNvPr id="45121" name="Option Button 1089" hidden="1">
              <a:extLst>
                <a:ext uri="{63B3BB69-23CF-44E3-9099-C40C66FF867C}">
                  <a14:compatExt spid="_x0000_s451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559</xdr:row>
          <xdr:rowOff>0</xdr:rowOff>
        </xdr:from>
        <xdr:to>
          <xdr:col>24</xdr:col>
          <xdr:colOff>0</xdr:colOff>
          <xdr:row>560</xdr:row>
          <xdr:rowOff>0</xdr:rowOff>
        </xdr:to>
        <xdr:sp macro="" textlink="">
          <xdr:nvSpPr>
            <xdr:cNvPr id="45122" name="Option Button 1090" hidden="1">
              <a:extLst>
                <a:ext uri="{63B3BB69-23CF-44E3-9099-C40C66FF867C}">
                  <a14:compatExt spid="_x0000_s45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572</xdr:row>
          <xdr:rowOff>0</xdr:rowOff>
        </xdr:from>
        <xdr:to>
          <xdr:col>19</xdr:col>
          <xdr:colOff>0</xdr:colOff>
          <xdr:row>573</xdr:row>
          <xdr:rowOff>0</xdr:rowOff>
        </xdr:to>
        <xdr:sp macro="" textlink="">
          <xdr:nvSpPr>
            <xdr:cNvPr id="45124" name="Group Box 1092" hidden="1">
              <a:extLst>
                <a:ext uri="{63B3BB69-23CF-44E3-9099-C40C66FF867C}">
                  <a14:compatExt spid="_x0000_s4512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572</xdr:row>
          <xdr:rowOff>7620</xdr:rowOff>
        </xdr:from>
        <xdr:to>
          <xdr:col>13</xdr:col>
          <xdr:colOff>0</xdr:colOff>
          <xdr:row>572</xdr:row>
          <xdr:rowOff>220980</xdr:rowOff>
        </xdr:to>
        <xdr:sp macro="" textlink="">
          <xdr:nvSpPr>
            <xdr:cNvPr id="45125" name="Option Button 1093" hidden="1">
              <a:extLst>
                <a:ext uri="{63B3BB69-23CF-44E3-9099-C40C66FF867C}">
                  <a14:compatExt spid="_x0000_s451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572</xdr:row>
          <xdr:rowOff>7620</xdr:rowOff>
        </xdr:from>
        <xdr:to>
          <xdr:col>17</xdr:col>
          <xdr:colOff>68580</xdr:colOff>
          <xdr:row>572</xdr:row>
          <xdr:rowOff>220980</xdr:rowOff>
        </xdr:to>
        <xdr:sp macro="" textlink="">
          <xdr:nvSpPr>
            <xdr:cNvPr id="45126" name="Option Button 1094" hidden="1">
              <a:extLst>
                <a:ext uri="{63B3BB69-23CF-44E3-9099-C40C66FF867C}">
                  <a14:compatExt spid="_x0000_s451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572</xdr:row>
          <xdr:rowOff>7620</xdr:rowOff>
        </xdr:from>
        <xdr:to>
          <xdr:col>18</xdr:col>
          <xdr:colOff>160020</xdr:colOff>
          <xdr:row>572</xdr:row>
          <xdr:rowOff>220980</xdr:rowOff>
        </xdr:to>
        <xdr:sp macro="" textlink="">
          <xdr:nvSpPr>
            <xdr:cNvPr id="45127" name="Option Button 1095" hidden="1">
              <a:extLst>
                <a:ext uri="{63B3BB69-23CF-44E3-9099-C40C66FF867C}">
                  <a14:compatExt spid="_x0000_s451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569</xdr:row>
          <xdr:rowOff>0</xdr:rowOff>
        </xdr:from>
        <xdr:to>
          <xdr:col>16</xdr:col>
          <xdr:colOff>0</xdr:colOff>
          <xdr:row>570</xdr:row>
          <xdr:rowOff>0</xdr:rowOff>
        </xdr:to>
        <xdr:sp macro="" textlink="">
          <xdr:nvSpPr>
            <xdr:cNvPr id="45134" name="Group Box 1102" hidden="1">
              <a:extLst>
                <a:ext uri="{63B3BB69-23CF-44E3-9099-C40C66FF867C}">
                  <a14:compatExt spid="_x0000_s4513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569</xdr:row>
          <xdr:rowOff>7620</xdr:rowOff>
        </xdr:from>
        <xdr:to>
          <xdr:col>11</xdr:col>
          <xdr:colOff>30480</xdr:colOff>
          <xdr:row>569</xdr:row>
          <xdr:rowOff>220980</xdr:rowOff>
        </xdr:to>
        <xdr:sp macro="" textlink="">
          <xdr:nvSpPr>
            <xdr:cNvPr id="45135" name="Option Button 1103" hidden="1">
              <a:extLst>
                <a:ext uri="{63B3BB69-23CF-44E3-9099-C40C66FF867C}">
                  <a14:compatExt spid="_x0000_s451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152400</xdr:colOff>
          <xdr:row>569</xdr:row>
          <xdr:rowOff>7620</xdr:rowOff>
        </xdr:from>
        <xdr:to>
          <xdr:col>13</xdr:col>
          <xdr:colOff>114300</xdr:colOff>
          <xdr:row>569</xdr:row>
          <xdr:rowOff>220980</xdr:rowOff>
        </xdr:to>
        <xdr:sp macro="" textlink="">
          <xdr:nvSpPr>
            <xdr:cNvPr id="45136" name="Option Button 1104" hidden="1">
              <a:extLst>
                <a:ext uri="{63B3BB69-23CF-44E3-9099-C40C66FF867C}">
                  <a14:compatExt spid="_x0000_s451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566</xdr:row>
          <xdr:rowOff>0</xdr:rowOff>
        </xdr:from>
        <xdr:to>
          <xdr:col>36</xdr:col>
          <xdr:colOff>0</xdr:colOff>
          <xdr:row>567</xdr:row>
          <xdr:rowOff>0</xdr:rowOff>
        </xdr:to>
        <xdr:sp macro="" textlink="">
          <xdr:nvSpPr>
            <xdr:cNvPr id="45137" name="Group Box 1105" hidden="1">
              <a:extLst>
                <a:ext uri="{63B3BB69-23CF-44E3-9099-C40C66FF867C}">
                  <a14:compatExt spid="_x0000_s4513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566</xdr:row>
          <xdr:rowOff>0</xdr:rowOff>
        </xdr:from>
        <xdr:to>
          <xdr:col>17</xdr:col>
          <xdr:colOff>0</xdr:colOff>
          <xdr:row>566</xdr:row>
          <xdr:rowOff>220980</xdr:rowOff>
        </xdr:to>
        <xdr:sp macro="" textlink="">
          <xdr:nvSpPr>
            <xdr:cNvPr id="45138" name="Check Box 1106" hidden="1">
              <a:extLst>
                <a:ext uri="{63B3BB69-23CF-44E3-9099-C40C66FF867C}">
                  <a14:compatExt spid="_x0000_s451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566</xdr:row>
          <xdr:rowOff>0</xdr:rowOff>
        </xdr:from>
        <xdr:to>
          <xdr:col>24</xdr:col>
          <xdr:colOff>7620</xdr:colOff>
          <xdr:row>566</xdr:row>
          <xdr:rowOff>220980</xdr:rowOff>
        </xdr:to>
        <xdr:sp macro="" textlink="">
          <xdr:nvSpPr>
            <xdr:cNvPr id="45139" name="Check Box 1107" hidden="1">
              <a:extLst>
                <a:ext uri="{63B3BB69-23CF-44E3-9099-C40C66FF867C}">
                  <a14:compatExt spid="_x0000_s451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580</xdr:row>
          <xdr:rowOff>0</xdr:rowOff>
        </xdr:from>
        <xdr:to>
          <xdr:col>25</xdr:col>
          <xdr:colOff>0</xdr:colOff>
          <xdr:row>581</xdr:row>
          <xdr:rowOff>0</xdr:rowOff>
        </xdr:to>
        <xdr:sp macro="" textlink="">
          <xdr:nvSpPr>
            <xdr:cNvPr id="45141" name="Group Box 1109" hidden="1">
              <a:extLst>
                <a:ext uri="{63B3BB69-23CF-44E3-9099-C40C66FF867C}">
                  <a14:compatExt spid="_x0000_s4514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580</xdr:row>
          <xdr:rowOff>0</xdr:rowOff>
        </xdr:from>
        <xdr:to>
          <xdr:col>13</xdr:col>
          <xdr:colOff>0</xdr:colOff>
          <xdr:row>581</xdr:row>
          <xdr:rowOff>0</xdr:rowOff>
        </xdr:to>
        <xdr:sp macro="" textlink="">
          <xdr:nvSpPr>
            <xdr:cNvPr id="45142" name="Option Button 1110" hidden="1">
              <a:extLst>
                <a:ext uri="{63B3BB69-23CF-44E3-9099-C40C66FF867C}">
                  <a14:compatExt spid="_x0000_s451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580</xdr:row>
          <xdr:rowOff>0</xdr:rowOff>
        </xdr:from>
        <xdr:to>
          <xdr:col>17</xdr:col>
          <xdr:colOff>0</xdr:colOff>
          <xdr:row>581</xdr:row>
          <xdr:rowOff>0</xdr:rowOff>
        </xdr:to>
        <xdr:sp macro="" textlink="">
          <xdr:nvSpPr>
            <xdr:cNvPr id="45143" name="Option Button 1111" hidden="1">
              <a:extLst>
                <a:ext uri="{63B3BB69-23CF-44E3-9099-C40C66FF867C}">
                  <a14:compatExt spid="_x0000_s451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580</xdr:row>
          <xdr:rowOff>0</xdr:rowOff>
        </xdr:from>
        <xdr:to>
          <xdr:col>21</xdr:col>
          <xdr:colOff>0</xdr:colOff>
          <xdr:row>581</xdr:row>
          <xdr:rowOff>0</xdr:rowOff>
        </xdr:to>
        <xdr:sp macro="" textlink="">
          <xdr:nvSpPr>
            <xdr:cNvPr id="45144" name="Option Button 1112" hidden="1">
              <a:extLst>
                <a:ext uri="{63B3BB69-23CF-44E3-9099-C40C66FF867C}">
                  <a14:compatExt spid="_x0000_s451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580</xdr:row>
          <xdr:rowOff>0</xdr:rowOff>
        </xdr:from>
        <xdr:to>
          <xdr:col>24</xdr:col>
          <xdr:colOff>0</xdr:colOff>
          <xdr:row>581</xdr:row>
          <xdr:rowOff>0</xdr:rowOff>
        </xdr:to>
        <xdr:sp macro="" textlink="">
          <xdr:nvSpPr>
            <xdr:cNvPr id="45145" name="Option Button 1113" hidden="1">
              <a:extLst>
                <a:ext uri="{63B3BB69-23CF-44E3-9099-C40C66FF867C}">
                  <a14:compatExt spid="_x0000_s451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593</xdr:row>
          <xdr:rowOff>0</xdr:rowOff>
        </xdr:from>
        <xdr:to>
          <xdr:col>19</xdr:col>
          <xdr:colOff>0</xdr:colOff>
          <xdr:row>594</xdr:row>
          <xdr:rowOff>0</xdr:rowOff>
        </xdr:to>
        <xdr:sp macro="" textlink="">
          <xdr:nvSpPr>
            <xdr:cNvPr id="45147" name="Group Box 1115" hidden="1">
              <a:extLst>
                <a:ext uri="{63B3BB69-23CF-44E3-9099-C40C66FF867C}">
                  <a14:compatExt spid="_x0000_s4514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593</xdr:row>
          <xdr:rowOff>7620</xdr:rowOff>
        </xdr:from>
        <xdr:to>
          <xdr:col>13</xdr:col>
          <xdr:colOff>0</xdr:colOff>
          <xdr:row>593</xdr:row>
          <xdr:rowOff>220980</xdr:rowOff>
        </xdr:to>
        <xdr:sp macro="" textlink="">
          <xdr:nvSpPr>
            <xdr:cNvPr id="45148" name="Option Button 1116" hidden="1">
              <a:extLst>
                <a:ext uri="{63B3BB69-23CF-44E3-9099-C40C66FF867C}">
                  <a14:compatExt spid="_x0000_s451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593</xdr:row>
          <xdr:rowOff>7620</xdr:rowOff>
        </xdr:from>
        <xdr:to>
          <xdr:col>17</xdr:col>
          <xdr:colOff>68580</xdr:colOff>
          <xdr:row>593</xdr:row>
          <xdr:rowOff>220980</xdr:rowOff>
        </xdr:to>
        <xdr:sp macro="" textlink="">
          <xdr:nvSpPr>
            <xdr:cNvPr id="45149" name="Option Button 1117" hidden="1">
              <a:extLst>
                <a:ext uri="{63B3BB69-23CF-44E3-9099-C40C66FF867C}">
                  <a14:compatExt spid="_x0000_s451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593</xdr:row>
          <xdr:rowOff>7620</xdr:rowOff>
        </xdr:from>
        <xdr:to>
          <xdr:col>18</xdr:col>
          <xdr:colOff>160020</xdr:colOff>
          <xdr:row>593</xdr:row>
          <xdr:rowOff>220980</xdr:rowOff>
        </xdr:to>
        <xdr:sp macro="" textlink="">
          <xdr:nvSpPr>
            <xdr:cNvPr id="45150" name="Option Button 1118" hidden="1">
              <a:extLst>
                <a:ext uri="{63B3BB69-23CF-44E3-9099-C40C66FF867C}">
                  <a14:compatExt spid="_x0000_s451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590</xdr:row>
          <xdr:rowOff>0</xdr:rowOff>
        </xdr:from>
        <xdr:to>
          <xdr:col>16</xdr:col>
          <xdr:colOff>0</xdr:colOff>
          <xdr:row>591</xdr:row>
          <xdr:rowOff>0</xdr:rowOff>
        </xdr:to>
        <xdr:sp macro="" textlink="">
          <xdr:nvSpPr>
            <xdr:cNvPr id="45157" name="Group Box 1125" hidden="1">
              <a:extLst>
                <a:ext uri="{63B3BB69-23CF-44E3-9099-C40C66FF867C}">
                  <a14:compatExt spid="_x0000_s4515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590</xdr:row>
          <xdr:rowOff>7620</xdr:rowOff>
        </xdr:from>
        <xdr:to>
          <xdr:col>11</xdr:col>
          <xdr:colOff>30480</xdr:colOff>
          <xdr:row>590</xdr:row>
          <xdr:rowOff>220980</xdr:rowOff>
        </xdr:to>
        <xdr:sp macro="" textlink="">
          <xdr:nvSpPr>
            <xdr:cNvPr id="45158" name="Option Button 1126" hidden="1">
              <a:extLst>
                <a:ext uri="{63B3BB69-23CF-44E3-9099-C40C66FF867C}">
                  <a14:compatExt spid="_x0000_s451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152400</xdr:colOff>
          <xdr:row>590</xdr:row>
          <xdr:rowOff>7620</xdr:rowOff>
        </xdr:from>
        <xdr:to>
          <xdr:col>13</xdr:col>
          <xdr:colOff>114300</xdr:colOff>
          <xdr:row>590</xdr:row>
          <xdr:rowOff>220980</xdr:rowOff>
        </xdr:to>
        <xdr:sp macro="" textlink="">
          <xdr:nvSpPr>
            <xdr:cNvPr id="45159" name="Option Button 1127" hidden="1">
              <a:extLst>
                <a:ext uri="{63B3BB69-23CF-44E3-9099-C40C66FF867C}">
                  <a14:compatExt spid="_x0000_s451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587</xdr:row>
          <xdr:rowOff>0</xdr:rowOff>
        </xdr:from>
        <xdr:to>
          <xdr:col>36</xdr:col>
          <xdr:colOff>0</xdr:colOff>
          <xdr:row>588</xdr:row>
          <xdr:rowOff>0</xdr:rowOff>
        </xdr:to>
        <xdr:sp macro="" textlink="">
          <xdr:nvSpPr>
            <xdr:cNvPr id="45160" name="Group Box 1128" hidden="1">
              <a:extLst>
                <a:ext uri="{63B3BB69-23CF-44E3-9099-C40C66FF867C}">
                  <a14:compatExt spid="_x0000_s4516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587</xdr:row>
          <xdr:rowOff>0</xdr:rowOff>
        </xdr:from>
        <xdr:to>
          <xdr:col>17</xdr:col>
          <xdr:colOff>0</xdr:colOff>
          <xdr:row>587</xdr:row>
          <xdr:rowOff>220980</xdr:rowOff>
        </xdr:to>
        <xdr:sp macro="" textlink="">
          <xdr:nvSpPr>
            <xdr:cNvPr id="45161" name="Check Box 1129" hidden="1">
              <a:extLst>
                <a:ext uri="{63B3BB69-23CF-44E3-9099-C40C66FF867C}">
                  <a14:compatExt spid="_x0000_s451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587</xdr:row>
          <xdr:rowOff>0</xdr:rowOff>
        </xdr:from>
        <xdr:to>
          <xdr:col>24</xdr:col>
          <xdr:colOff>7620</xdr:colOff>
          <xdr:row>587</xdr:row>
          <xdr:rowOff>220980</xdr:rowOff>
        </xdr:to>
        <xdr:sp macro="" textlink="">
          <xdr:nvSpPr>
            <xdr:cNvPr id="45162" name="Check Box 1130" hidden="1">
              <a:extLst>
                <a:ext uri="{63B3BB69-23CF-44E3-9099-C40C66FF867C}">
                  <a14:compatExt spid="_x0000_s451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604</xdr:row>
          <xdr:rowOff>0</xdr:rowOff>
        </xdr:from>
        <xdr:to>
          <xdr:col>25</xdr:col>
          <xdr:colOff>0</xdr:colOff>
          <xdr:row>605</xdr:row>
          <xdr:rowOff>0</xdr:rowOff>
        </xdr:to>
        <xdr:sp macro="" textlink="">
          <xdr:nvSpPr>
            <xdr:cNvPr id="45164" name="Group Box 1132" hidden="1">
              <a:extLst>
                <a:ext uri="{63B3BB69-23CF-44E3-9099-C40C66FF867C}">
                  <a14:compatExt spid="_x0000_s4516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604</xdr:row>
          <xdr:rowOff>0</xdr:rowOff>
        </xdr:from>
        <xdr:to>
          <xdr:col>13</xdr:col>
          <xdr:colOff>0</xdr:colOff>
          <xdr:row>605</xdr:row>
          <xdr:rowOff>0</xdr:rowOff>
        </xdr:to>
        <xdr:sp macro="" textlink="">
          <xdr:nvSpPr>
            <xdr:cNvPr id="45165" name="Option Button 1133" hidden="1">
              <a:extLst>
                <a:ext uri="{63B3BB69-23CF-44E3-9099-C40C66FF867C}">
                  <a14:compatExt spid="_x0000_s451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604</xdr:row>
          <xdr:rowOff>0</xdr:rowOff>
        </xdr:from>
        <xdr:to>
          <xdr:col>17</xdr:col>
          <xdr:colOff>0</xdr:colOff>
          <xdr:row>605</xdr:row>
          <xdr:rowOff>0</xdr:rowOff>
        </xdr:to>
        <xdr:sp macro="" textlink="">
          <xdr:nvSpPr>
            <xdr:cNvPr id="45166" name="Option Button 1134" hidden="1">
              <a:extLst>
                <a:ext uri="{63B3BB69-23CF-44E3-9099-C40C66FF867C}">
                  <a14:compatExt spid="_x0000_s451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604</xdr:row>
          <xdr:rowOff>0</xdr:rowOff>
        </xdr:from>
        <xdr:to>
          <xdr:col>21</xdr:col>
          <xdr:colOff>0</xdr:colOff>
          <xdr:row>605</xdr:row>
          <xdr:rowOff>0</xdr:rowOff>
        </xdr:to>
        <xdr:sp macro="" textlink="">
          <xdr:nvSpPr>
            <xdr:cNvPr id="45167" name="Option Button 1135" hidden="1">
              <a:extLst>
                <a:ext uri="{63B3BB69-23CF-44E3-9099-C40C66FF867C}">
                  <a14:compatExt spid="_x0000_s451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604</xdr:row>
          <xdr:rowOff>0</xdr:rowOff>
        </xdr:from>
        <xdr:to>
          <xdr:col>24</xdr:col>
          <xdr:colOff>0</xdr:colOff>
          <xdr:row>605</xdr:row>
          <xdr:rowOff>0</xdr:rowOff>
        </xdr:to>
        <xdr:sp macro="" textlink="">
          <xdr:nvSpPr>
            <xdr:cNvPr id="45168" name="Option Button 1136" hidden="1">
              <a:extLst>
                <a:ext uri="{63B3BB69-23CF-44E3-9099-C40C66FF867C}">
                  <a14:compatExt spid="_x0000_s451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617</xdr:row>
          <xdr:rowOff>0</xdr:rowOff>
        </xdr:from>
        <xdr:to>
          <xdr:col>19</xdr:col>
          <xdr:colOff>0</xdr:colOff>
          <xdr:row>618</xdr:row>
          <xdr:rowOff>0</xdr:rowOff>
        </xdr:to>
        <xdr:sp macro="" textlink="">
          <xdr:nvSpPr>
            <xdr:cNvPr id="45170" name="Group Box 1138" hidden="1">
              <a:extLst>
                <a:ext uri="{63B3BB69-23CF-44E3-9099-C40C66FF867C}">
                  <a14:compatExt spid="_x0000_s4517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617</xdr:row>
          <xdr:rowOff>7620</xdr:rowOff>
        </xdr:from>
        <xdr:to>
          <xdr:col>13</xdr:col>
          <xdr:colOff>0</xdr:colOff>
          <xdr:row>617</xdr:row>
          <xdr:rowOff>220980</xdr:rowOff>
        </xdr:to>
        <xdr:sp macro="" textlink="">
          <xdr:nvSpPr>
            <xdr:cNvPr id="45171" name="Option Button 1139" hidden="1">
              <a:extLst>
                <a:ext uri="{63B3BB69-23CF-44E3-9099-C40C66FF867C}">
                  <a14:compatExt spid="_x0000_s45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617</xdr:row>
          <xdr:rowOff>7620</xdr:rowOff>
        </xdr:from>
        <xdr:to>
          <xdr:col>17</xdr:col>
          <xdr:colOff>68580</xdr:colOff>
          <xdr:row>617</xdr:row>
          <xdr:rowOff>220980</xdr:rowOff>
        </xdr:to>
        <xdr:sp macro="" textlink="">
          <xdr:nvSpPr>
            <xdr:cNvPr id="45172" name="Option Button 1140" hidden="1">
              <a:extLst>
                <a:ext uri="{63B3BB69-23CF-44E3-9099-C40C66FF867C}">
                  <a14:compatExt spid="_x0000_s45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617</xdr:row>
          <xdr:rowOff>7620</xdr:rowOff>
        </xdr:from>
        <xdr:to>
          <xdr:col>18</xdr:col>
          <xdr:colOff>160020</xdr:colOff>
          <xdr:row>617</xdr:row>
          <xdr:rowOff>220980</xdr:rowOff>
        </xdr:to>
        <xdr:sp macro="" textlink="">
          <xdr:nvSpPr>
            <xdr:cNvPr id="45173" name="Option Button 1141" hidden="1">
              <a:extLst>
                <a:ext uri="{63B3BB69-23CF-44E3-9099-C40C66FF867C}">
                  <a14:compatExt spid="_x0000_s45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614</xdr:row>
          <xdr:rowOff>0</xdr:rowOff>
        </xdr:from>
        <xdr:to>
          <xdr:col>16</xdr:col>
          <xdr:colOff>0</xdr:colOff>
          <xdr:row>615</xdr:row>
          <xdr:rowOff>0</xdr:rowOff>
        </xdr:to>
        <xdr:sp macro="" textlink="">
          <xdr:nvSpPr>
            <xdr:cNvPr id="45180" name="Group Box 1148" hidden="1">
              <a:extLst>
                <a:ext uri="{63B3BB69-23CF-44E3-9099-C40C66FF867C}">
                  <a14:compatExt spid="_x0000_s4518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614</xdr:row>
          <xdr:rowOff>7620</xdr:rowOff>
        </xdr:from>
        <xdr:to>
          <xdr:col>11</xdr:col>
          <xdr:colOff>30480</xdr:colOff>
          <xdr:row>614</xdr:row>
          <xdr:rowOff>220980</xdr:rowOff>
        </xdr:to>
        <xdr:sp macro="" textlink="">
          <xdr:nvSpPr>
            <xdr:cNvPr id="45181" name="Option Button 1149" hidden="1">
              <a:extLst>
                <a:ext uri="{63B3BB69-23CF-44E3-9099-C40C66FF867C}">
                  <a14:compatExt spid="_x0000_s451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152400</xdr:colOff>
          <xdr:row>614</xdr:row>
          <xdr:rowOff>7620</xdr:rowOff>
        </xdr:from>
        <xdr:to>
          <xdr:col>13</xdr:col>
          <xdr:colOff>114300</xdr:colOff>
          <xdr:row>614</xdr:row>
          <xdr:rowOff>220980</xdr:rowOff>
        </xdr:to>
        <xdr:sp macro="" textlink="">
          <xdr:nvSpPr>
            <xdr:cNvPr id="45182" name="Option Button 1150" hidden="1">
              <a:extLst>
                <a:ext uri="{63B3BB69-23CF-44E3-9099-C40C66FF867C}">
                  <a14:compatExt spid="_x0000_s451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611</xdr:row>
          <xdr:rowOff>0</xdr:rowOff>
        </xdr:from>
        <xdr:to>
          <xdr:col>36</xdr:col>
          <xdr:colOff>0</xdr:colOff>
          <xdr:row>612</xdr:row>
          <xdr:rowOff>0</xdr:rowOff>
        </xdr:to>
        <xdr:sp macro="" textlink="">
          <xdr:nvSpPr>
            <xdr:cNvPr id="45183" name="Group Box 1151" hidden="1">
              <a:extLst>
                <a:ext uri="{63B3BB69-23CF-44E3-9099-C40C66FF867C}">
                  <a14:compatExt spid="_x0000_s4518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611</xdr:row>
          <xdr:rowOff>0</xdr:rowOff>
        </xdr:from>
        <xdr:to>
          <xdr:col>17</xdr:col>
          <xdr:colOff>0</xdr:colOff>
          <xdr:row>611</xdr:row>
          <xdr:rowOff>220980</xdr:rowOff>
        </xdr:to>
        <xdr:sp macro="" textlink="">
          <xdr:nvSpPr>
            <xdr:cNvPr id="45184" name="Check Box 1152" hidden="1">
              <a:extLst>
                <a:ext uri="{63B3BB69-23CF-44E3-9099-C40C66FF867C}">
                  <a14:compatExt spid="_x0000_s451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611</xdr:row>
          <xdr:rowOff>0</xdr:rowOff>
        </xdr:from>
        <xdr:to>
          <xdr:col>24</xdr:col>
          <xdr:colOff>7620</xdr:colOff>
          <xdr:row>611</xdr:row>
          <xdr:rowOff>220980</xdr:rowOff>
        </xdr:to>
        <xdr:sp macro="" textlink="">
          <xdr:nvSpPr>
            <xdr:cNvPr id="45185" name="Check Box 1153" hidden="1">
              <a:extLst>
                <a:ext uri="{63B3BB69-23CF-44E3-9099-C40C66FF867C}">
                  <a14:compatExt spid="_x0000_s451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625</xdr:row>
          <xdr:rowOff>0</xdr:rowOff>
        </xdr:from>
        <xdr:to>
          <xdr:col>25</xdr:col>
          <xdr:colOff>0</xdr:colOff>
          <xdr:row>626</xdr:row>
          <xdr:rowOff>0</xdr:rowOff>
        </xdr:to>
        <xdr:sp macro="" textlink="">
          <xdr:nvSpPr>
            <xdr:cNvPr id="45187" name="Group Box 1155" hidden="1">
              <a:extLst>
                <a:ext uri="{63B3BB69-23CF-44E3-9099-C40C66FF867C}">
                  <a14:compatExt spid="_x0000_s4518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625</xdr:row>
          <xdr:rowOff>0</xdr:rowOff>
        </xdr:from>
        <xdr:to>
          <xdr:col>13</xdr:col>
          <xdr:colOff>0</xdr:colOff>
          <xdr:row>626</xdr:row>
          <xdr:rowOff>0</xdr:rowOff>
        </xdr:to>
        <xdr:sp macro="" textlink="">
          <xdr:nvSpPr>
            <xdr:cNvPr id="45188" name="Option Button 1156" hidden="1">
              <a:extLst>
                <a:ext uri="{63B3BB69-23CF-44E3-9099-C40C66FF867C}">
                  <a14:compatExt spid="_x0000_s451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625</xdr:row>
          <xdr:rowOff>0</xdr:rowOff>
        </xdr:from>
        <xdr:to>
          <xdr:col>17</xdr:col>
          <xdr:colOff>0</xdr:colOff>
          <xdr:row>626</xdr:row>
          <xdr:rowOff>0</xdr:rowOff>
        </xdr:to>
        <xdr:sp macro="" textlink="">
          <xdr:nvSpPr>
            <xdr:cNvPr id="45189" name="Option Button 1157" hidden="1">
              <a:extLst>
                <a:ext uri="{63B3BB69-23CF-44E3-9099-C40C66FF867C}">
                  <a14:compatExt spid="_x0000_s451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625</xdr:row>
          <xdr:rowOff>0</xdr:rowOff>
        </xdr:from>
        <xdr:to>
          <xdr:col>21</xdr:col>
          <xdr:colOff>0</xdr:colOff>
          <xdr:row>626</xdr:row>
          <xdr:rowOff>0</xdr:rowOff>
        </xdr:to>
        <xdr:sp macro="" textlink="">
          <xdr:nvSpPr>
            <xdr:cNvPr id="45190" name="Option Button 1158" hidden="1">
              <a:extLst>
                <a:ext uri="{63B3BB69-23CF-44E3-9099-C40C66FF867C}">
                  <a14:compatExt spid="_x0000_s451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625</xdr:row>
          <xdr:rowOff>0</xdr:rowOff>
        </xdr:from>
        <xdr:to>
          <xdr:col>24</xdr:col>
          <xdr:colOff>0</xdr:colOff>
          <xdr:row>626</xdr:row>
          <xdr:rowOff>0</xdr:rowOff>
        </xdr:to>
        <xdr:sp macro="" textlink="">
          <xdr:nvSpPr>
            <xdr:cNvPr id="45191" name="Option Button 1159" hidden="1">
              <a:extLst>
                <a:ext uri="{63B3BB69-23CF-44E3-9099-C40C66FF867C}">
                  <a14:compatExt spid="_x0000_s451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638</xdr:row>
          <xdr:rowOff>0</xdr:rowOff>
        </xdr:from>
        <xdr:to>
          <xdr:col>19</xdr:col>
          <xdr:colOff>0</xdr:colOff>
          <xdr:row>639</xdr:row>
          <xdr:rowOff>0</xdr:rowOff>
        </xdr:to>
        <xdr:sp macro="" textlink="">
          <xdr:nvSpPr>
            <xdr:cNvPr id="45193" name="Group Box 1161" hidden="1">
              <a:extLst>
                <a:ext uri="{63B3BB69-23CF-44E3-9099-C40C66FF867C}">
                  <a14:compatExt spid="_x0000_s451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638</xdr:row>
          <xdr:rowOff>7620</xdr:rowOff>
        </xdr:from>
        <xdr:to>
          <xdr:col>13</xdr:col>
          <xdr:colOff>0</xdr:colOff>
          <xdr:row>638</xdr:row>
          <xdr:rowOff>220980</xdr:rowOff>
        </xdr:to>
        <xdr:sp macro="" textlink="">
          <xdr:nvSpPr>
            <xdr:cNvPr id="45194" name="Option Button 1162" hidden="1">
              <a:extLst>
                <a:ext uri="{63B3BB69-23CF-44E3-9099-C40C66FF867C}">
                  <a14:compatExt spid="_x0000_s451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638</xdr:row>
          <xdr:rowOff>7620</xdr:rowOff>
        </xdr:from>
        <xdr:to>
          <xdr:col>17</xdr:col>
          <xdr:colOff>68580</xdr:colOff>
          <xdr:row>638</xdr:row>
          <xdr:rowOff>220980</xdr:rowOff>
        </xdr:to>
        <xdr:sp macro="" textlink="">
          <xdr:nvSpPr>
            <xdr:cNvPr id="45195" name="Option Button 1163" hidden="1">
              <a:extLst>
                <a:ext uri="{63B3BB69-23CF-44E3-9099-C40C66FF867C}">
                  <a14:compatExt spid="_x0000_s451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638</xdr:row>
          <xdr:rowOff>7620</xdr:rowOff>
        </xdr:from>
        <xdr:to>
          <xdr:col>18</xdr:col>
          <xdr:colOff>160020</xdr:colOff>
          <xdr:row>638</xdr:row>
          <xdr:rowOff>220980</xdr:rowOff>
        </xdr:to>
        <xdr:sp macro="" textlink="">
          <xdr:nvSpPr>
            <xdr:cNvPr id="45196" name="Option Button 1164" hidden="1">
              <a:extLst>
                <a:ext uri="{63B3BB69-23CF-44E3-9099-C40C66FF867C}">
                  <a14:compatExt spid="_x0000_s451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635</xdr:row>
          <xdr:rowOff>0</xdr:rowOff>
        </xdr:from>
        <xdr:to>
          <xdr:col>16</xdr:col>
          <xdr:colOff>0</xdr:colOff>
          <xdr:row>636</xdr:row>
          <xdr:rowOff>0</xdr:rowOff>
        </xdr:to>
        <xdr:sp macro="" textlink="">
          <xdr:nvSpPr>
            <xdr:cNvPr id="45203" name="Group Box 1171" hidden="1">
              <a:extLst>
                <a:ext uri="{63B3BB69-23CF-44E3-9099-C40C66FF867C}">
                  <a14:compatExt spid="_x0000_s4520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635</xdr:row>
          <xdr:rowOff>7620</xdr:rowOff>
        </xdr:from>
        <xdr:to>
          <xdr:col>11</xdr:col>
          <xdr:colOff>30480</xdr:colOff>
          <xdr:row>635</xdr:row>
          <xdr:rowOff>220980</xdr:rowOff>
        </xdr:to>
        <xdr:sp macro="" textlink="">
          <xdr:nvSpPr>
            <xdr:cNvPr id="45204" name="Option Button 1172" hidden="1">
              <a:extLst>
                <a:ext uri="{63B3BB69-23CF-44E3-9099-C40C66FF867C}">
                  <a14:compatExt spid="_x0000_s452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152400</xdr:colOff>
          <xdr:row>635</xdr:row>
          <xdr:rowOff>7620</xdr:rowOff>
        </xdr:from>
        <xdr:to>
          <xdr:col>13</xdr:col>
          <xdr:colOff>114300</xdr:colOff>
          <xdr:row>635</xdr:row>
          <xdr:rowOff>220980</xdr:rowOff>
        </xdr:to>
        <xdr:sp macro="" textlink="">
          <xdr:nvSpPr>
            <xdr:cNvPr id="45205" name="Option Button 1173" hidden="1">
              <a:extLst>
                <a:ext uri="{63B3BB69-23CF-44E3-9099-C40C66FF867C}">
                  <a14:compatExt spid="_x0000_s452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632</xdr:row>
          <xdr:rowOff>0</xdr:rowOff>
        </xdr:from>
        <xdr:to>
          <xdr:col>36</xdr:col>
          <xdr:colOff>0</xdr:colOff>
          <xdr:row>633</xdr:row>
          <xdr:rowOff>0</xdr:rowOff>
        </xdr:to>
        <xdr:sp macro="" textlink="">
          <xdr:nvSpPr>
            <xdr:cNvPr id="45206" name="Group Box 1174" hidden="1">
              <a:extLst>
                <a:ext uri="{63B3BB69-23CF-44E3-9099-C40C66FF867C}">
                  <a14:compatExt spid="_x0000_s4520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632</xdr:row>
          <xdr:rowOff>0</xdr:rowOff>
        </xdr:from>
        <xdr:to>
          <xdr:col>17</xdr:col>
          <xdr:colOff>0</xdr:colOff>
          <xdr:row>632</xdr:row>
          <xdr:rowOff>220980</xdr:rowOff>
        </xdr:to>
        <xdr:sp macro="" textlink="">
          <xdr:nvSpPr>
            <xdr:cNvPr id="45207" name="Check Box 1175" hidden="1">
              <a:extLst>
                <a:ext uri="{63B3BB69-23CF-44E3-9099-C40C66FF867C}">
                  <a14:compatExt spid="_x0000_s45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632</xdr:row>
          <xdr:rowOff>0</xdr:rowOff>
        </xdr:from>
        <xdr:to>
          <xdr:col>24</xdr:col>
          <xdr:colOff>7620</xdr:colOff>
          <xdr:row>632</xdr:row>
          <xdr:rowOff>220980</xdr:rowOff>
        </xdr:to>
        <xdr:sp macro="" textlink="">
          <xdr:nvSpPr>
            <xdr:cNvPr id="45208" name="Check Box 1176" hidden="1">
              <a:extLst>
                <a:ext uri="{63B3BB69-23CF-44E3-9099-C40C66FF867C}">
                  <a14:compatExt spid="_x0000_s452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646</xdr:row>
          <xdr:rowOff>0</xdr:rowOff>
        </xdr:from>
        <xdr:to>
          <xdr:col>25</xdr:col>
          <xdr:colOff>0</xdr:colOff>
          <xdr:row>647</xdr:row>
          <xdr:rowOff>0</xdr:rowOff>
        </xdr:to>
        <xdr:sp macro="" textlink="">
          <xdr:nvSpPr>
            <xdr:cNvPr id="45210" name="Group Box 1178" hidden="1">
              <a:extLst>
                <a:ext uri="{63B3BB69-23CF-44E3-9099-C40C66FF867C}">
                  <a14:compatExt spid="_x0000_s4521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646</xdr:row>
          <xdr:rowOff>0</xdr:rowOff>
        </xdr:from>
        <xdr:to>
          <xdr:col>13</xdr:col>
          <xdr:colOff>0</xdr:colOff>
          <xdr:row>647</xdr:row>
          <xdr:rowOff>0</xdr:rowOff>
        </xdr:to>
        <xdr:sp macro="" textlink="">
          <xdr:nvSpPr>
            <xdr:cNvPr id="45211" name="Option Button 1179" hidden="1">
              <a:extLst>
                <a:ext uri="{63B3BB69-23CF-44E3-9099-C40C66FF867C}">
                  <a14:compatExt spid="_x0000_s452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646</xdr:row>
          <xdr:rowOff>0</xdr:rowOff>
        </xdr:from>
        <xdr:to>
          <xdr:col>17</xdr:col>
          <xdr:colOff>0</xdr:colOff>
          <xdr:row>647</xdr:row>
          <xdr:rowOff>0</xdr:rowOff>
        </xdr:to>
        <xdr:sp macro="" textlink="">
          <xdr:nvSpPr>
            <xdr:cNvPr id="45212" name="Option Button 1180" hidden="1">
              <a:extLst>
                <a:ext uri="{63B3BB69-23CF-44E3-9099-C40C66FF867C}">
                  <a14:compatExt spid="_x0000_s452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646</xdr:row>
          <xdr:rowOff>0</xdr:rowOff>
        </xdr:from>
        <xdr:to>
          <xdr:col>21</xdr:col>
          <xdr:colOff>0</xdr:colOff>
          <xdr:row>647</xdr:row>
          <xdr:rowOff>0</xdr:rowOff>
        </xdr:to>
        <xdr:sp macro="" textlink="">
          <xdr:nvSpPr>
            <xdr:cNvPr id="45213" name="Option Button 1181" hidden="1">
              <a:extLst>
                <a:ext uri="{63B3BB69-23CF-44E3-9099-C40C66FF867C}">
                  <a14:compatExt spid="_x0000_s452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646</xdr:row>
          <xdr:rowOff>0</xdr:rowOff>
        </xdr:from>
        <xdr:to>
          <xdr:col>24</xdr:col>
          <xdr:colOff>0</xdr:colOff>
          <xdr:row>647</xdr:row>
          <xdr:rowOff>0</xdr:rowOff>
        </xdr:to>
        <xdr:sp macro="" textlink="">
          <xdr:nvSpPr>
            <xdr:cNvPr id="45214" name="Option Button 1182" hidden="1">
              <a:extLst>
                <a:ext uri="{63B3BB69-23CF-44E3-9099-C40C66FF867C}">
                  <a14:compatExt spid="_x0000_s452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659</xdr:row>
          <xdr:rowOff>0</xdr:rowOff>
        </xdr:from>
        <xdr:to>
          <xdr:col>19</xdr:col>
          <xdr:colOff>0</xdr:colOff>
          <xdr:row>660</xdr:row>
          <xdr:rowOff>0</xdr:rowOff>
        </xdr:to>
        <xdr:sp macro="" textlink="">
          <xdr:nvSpPr>
            <xdr:cNvPr id="45216" name="Group Box 1184" hidden="1">
              <a:extLst>
                <a:ext uri="{63B3BB69-23CF-44E3-9099-C40C66FF867C}">
                  <a14:compatExt spid="_x0000_s4521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659</xdr:row>
          <xdr:rowOff>7620</xdr:rowOff>
        </xdr:from>
        <xdr:to>
          <xdr:col>13</xdr:col>
          <xdr:colOff>0</xdr:colOff>
          <xdr:row>659</xdr:row>
          <xdr:rowOff>220980</xdr:rowOff>
        </xdr:to>
        <xdr:sp macro="" textlink="">
          <xdr:nvSpPr>
            <xdr:cNvPr id="45217" name="Option Button 1185" hidden="1">
              <a:extLst>
                <a:ext uri="{63B3BB69-23CF-44E3-9099-C40C66FF867C}">
                  <a14:compatExt spid="_x0000_s452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659</xdr:row>
          <xdr:rowOff>7620</xdr:rowOff>
        </xdr:from>
        <xdr:to>
          <xdr:col>17</xdr:col>
          <xdr:colOff>68580</xdr:colOff>
          <xdr:row>659</xdr:row>
          <xdr:rowOff>220980</xdr:rowOff>
        </xdr:to>
        <xdr:sp macro="" textlink="">
          <xdr:nvSpPr>
            <xdr:cNvPr id="45218" name="Option Button 1186" hidden="1">
              <a:extLst>
                <a:ext uri="{63B3BB69-23CF-44E3-9099-C40C66FF867C}">
                  <a14:compatExt spid="_x0000_s45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659</xdr:row>
          <xdr:rowOff>7620</xdr:rowOff>
        </xdr:from>
        <xdr:to>
          <xdr:col>18</xdr:col>
          <xdr:colOff>160020</xdr:colOff>
          <xdr:row>659</xdr:row>
          <xdr:rowOff>220980</xdr:rowOff>
        </xdr:to>
        <xdr:sp macro="" textlink="">
          <xdr:nvSpPr>
            <xdr:cNvPr id="45219" name="Option Button 1187" hidden="1">
              <a:extLst>
                <a:ext uri="{63B3BB69-23CF-44E3-9099-C40C66FF867C}">
                  <a14:compatExt spid="_x0000_s45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656</xdr:row>
          <xdr:rowOff>0</xdr:rowOff>
        </xdr:from>
        <xdr:to>
          <xdr:col>16</xdr:col>
          <xdr:colOff>0</xdr:colOff>
          <xdr:row>657</xdr:row>
          <xdr:rowOff>0</xdr:rowOff>
        </xdr:to>
        <xdr:sp macro="" textlink="">
          <xdr:nvSpPr>
            <xdr:cNvPr id="45226" name="Group Box 1194" hidden="1">
              <a:extLst>
                <a:ext uri="{63B3BB69-23CF-44E3-9099-C40C66FF867C}">
                  <a14:compatExt spid="_x0000_s4522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656</xdr:row>
          <xdr:rowOff>7620</xdr:rowOff>
        </xdr:from>
        <xdr:to>
          <xdr:col>11</xdr:col>
          <xdr:colOff>30480</xdr:colOff>
          <xdr:row>656</xdr:row>
          <xdr:rowOff>220980</xdr:rowOff>
        </xdr:to>
        <xdr:sp macro="" textlink="">
          <xdr:nvSpPr>
            <xdr:cNvPr id="45227" name="Option Button 1195" hidden="1">
              <a:extLst>
                <a:ext uri="{63B3BB69-23CF-44E3-9099-C40C66FF867C}">
                  <a14:compatExt spid="_x0000_s452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152400</xdr:colOff>
          <xdr:row>656</xdr:row>
          <xdr:rowOff>7620</xdr:rowOff>
        </xdr:from>
        <xdr:to>
          <xdr:col>13</xdr:col>
          <xdr:colOff>114300</xdr:colOff>
          <xdr:row>656</xdr:row>
          <xdr:rowOff>220980</xdr:rowOff>
        </xdr:to>
        <xdr:sp macro="" textlink="">
          <xdr:nvSpPr>
            <xdr:cNvPr id="45228" name="Option Button 1196" hidden="1">
              <a:extLst>
                <a:ext uri="{63B3BB69-23CF-44E3-9099-C40C66FF867C}">
                  <a14:compatExt spid="_x0000_s45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653</xdr:row>
          <xdr:rowOff>0</xdr:rowOff>
        </xdr:from>
        <xdr:to>
          <xdr:col>36</xdr:col>
          <xdr:colOff>0</xdr:colOff>
          <xdr:row>654</xdr:row>
          <xdr:rowOff>0</xdr:rowOff>
        </xdr:to>
        <xdr:sp macro="" textlink="">
          <xdr:nvSpPr>
            <xdr:cNvPr id="45229" name="Group Box 1197" hidden="1">
              <a:extLst>
                <a:ext uri="{63B3BB69-23CF-44E3-9099-C40C66FF867C}">
                  <a14:compatExt spid="_x0000_s4522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653</xdr:row>
          <xdr:rowOff>0</xdr:rowOff>
        </xdr:from>
        <xdr:to>
          <xdr:col>17</xdr:col>
          <xdr:colOff>0</xdr:colOff>
          <xdr:row>653</xdr:row>
          <xdr:rowOff>220980</xdr:rowOff>
        </xdr:to>
        <xdr:sp macro="" textlink="">
          <xdr:nvSpPr>
            <xdr:cNvPr id="45230" name="Check Box 1198" hidden="1">
              <a:extLst>
                <a:ext uri="{63B3BB69-23CF-44E3-9099-C40C66FF867C}">
                  <a14:compatExt spid="_x0000_s452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653</xdr:row>
          <xdr:rowOff>0</xdr:rowOff>
        </xdr:from>
        <xdr:to>
          <xdr:col>24</xdr:col>
          <xdr:colOff>7620</xdr:colOff>
          <xdr:row>653</xdr:row>
          <xdr:rowOff>220980</xdr:rowOff>
        </xdr:to>
        <xdr:sp macro="" textlink="">
          <xdr:nvSpPr>
            <xdr:cNvPr id="45231" name="Check Box 1199" hidden="1">
              <a:extLst>
                <a:ext uri="{63B3BB69-23CF-44E3-9099-C40C66FF867C}">
                  <a14:compatExt spid="_x0000_s452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129540</xdr:colOff>
          <xdr:row>51</xdr:row>
          <xdr:rowOff>15240</xdr:rowOff>
        </xdr:from>
        <xdr:to>
          <xdr:col>12</xdr:col>
          <xdr:colOff>15240</xdr:colOff>
          <xdr:row>52</xdr:row>
          <xdr:rowOff>0</xdr:rowOff>
        </xdr:to>
        <xdr:sp macro="" textlink="">
          <xdr:nvSpPr>
            <xdr:cNvPr id="45233" name="Option Button 1201" hidden="1">
              <a:extLst>
                <a:ext uri="{63B3BB69-23CF-44E3-9099-C40C66FF867C}">
                  <a14:compatExt spid="_x0000_s452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51</xdr:row>
          <xdr:rowOff>7620</xdr:rowOff>
        </xdr:from>
        <xdr:to>
          <xdr:col>16</xdr:col>
          <xdr:colOff>7620</xdr:colOff>
          <xdr:row>51</xdr:row>
          <xdr:rowOff>220980</xdr:rowOff>
        </xdr:to>
        <xdr:sp macro="" textlink="">
          <xdr:nvSpPr>
            <xdr:cNvPr id="45234" name="Option Button 1202" hidden="1">
              <a:extLst>
                <a:ext uri="{63B3BB69-23CF-44E3-9099-C40C66FF867C}">
                  <a14:compatExt spid="_x0000_s452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50</xdr:row>
          <xdr:rowOff>0</xdr:rowOff>
        </xdr:from>
        <xdr:to>
          <xdr:col>36</xdr:col>
          <xdr:colOff>0</xdr:colOff>
          <xdr:row>51</xdr:row>
          <xdr:rowOff>0</xdr:rowOff>
        </xdr:to>
        <xdr:sp macro="" textlink="">
          <xdr:nvSpPr>
            <xdr:cNvPr id="45235" name="Group Box 1203" hidden="1">
              <a:extLst>
                <a:ext uri="{63B3BB69-23CF-44E3-9099-C40C66FF867C}">
                  <a14:compatExt spid="_x0000_s4523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68580</xdr:colOff>
          <xdr:row>50</xdr:row>
          <xdr:rowOff>83820</xdr:rowOff>
        </xdr:from>
        <xdr:to>
          <xdr:col>32</xdr:col>
          <xdr:colOff>7620</xdr:colOff>
          <xdr:row>50</xdr:row>
          <xdr:rowOff>304800</xdr:rowOff>
        </xdr:to>
        <xdr:sp macro="" textlink="">
          <xdr:nvSpPr>
            <xdr:cNvPr id="45236" name="Option Button 1204" hidden="1">
              <a:extLst>
                <a:ext uri="{63B3BB69-23CF-44E3-9099-C40C66FF867C}">
                  <a14:compatExt spid="_x0000_s452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160020</xdr:colOff>
          <xdr:row>50</xdr:row>
          <xdr:rowOff>83820</xdr:rowOff>
        </xdr:from>
        <xdr:to>
          <xdr:col>35</xdr:col>
          <xdr:colOff>76200</xdr:colOff>
          <xdr:row>50</xdr:row>
          <xdr:rowOff>304800</xdr:rowOff>
        </xdr:to>
        <xdr:sp macro="" textlink="">
          <xdr:nvSpPr>
            <xdr:cNvPr id="45237" name="Option Button 1205" hidden="1">
              <a:extLst>
                <a:ext uri="{63B3BB69-23CF-44E3-9099-C40C66FF867C}">
                  <a14:compatExt spid="_x0000_s452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51</xdr:row>
          <xdr:rowOff>0</xdr:rowOff>
        </xdr:from>
        <xdr:to>
          <xdr:col>36</xdr:col>
          <xdr:colOff>0</xdr:colOff>
          <xdr:row>52</xdr:row>
          <xdr:rowOff>0</xdr:rowOff>
        </xdr:to>
        <xdr:sp macro="" textlink="">
          <xdr:nvSpPr>
            <xdr:cNvPr id="45244" name="付表7_人員配置区分" hidden="1">
              <a:extLst>
                <a:ext uri="{63B3BB69-23CF-44E3-9099-C40C66FF867C}">
                  <a14:compatExt spid="_x0000_s452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108</xdr:row>
          <xdr:rowOff>0</xdr:rowOff>
        </xdr:from>
        <xdr:to>
          <xdr:col>14</xdr:col>
          <xdr:colOff>137160</xdr:colOff>
          <xdr:row>109</xdr:row>
          <xdr:rowOff>0</xdr:rowOff>
        </xdr:to>
        <xdr:sp macro="" textlink="">
          <xdr:nvSpPr>
            <xdr:cNvPr id="45245" name="Drop Down 1213" hidden="1">
              <a:extLst>
                <a:ext uri="{63B3BB69-23CF-44E3-9099-C40C66FF867C}">
                  <a14:compatExt spid="_x0000_s452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153</xdr:row>
          <xdr:rowOff>0</xdr:rowOff>
        </xdr:from>
        <xdr:to>
          <xdr:col>14</xdr:col>
          <xdr:colOff>137160</xdr:colOff>
          <xdr:row>154</xdr:row>
          <xdr:rowOff>0</xdr:rowOff>
        </xdr:to>
        <xdr:sp macro="" textlink="">
          <xdr:nvSpPr>
            <xdr:cNvPr id="45249" name="Drop Down 1217" hidden="1">
              <a:extLst>
                <a:ext uri="{63B3BB69-23CF-44E3-9099-C40C66FF867C}">
                  <a14:compatExt spid="_x0000_s452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174</xdr:row>
          <xdr:rowOff>0</xdr:rowOff>
        </xdr:from>
        <xdr:to>
          <xdr:col>14</xdr:col>
          <xdr:colOff>137160</xdr:colOff>
          <xdr:row>175</xdr:row>
          <xdr:rowOff>0</xdr:rowOff>
        </xdr:to>
        <xdr:sp macro="" textlink="">
          <xdr:nvSpPr>
            <xdr:cNvPr id="45251" name="Drop Down 1219" hidden="1">
              <a:extLst>
                <a:ext uri="{63B3BB69-23CF-44E3-9099-C40C66FF867C}">
                  <a14:compatExt spid="_x0000_s452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195</xdr:row>
          <xdr:rowOff>0</xdr:rowOff>
        </xdr:from>
        <xdr:to>
          <xdr:col>14</xdr:col>
          <xdr:colOff>137160</xdr:colOff>
          <xdr:row>196</xdr:row>
          <xdr:rowOff>0</xdr:rowOff>
        </xdr:to>
        <xdr:sp macro="" textlink="">
          <xdr:nvSpPr>
            <xdr:cNvPr id="45253" name="Drop Down 1221" hidden="1">
              <a:extLst>
                <a:ext uri="{63B3BB69-23CF-44E3-9099-C40C66FF867C}">
                  <a14:compatExt spid="_x0000_s452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219</xdr:row>
          <xdr:rowOff>0</xdr:rowOff>
        </xdr:from>
        <xdr:to>
          <xdr:col>14</xdr:col>
          <xdr:colOff>137160</xdr:colOff>
          <xdr:row>220</xdr:row>
          <xdr:rowOff>0</xdr:rowOff>
        </xdr:to>
        <xdr:sp macro="" textlink="">
          <xdr:nvSpPr>
            <xdr:cNvPr id="45255" name="Drop Down 1223" hidden="1">
              <a:extLst>
                <a:ext uri="{63B3BB69-23CF-44E3-9099-C40C66FF867C}">
                  <a14:compatExt spid="_x0000_s452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240</xdr:row>
          <xdr:rowOff>0</xdr:rowOff>
        </xdr:from>
        <xdr:to>
          <xdr:col>14</xdr:col>
          <xdr:colOff>137160</xdr:colOff>
          <xdr:row>241</xdr:row>
          <xdr:rowOff>0</xdr:rowOff>
        </xdr:to>
        <xdr:sp macro="" textlink="">
          <xdr:nvSpPr>
            <xdr:cNvPr id="45257" name="Drop Down 1225" hidden="1">
              <a:extLst>
                <a:ext uri="{63B3BB69-23CF-44E3-9099-C40C66FF867C}">
                  <a14:compatExt spid="_x0000_s4525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261</xdr:row>
          <xdr:rowOff>0</xdr:rowOff>
        </xdr:from>
        <xdr:to>
          <xdr:col>14</xdr:col>
          <xdr:colOff>137160</xdr:colOff>
          <xdr:row>262</xdr:row>
          <xdr:rowOff>0</xdr:rowOff>
        </xdr:to>
        <xdr:sp macro="" textlink="">
          <xdr:nvSpPr>
            <xdr:cNvPr id="45259" name="Drop Down 1227" hidden="1">
              <a:extLst>
                <a:ext uri="{63B3BB69-23CF-44E3-9099-C40C66FF867C}">
                  <a14:compatExt spid="_x0000_s4525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285</xdr:row>
          <xdr:rowOff>0</xdr:rowOff>
        </xdr:from>
        <xdr:to>
          <xdr:col>14</xdr:col>
          <xdr:colOff>137160</xdr:colOff>
          <xdr:row>286</xdr:row>
          <xdr:rowOff>0</xdr:rowOff>
        </xdr:to>
        <xdr:sp macro="" textlink="">
          <xdr:nvSpPr>
            <xdr:cNvPr id="45261" name="Drop Down 1229" hidden="1">
              <a:extLst>
                <a:ext uri="{63B3BB69-23CF-44E3-9099-C40C66FF867C}">
                  <a14:compatExt spid="_x0000_s4526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306</xdr:row>
          <xdr:rowOff>0</xdr:rowOff>
        </xdr:from>
        <xdr:to>
          <xdr:col>14</xdr:col>
          <xdr:colOff>137160</xdr:colOff>
          <xdr:row>307</xdr:row>
          <xdr:rowOff>0</xdr:rowOff>
        </xdr:to>
        <xdr:sp macro="" textlink="">
          <xdr:nvSpPr>
            <xdr:cNvPr id="45263" name="Drop Down 1231" hidden="1">
              <a:extLst>
                <a:ext uri="{63B3BB69-23CF-44E3-9099-C40C66FF867C}">
                  <a14:compatExt spid="_x0000_s452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327</xdr:row>
          <xdr:rowOff>0</xdr:rowOff>
        </xdr:from>
        <xdr:to>
          <xdr:col>14</xdr:col>
          <xdr:colOff>137160</xdr:colOff>
          <xdr:row>328</xdr:row>
          <xdr:rowOff>0</xdr:rowOff>
        </xdr:to>
        <xdr:sp macro="" textlink="">
          <xdr:nvSpPr>
            <xdr:cNvPr id="45265" name="Drop Down 1233" hidden="1">
              <a:extLst>
                <a:ext uri="{63B3BB69-23CF-44E3-9099-C40C66FF867C}">
                  <a14:compatExt spid="_x0000_s452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351</xdr:row>
          <xdr:rowOff>0</xdr:rowOff>
        </xdr:from>
        <xdr:to>
          <xdr:col>14</xdr:col>
          <xdr:colOff>137160</xdr:colOff>
          <xdr:row>352</xdr:row>
          <xdr:rowOff>0</xdr:rowOff>
        </xdr:to>
        <xdr:sp macro="" textlink="">
          <xdr:nvSpPr>
            <xdr:cNvPr id="45267" name="Drop Down 1235" hidden="1">
              <a:extLst>
                <a:ext uri="{63B3BB69-23CF-44E3-9099-C40C66FF867C}">
                  <a14:compatExt spid="_x0000_s452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372</xdr:row>
          <xdr:rowOff>0</xdr:rowOff>
        </xdr:from>
        <xdr:to>
          <xdr:col>14</xdr:col>
          <xdr:colOff>137160</xdr:colOff>
          <xdr:row>373</xdr:row>
          <xdr:rowOff>0</xdr:rowOff>
        </xdr:to>
        <xdr:sp macro="" textlink="">
          <xdr:nvSpPr>
            <xdr:cNvPr id="45269" name="Drop Down 1237" hidden="1">
              <a:extLst>
                <a:ext uri="{63B3BB69-23CF-44E3-9099-C40C66FF867C}">
                  <a14:compatExt spid="_x0000_s452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393</xdr:row>
          <xdr:rowOff>0</xdr:rowOff>
        </xdr:from>
        <xdr:to>
          <xdr:col>14</xdr:col>
          <xdr:colOff>137160</xdr:colOff>
          <xdr:row>394</xdr:row>
          <xdr:rowOff>0</xdr:rowOff>
        </xdr:to>
        <xdr:sp macro="" textlink="">
          <xdr:nvSpPr>
            <xdr:cNvPr id="45271" name="Drop Down 1239" hidden="1">
              <a:extLst>
                <a:ext uri="{63B3BB69-23CF-44E3-9099-C40C66FF867C}">
                  <a14:compatExt spid="_x0000_s452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417</xdr:row>
          <xdr:rowOff>0</xdr:rowOff>
        </xdr:from>
        <xdr:to>
          <xdr:col>14</xdr:col>
          <xdr:colOff>137160</xdr:colOff>
          <xdr:row>418</xdr:row>
          <xdr:rowOff>0</xdr:rowOff>
        </xdr:to>
        <xdr:sp macro="" textlink="">
          <xdr:nvSpPr>
            <xdr:cNvPr id="45273" name="Drop Down 1241" hidden="1">
              <a:extLst>
                <a:ext uri="{63B3BB69-23CF-44E3-9099-C40C66FF867C}">
                  <a14:compatExt spid="_x0000_s452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438</xdr:row>
          <xdr:rowOff>0</xdr:rowOff>
        </xdr:from>
        <xdr:to>
          <xdr:col>14</xdr:col>
          <xdr:colOff>137160</xdr:colOff>
          <xdr:row>439</xdr:row>
          <xdr:rowOff>0</xdr:rowOff>
        </xdr:to>
        <xdr:sp macro="" textlink="">
          <xdr:nvSpPr>
            <xdr:cNvPr id="45275" name="Drop Down 1243" hidden="1">
              <a:extLst>
                <a:ext uri="{63B3BB69-23CF-44E3-9099-C40C66FF867C}">
                  <a14:compatExt spid="_x0000_s452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459</xdr:row>
          <xdr:rowOff>0</xdr:rowOff>
        </xdr:from>
        <xdr:to>
          <xdr:col>14</xdr:col>
          <xdr:colOff>137160</xdr:colOff>
          <xdr:row>460</xdr:row>
          <xdr:rowOff>0</xdr:rowOff>
        </xdr:to>
        <xdr:sp macro="" textlink="">
          <xdr:nvSpPr>
            <xdr:cNvPr id="45277" name="Drop Down 1245" hidden="1">
              <a:extLst>
                <a:ext uri="{63B3BB69-23CF-44E3-9099-C40C66FF867C}">
                  <a14:compatExt spid="_x0000_s452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483</xdr:row>
          <xdr:rowOff>0</xdr:rowOff>
        </xdr:from>
        <xdr:to>
          <xdr:col>14</xdr:col>
          <xdr:colOff>137160</xdr:colOff>
          <xdr:row>484</xdr:row>
          <xdr:rowOff>0</xdr:rowOff>
        </xdr:to>
        <xdr:sp macro="" textlink="">
          <xdr:nvSpPr>
            <xdr:cNvPr id="45279" name="Drop Down 1247" hidden="1">
              <a:extLst>
                <a:ext uri="{63B3BB69-23CF-44E3-9099-C40C66FF867C}">
                  <a14:compatExt spid="_x0000_s452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504</xdr:row>
          <xdr:rowOff>0</xdr:rowOff>
        </xdr:from>
        <xdr:to>
          <xdr:col>14</xdr:col>
          <xdr:colOff>137160</xdr:colOff>
          <xdr:row>505</xdr:row>
          <xdr:rowOff>0</xdr:rowOff>
        </xdr:to>
        <xdr:sp macro="" textlink="">
          <xdr:nvSpPr>
            <xdr:cNvPr id="45281" name="Drop Down 1249" hidden="1">
              <a:extLst>
                <a:ext uri="{63B3BB69-23CF-44E3-9099-C40C66FF867C}">
                  <a14:compatExt spid="_x0000_s452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525</xdr:row>
          <xdr:rowOff>0</xdr:rowOff>
        </xdr:from>
        <xdr:to>
          <xdr:col>14</xdr:col>
          <xdr:colOff>137160</xdr:colOff>
          <xdr:row>526</xdr:row>
          <xdr:rowOff>0</xdr:rowOff>
        </xdr:to>
        <xdr:sp macro="" textlink="">
          <xdr:nvSpPr>
            <xdr:cNvPr id="45283" name="Drop Down 1251" hidden="1">
              <a:extLst>
                <a:ext uri="{63B3BB69-23CF-44E3-9099-C40C66FF867C}">
                  <a14:compatExt spid="_x0000_s452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549</xdr:row>
          <xdr:rowOff>0</xdr:rowOff>
        </xdr:from>
        <xdr:to>
          <xdr:col>14</xdr:col>
          <xdr:colOff>137160</xdr:colOff>
          <xdr:row>550</xdr:row>
          <xdr:rowOff>0</xdr:rowOff>
        </xdr:to>
        <xdr:sp macro="" textlink="">
          <xdr:nvSpPr>
            <xdr:cNvPr id="45285" name="Drop Down 1253" hidden="1">
              <a:extLst>
                <a:ext uri="{63B3BB69-23CF-44E3-9099-C40C66FF867C}">
                  <a14:compatExt spid="_x0000_s4528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570</xdr:row>
          <xdr:rowOff>0</xdr:rowOff>
        </xdr:from>
        <xdr:to>
          <xdr:col>14</xdr:col>
          <xdr:colOff>137160</xdr:colOff>
          <xdr:row>571</xdr:row>
          <xdr:rowOff>0</xdr:rowOff>
        </xdr:to>
        <xdr:sp macro="" textlink="">
          <xdr:nvSpPr>
            <xdr:cNvPr id="45287" name="Drop Down 1255" hidden="1">
              <a:extLst>
                <a:ext uri="{63B3BB69-23CF-44E3-9099-C40C66FF867C}">
                  <a14:compatExt spid="_x0000_s4528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591</xdr:row>
          <xdr:rowOff>0</xdr:rowOff>
        </xdr:from>
        <xdr:to>
          <xdr:col>14</xdr:col>
          <xdr:colOff>137160</xdr:colOff>
          <xdr:row>592</xdr:row>
          <xdr:rowOff>0</xdr:rowOff>
        </xdr:to>
        <xdr:sp macro="" textlink="">
          <xdr:nvSpPr>
            <xdr:cNvPr id="45289" name="Drop Down 1257" hidden="1">
              <a:extLst>
                <a:ext uri="{63B3BB69-23CF-44E3-9099-C40C66FF867C}">
                  <a14:compatExt spid="_x0000_s452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615</xdr:row>
          <xdr:rowOff>0</xdr:rowOff>
        </xdr:from>
        <xdr:to>
          <xdr:col>14</xdr:col>
          <xdr:colOff>137160</xdr:colOff>
          <xdr:row>616</xdr:row>
          <xdr:rowOff>0</xdr:rowOff>
        </xdr:to>
        <xdr:sp macro="" textlink="">
          <xdr:nvSpPr>
            <xdr:cNvPr id="45291" name="Drop Down 1259" hidden="1">
              <a:extLst>
                <a:ext uri="{63B3BB69-23CF-44E3-9099-C40C66FF867C}">
                  <a14:compatExt spid="_x0000_s452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636</xdr:row>
          <xdr:rowOff>0</xdr:rowOff>
        </xdr:from>
        <xdr:to>
          <xdr:col>14</xdr:col>
          <xdr:colOff>137160</xdr:colOff>
          <xdr:row>637</xdr:row>
          <xdr:rowOff>0</xdr:rowOff>
        </xdr:to>
        <xdr:sp macro="" textlink="">
          <xdr:nvSpPr>
            <xdr:cNvPr id="45293" name="Drop Down 1261" hidden="1">
              <a:extLst>
                <a:ext uri="{63B3BB69-23CF-44E3-9099-C40C66FF867C}">
                  <a14:compatExt spid="_x0000_s452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657</xdr:row>
          <xdr:rowOff>0</xdr:rowOff>
        </xdr:from>
        <xdr:to>
          <xdr:col>14</xdr:col>
          <xdr:colOff>137160</xdr:colOff>
          <xdr:row>658</xdr:row>
          <xdr:rowOff>0</xdr:rowOff>
        </xdr:to>
        <xdr:sp macro="" textlink="">
          <xdr:nvSpPr>
            <xdr:cNvPr id="45295" name="Drop Down 1263" hidden="1">
              <a:extLst>
                <a:ext uri="{63B3BB69-23CF-44E3-9099-C40C66FF867C}">
                  <a14:compatExt spid="_x0000_s452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17</xdr:col>
          <xdr:colOff>0</xdr:colOff>
          <xdr:row>55</xdr:row>
          <xdr:rowOff>0</xdr:rowOff>
        </xdr:to>
        <xdr:sp macro="" textlink="">
          <xdr:nvSpPr>
            <xdr:cNvPr id="45304" name="Group Box 1272" hidden="1">
              <a:extLst>
                <a:ext uri="{63B3BB69-23CF-44E3-9099-C40C66FF867C}">
                  <a14:compatExt spid="_x0000_s4530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129540</xdr:colOff>
          <xdr:row>54</xdr:row>
          <xdr:rowOff>0</xdr:rowOff>
        </xdr:from>
        <xdr:to>
          <xdr:col>10</xdr:col>
          <xdr:colOff>152400</xdr:colOff>
          <xdr:row>54</xdr:row>
          <xdr:rowOff>213360</xdr:rowOff>
        </xdr:to>
        <xdr:sp macro="" textlink="">
          <xdr:nvSpPr>
            <xdr:cNvPr id="45305" name="Option Button 1273" hidden="1">
              <a:extLst>
                <a:ext uri="{63B3BB69-23CF-44E3-9099-C40C66FF867C}">
                  <a14:compatExt spid="_x0000_s453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160020</xdr:colOff>
          <xdr:row>54</xdr:row>
          <xdr:rowOff>0</xdr:rowOff>
        </xdr:from>
        <xdr:to>
          <xdr:col>15</xdr:col>
          <xdr:colOff>68580</xdr:colOff>
          <xdr:row>54</xdr:row>
          <xdr:rowOff>213360</xdr:rowOff>
        </xdr:to>
        <xdr:sp macro="" textlink="">
          <xdr:nvSpPr>
            <xdr:cNvPr id="45306" name="Option Button 1274" hidden="1">
              <a:extLst>
                <a:ext uri="{63B3BB69-23CF-44E3-9099-C40C66FF867C}">
                  <a14:compatExt spid="_x0000_s453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54</xdr:row>
          <xdr:rowOff>0</xdr:rowOff>
        </xdr:from>
        <xdr:to>
          <xdr:col>35</xdr:col>
          <xdr:colOff>160020</xdr:colOff>
          <xdr:row>55</xdr:row>
          <xdr:rowOff>0</xdr:rowOff>
        </xdr:to>
        <xdr:sp macro="" textlink="">
          <xdr:nvSpPr>
            <xdr:cNvPr id="45307" name="Group Box 1275" hidden="1">
              <a:extLst>
                <a:ext uri="{63B3BB69-23CF-44E3-9099-C40C66FF867C}">
                  <a14:compatExt spid="_x0000_s4530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129540</xdr:colOff>
          <xdr:row>54</xdr:row>
          <xdr:rowOff>0</xdr:rowOff>
        </xdr:from>
        <xdr:to>
          <xdr:col>28</xdr:col>
          <xdr:colOff>60960</xdr:colOff>
          <xdr:row>54</xdr:row>
          <xdr:rowOff>213360</xdr:rowOff>
        </xdr:to>
        <xdr:sp macro="" textlink="">
          <xdr:nvSpPr>
            <xdr:cNvPr id="45308" name="Option Button 1276" hidden="1">
              <a:extLst>
                <a:ext uri="{63B3BB69-23CF-44E3-9099-C40C66FF867C}">
                  <a14:compatExt spid="_x0000_s453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160020</xdr:colOff>
          <xdr:row>54</xdr:row>
          <xdr:rowOff>0</xdr:rowOff>
        </xdr:from>
        <xdr:to>
          <xdr:col>32</xdr:col>
          <xdr:colOff>152400</xdr:colOff>
          <xdr:row>54</xdr:row>
          <xdr:rowOff>213360</xdr:rowOff>
        </xdr:to>
        <xdr:sp macro="" textlink="">
          <xdr:nvSpPr>
            <xdr:cNvPr id="45309" name="Option Button 1277" hidden="1">
              <a:extLst>
                <a:ext uri="{63B3BB69-23CF-44E3-9099-C40C66FF867C}">
                  <a14:compatExt spid="_x0000_s453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131</xdr:row>
          <xdr:rowOff>0</xdr:rowOff>
        </xdr:from>
        <xdr:to>
          <xdr:col>19</xdr:col>
          <xdr:colOff>0</xdr:colOff>
          <xdr:row>131</xdr:row>
          <xdr:rowOff>228600</xdr:rowOff>
        </xdr:to>
        <xdr:sp macro="" textlink="">
          <xdr:nvSpPr>
            <xdr:cNvPr id="45312" name="Group Box 1280" hidden="1">
              <a:extLst>
                <a:ext uri="{63B3BB69-23CF-44E3-9099-C40C66FF867C}">
                  <a14:compatExt spid="_x0000_s4531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128</xdr:row>
          <xdr:rowOff>0</xdr:rowOff>
        </xdr:from>
        <xdr:to>
          <xdr:col>16</xdr:col>
          <xdr:colOff>0</xdr:colOff>
          <xdr:row>129</xdr:row>
          <xdr:rowOff>0</xdr:rowOff>
        </xdr:to>
        <xdr:sp macro="" textlink="">
          <xdr:nvSpPr>
            <xdr:cNvPr id="45316" name="Group Box 1284" hidden="1">
              <a:extLst>
                <a:ext uri="{63B3BB69-23CF-44E3-9099-C40C66FF867C}">
                  <a14:compatExt spid="_x0000_s4531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14</xdr:col>
          <xdr:colOff>137160</xdr:colOff>
          <xdr:row>130</xdr:row>
          <xdr:rowOff>0</xdr:rowOff>
        </xdr:to>
        <xdr:sp macro="" textlink="">
          <xdr:nvSpPr>
            <xdr:cNvPr id="45319" name="Drop Down 1287" hidden="1">
              <a:extLst>
                <a:ext uri="{63B3BB69-23CF-44E3-9099-C40C66FF867C}">
                  <a14:compatExt spid="_x0000_s453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86</xdr:row>
          <xdr:rowOff>0</xdr:rowOff>
        </xdr:from>
        <xdr:to>
          <xdr:col>16</xdr:col>
          <xdr:colOff>0</xdr:colOff>
          <xdr:row>87</xdr:row>
          <xdr:rowOff>0</xdr:rowOff>
        </xdr:to>
        <xdr:sp macro="" textlink="">
          <xdr:nvSpPr>
            <xdr:cNvPr id="45320" name="Group Box 1288" hidden="1">
              <a:extLst>
                <a:ext uri="{63B3BB69-23CF-44E3-9099-C40C66FF867C}">
                  <a14:compatExt spid="_x0000_s4532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86</xdr:row>
          <xdr:rowOff>7620</xdr:rowOff>
        </xdr:from>
        <xdr:to>
          <xdr:col>11</xdr:col>
          <xdr:colOff>91440</xdr:colOff>
          <xdr:row>86</xdr:row>
          <xdr:rowOff>220980</xdr:rowOff>
        </xdr:to>
        <xdr:sp macro="" textlink="">
          <xdr:nvSpPr>
            <xdr:cNvPr id="45321" name="Option Button 1289" hidden="1">
              <a:extLst>
                <a:ext uri="{63B3BB69-23CF-44E3-9099-C40C66FF867C}">
                  <a14:compatExt spid="_x0000_s453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86</xdr:row>
          <xdr:rowOff>7620</xdr:rowOff>
        </xdr:from>
        <xdr:to>
          <xdr:col>13</xdr:col>
          <xdr:colOff>152400</xdr:colOff>
          <xdr:row>86</xdr:row>
          <xdr:rowOff>220980</xdr:rowOff>
        </xdr:to>
        <xdr:sp macro="" textlink="">
          <xdr:nvSpPr>
            <xdr:cNvPr id="45322" name="Option Button 1290" hidden="1">
              <a:extLst>
                <a:ext uri="{63B3BB69-23CF-44E3-9099-C40C66FF867C}">
                  <a14:compatExt spid="_x0000_s453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88</xdr:row>
          <xdr:rowOff>0</xdr:rowOff>
        </xdr:from>
        <xdr:to>
          <xdr:col>14</xdr:col>
          <xdr:colOff>137160</xdr:colOff>
          <xdr:row>89</xdr:row>
          <xdr:rowOff>0</xdr:rowOff>
        </xdr:to>
        <xdr:sp macro="" textlink="">
          <xdr:nvSpPr>
            <xdr:cNvPr id="45327" name="付表7_GH1" hidden="1">
              <a:extLst>
                <a:ext uri="{63B3BB69-23CF-44E3-9099-C40C66FF867C}">
                  <a14:compatExt spid="_x0000_s453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109</xdr:row>
          <xdr:rowOff>0</xdr:rowOff>
        </xdr:from>
        <xdr:to>
          <xdr:col>14</xdr:col>
          <xdr:colOff>137160</xdr:colOff>
          <xdr:row>110</xdr:row>
          <xdr:rowOff>0</xdr:rowOff>
        </xdr:to>
        <xdr:sp macro="" textlink="">
          <xdr:nvSpPr>
            <xdr:cNvPr id="45328" name="付表7_GH2" hidden="1">
              <a:extLst>
                <a:ext uri="{63B3BB69-23CF-44E3-9099-C40C66FF867C}">
                  <a14:compatExt spid="_x0000_s453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130</xdr:row>
          <xdr:rowOff>0</xdr:rowOff>
        </xdr:from>
        <xdr:to>
          <xdr:col>14</xdr:col>
          <xdr:colOff>137160</xdr:colOff>
          <xdr:row>131</xdr:row>
          <xdr:rowOff>0</xdr:rowOff>
        </xdr:to>
        <xdr:sp macro="" textlink="">
          <xdr:nvSpPr>
            <xdr:cNvPr id="45329" name="付表7_GH3" hidden="1">
              <a:extLst>
                <a:ext uri="{63B3BB69-23CF-44E3-9099-C40C66FF867C}">
                  <a14:compatExt spid="_x0000_s453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154</xdr:row>
          <xdr:rowOff>0</xdr:rowOff>
        </xdr:from>
        <xdr:to>
          <xdr:col>14</xdr:col>
          <xdr:colOff>137160</xdr:colOff>
          <xdr:row>155</xdr:row>
          <xdr:rowOff>0</xdr:rowOff>
        </xdr:to>
        <xdr:sp macro="" textlink="">
          <xdr:nvSpPr>
            <xdr:cNvPr id="45330" name="付表7_GH4" hidden="1">
              <a:extLst>
                <a:ext uri="{63B3BB69-23CF-44E3-9099-C40C66FF867C}">
                  <a14:compatExt spid="_x0000_s453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175</xdr:row>
          <xdr:rowOff>0</xdr:rowOff>
        </xdr:from>
        <xdr:to>
          <xdr:col>14</xdr:col>
          <xdr:colOff>137160</xdr:colOff>
          <xdr:row>176</xdr:row>
          <xdr:rowOff>0</xdr:rowOff>
        </xdr:to>
        <xdr:sp macro="" textlink="">
          <xdr:nvSpPr>
            <xdr:cNvPr id="45331" name="付表7_GH5" hidden="1">
              <a:extLst>
                <a:ext uri="{63B3BB69-23CF-44E3-9099-C40C66FF867C}">
                  <a14:compatExt spid="_x0000_s453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196</xdr:row>
          <xdr:rowOff>0</xdr:rowOff>
        </xdr:from>
        <xdr:to>
          <xdr:col>14</xdr:col>
          <xdr:colOff>137160</xdr:colOff>
          <xdr:row>197</xdr:row>
          <xdr:rowOff>0</xdr:rowOff>
        </xdr:to>
        <xdr:sp macro="" textlink="">
          <xdr:nvSpPr>
            <xdr:cNvPr id="45332" name="付表7_GH6" hidden="1">
              <a:extLst>
                <a:ext uri="{63B3BB69-23CF-44E3-9099-C40C66FF867C}">
                  <a14:compatExt spid="_x0000_s453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220</xdr:row>
          <xdr:rowOff>0</xdr:rowOff>
        </xdr:from>
        <xdr:to>
          <xdr:col>14</xdr:col>
          <xdr:colOff>137160</xdr:colOff>
          <xdr:row>221</xdr:row>
          <xdr:rowOff>0</xdr:rowOff>
        </xdr:to>
        <xdr:sp macro="" textlink="">
          <xdr:nvSpPr>
            <xdr:cNvPr id="45333" name="付表7_GH7" hidden="1">
              <a:extLst>
                <a:ext uri="{63B3BB69-23CF-44E3-9099-C40C66FF867C}">
                  <a14:compatExt spid="_x0000_s453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241</xdr:row>
          <xdr:rowOff>0</xdr:rowOff>
        </xdr:from>
        <xdr:to>
          <xdr:col>14</xdr:col>
          <xdr:colOff>137160</xdr:colOff>
          <xdr:row>242</xdr:row>
          <xdr:rowOff>0</xdr:rowOff>
        </xdr:to>
        <xdr:sp macro="" textlink="">
          <xdr:nvSpPr>
            <xdr:cNvPr id="45334" name="付表7_GH8" hidden="1">
              <a:extLst>
                <a:ext uri="{63B3BB69-23CF-44E3-9099-C40C66FF867C}">
                  <a14:compatExt spid="_x0000_s453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262</xdr:row>
          <xdr:rowOff>0</xdr:rowOff>
        </xdr:from>
        <xdr:to>
          <xdr:col>14</xdr:col>
          <xdr:colOff>137160</xdr:colOff>
          <xdr:row>263</xdr:row>
          <xdr:rowOff>0</xdr:rowOff>
        </xdr:to>
        <xdr:sp macro="" textlink="">
          <xdr:nvSpPr>
            <xdr:cNvPr id="45335" name="付表7_GH9" hidden="1">
              <a:extLst>
                <a:ext uri="{63B3BB69-23CF-44E3-9099-C40C66FF867C}">
                  <a14:compatExt spid="_x0000_s453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286</xdr:row>
          <xdr:rowOff>0</xdr:rowOff>
        </xdr:from>
        <xdr:to>
          <xdr:col>14</xdr:col>
          <xdr:colOff>137160</xdr:colOff>
          <xdr:row>287</xdr:row>
          <xdr:rowOff>0</xdr:rowOff>
        </xdr:to>
        <xdr:sp macro="" textlink="">
          <xdr:nvSpPr>
            <xdr:cNvPr id="45336" name="付表7_GH10" hidden="1">
              <a:extLst>
                <a:ext uri="{63B3BB69-23CF-44E3-9099-C40C66FF867C}">
                  <a14:compatExt spid="_x0000_s453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307</xdr:row>
          <xdr:rowOff>0</xdr:rowOff>
        </xdr:from>
        <xdr:to>
          <xdr:col>14</xdr:col>
          <xdr:colOff>137160</xdr:colOff>
          <xdr:row>308</xdr:row>
          <xdr:rowOff>0</xdr:rowOff>
        </xdr:to>
        <xdr:sp macro="" textlink="">
          <xdr:nvSpPr>
            <xdr:cNvPr id="45337" name="付表7_GH11" hidden="1">
              <a:extLst>
                <a:ext uri="{63B3BB69-23CF-44E3-9099-C40C66FF867C}">
                  <a14:compatExt spid="_x0000_s453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328</xdr:row>
          <xdr:rowOff>0</xdr:rowOff>
        </xdr:from>
        <xdr:to>
          <xdr:col>14</xdr:col>
          <xdr:colOff>137160</xdr:colOff>
          <xdr:row>329</xdr:row>
          <xdr:rowOff>0</xdr:rowOff>
        </xdr:to>
        <xdr:sp macro="" textlink="">
          <xdr:nvSpPr>
            <xdr:cNvPr id="45338" name="付表7_GH12" hidden="1">
              <a:extLst>
                <a:ext uri="{63B3BB69-23CF-44E3-9099-C40C66FF867C}">
                  <a14:compatExt spid="_x0000_s4533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352</xdr:row>
          <xdr:rowOff>0</xdr:rowOff>
        </xdr:from>
        <xdr:to>
          <xdr:col>14</xdr:col>
          <xdr:colOff>137160</xdr:colOff>
          <xdr:row>353</xdr:row>
          <xdr:rowOff>0</xdr:rowOff>
        </xdr:to>
        <xdr:sp macro="" textlink="">
          <xdr:nvSpPr>
            <xdr:cNvPr id="45339" name="付表7_GH13" hidden="1">
              <a:extLst>
                <a:ext uri="{63B3BB69-23CF-44E3-9099-C40C66FF867C}">
                  <a14:compatExt spid="_x0000_s453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373</xdr:row>
          <xdr:rowOff>0</xdr:rowOff>
        </xdr:from>
        <xdr:to>
          <xdr:col>14</xdr:col>
          <xdr:colOff>137160</xdr:colOff>
          <xdr:row>374</xdr:row>
          <xdr:rowOff>0</xdr:rowOff>
        </xdr:to>
        <xdr:sp macro="" textlink="">
          <xdr:nvSpPr>
            <xdr:cNvPr id="45340" name="付表7_GH14" hidden="1">
              <a:extLst>
                <a:ext uri="{63B3BB69-23CF-44E3-9099-C40C66FF867C}">
                  <a14:compatExt spid="_x0000_s453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394</xdr:row>
          <xdr:rowOff>0</xdr:rowOff>
        </xdr:from>
        <xdr:to>
          <xdr:col>14</xdr:col>
          <xdr:colOff>137160</xdr:colOff>
          <xdr:row>395</xdr:row>
          <xdr:rowOff>0</xdr:rowOff>
        </xdr:to>
        <xdr:sp macro="" textlink="">
          <xdr:nvSpPr>
            <xdr:cNvPr id="45341" name="付表7_GH15" hidden="1">
              <a:extLst>
                <a:ext uri="{63B3BB69-23CF-44E3-9099-C40C66FF867C}">
                  <a14:compatExt spid="_x0000_s453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418</xdr:row>
          <xdr:rowOff>0</xdr:rowOff>
        </xdr:from>
        <xdr:to>
          <xdr:col>14</xdr:col>
          <xdr:colOff>137160</xdr:colOff>
          <xdr:row>419</xdr:row>
          <xdr:rowOff>0</xdr:rowOff>
        </xdr:to>
        <xdr:sp macro="" textlink="">
          <xdr:nvSpPr>
            <xdr:cNvPr id="45342" name="付表7_GH16" hidden="1">
              <a:extLst>
                <a:ext uri="{63B3BB69-23CF-44E3-9099-C40C66FF867C}">
                  <a14:compatExt spid="_x0000_s453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439</xdr:row>
          <xdr:rowOff>0</xdr:rowOff>
        </xdr:from>
        <xdr:to>
          <xdr:col>14</xdr:col>
          <xdr:colOff>137160</xdr:colOff>
          <xdr:row>440</xdr:row>
          <xdr:rowOff>0</xdr:rowOff>
        </xdr:to>
        <xdr:sp macro="" textlink="">
          <xdr:nvSpPr>
            <xdr:cNvPr id="45343" name="付表7_GH17" hidden="1">
              <a:extLst>
                <a:ext uri="{63B3BB69-23CF-44E3-9099-C40C66FF867C}">
                  <a14:compatExt spid="_x0000_s453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460</xdr:row>
          <xdr:rowOff>0</xdr:rowOff>
        </xdr:from>
        <xdr:to>
          <xdr:col>14</xdr:col>
          <xdr:colOff>137160</xdr:colOff>
          <xdr:row>461</xdr:row>
          <xdr:rowOff>0</xdr:rowOff>
        </xdr:to>
        <xdr:sp macro="" textlink="">
          <xdr:nvSpPr>
            <xdr:cNvPr id="45344" name="付表7_GH18" hidden="1">
              <a:extLst>
                <a:ext uri="{63B3BB69-23CF-44E3-9099-C40C66FF867C}">
                  <a14:compatExt spid="_x0000_s453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484</xdr:row>
          <xdr:rowOff>0</xdr:rowOff>
        </xdr:from>
        <xdr:to>
          <xdr:col>14</xdr:col>
          <xdr:colOff>137160</xdr:colOff>
          <xdr:row>485</xdr:row>
          <xdr:rowOff>0</xdr:rowOff>
        </xdr:to>
        <xdr:sp macro="" textlink="">
          <xdr:nvSpPr>
            <xdr:cNvPr id="45345" name="付表7_GH19" hidden="1">
              <a:extLst>
                <a:ext uri="{63B3BB69-23CF-44E3-9099-C40C66FF867C}">
                  <a14:compatExt spid="_x0000_s453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505</xdr:row>
          <xdr:rowOff>0</xdr:rowOff>
        </xdr:from>
        <xdr:to>
          <xdr:col>14</xdr:col>
          <xdr:colOff>137160</xdr:colOff>
          <xdr:row>506</xdr:row>
          <xdr:rowOff>0</xdr:rowOff>
        </xdr:to>
        <xdr:sp macro="" textlink="">
          <xdr:nvSpPr>
            <xdr:cNvPr id="45346" name="付表7_GH20" hidden="1">
              <a:extLst>
                <a:ext uri="{63B3BB69-23CF-44E3-9099-C40C66FF867C}">
                  <a14:compatExt spid="_x0000_s453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526</xdr:row>
          <xdr:rowOff>0</xdr:rowOff>
        </xdr:from>
        <xdr:to>
          <xdr:col>14</xdr:col>
          <xdr:colOff>137160</xdr:colOff>
          <xdr:row>527</xdr:row>
          <xdr:rowOff>0</xdr:rowOff>
        </xdr:to>
        <xdr:sp macro="" textlink="">
          <xdr:nvSpPr>
            <xdr:cNvPr id="45347" name="付表7_GH21" hidden="1">
              <a:extLst>
                <a:ext uri="{63B3BB69-23CF-44E3-9099-C40C66FF867C}">
                  <a14:compatExt spid="_x0000_s453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550</xdr:row>
          <xdr:rowOff>0</xdr:rowOff>
        </xdr:from>
        <xdr:to>
          <xdr:col>14</xdr:col>
          <xdr:colOff>137160</xdr:colOff>
          <xdr:row>551</xdr:row>
          <xdr:rowOff>0</xdr:rowOff>
        </xdr:to>
        <xdr:sp macro="" textlink="">
          <xdr:nvSpPr>
            <xdr:cNvPr id="45348" name="付表7_GH22" hidden="1">
              <a:extLst>
                <a:ext uri="{63B3BB69-23CF-44E3-9099-C40C66FF867C}">
                  <a14:compatExt spid="_x0000_s453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571</xdr:row>
          <xdr:rowOff>0</xdr:rowOff>
        </xdr:from>
        <xdr:to>
          <xdr:col>14</xdr:col>
          <xdr:colOff>137160</xdr:colOff>
          <xdr:row>572</xdr:row>
          <xdr:rowOff>0</xdr:rowOff>
        </xdr:to>
        <xdr:sp macro="" textlink="">
          <xdr:nvSpPr>
            <xdr:cNvPr id="45349" name="付表7_GH23" hidden="1">
              <a:extLst>
                <a:ext uri="{63B3BB69-23CF-44E3-9099-C40C66FF867C}">
                  <a14:compatExt spid="_x0000_s453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592</xdr:row>
          <xdr:rowOff>0</xdr:rowOff>
        </xdr:from>
        <xdr:to>
          <xdr:col>14</xdr:col>
          <xdr:colOff>137160</xdr:colOff>
          <xdr:row>593</xdr:row>
          <xdr:rowOff>0</xdr:rowOff>
        </xdr:to>
        <xdr:sp macro="" textlink="">
          <xdr:nvSpPr>
            <xdr:cNvPr id="45350" name="付表7_GH24" hidden="1">
              <a:extLst>
                <a:ext uri="{63B3BB69-23CF-44E3-9099-C40C66FF867C}">
                  <a14:compatExt spid="_x0000_s453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616</xdr:row>
          <xdr:rowOff>0</xdr:rowOff>
        </xdr:from>
        <xdr:to>
          <xdr:col>14</xdr:col>
          <xdr:colOff>137160</xdr:colOff>
          <xdr:row>617</xdr:row>
          <xdr:rowOff>0</xdr:rowOff>
        </xdr:to>
        <xdr:sp macro="" textlink="">
          <xdr:nvSpPr>
            <xdr:cNvPr id="45351" name="付表7_GH25" hidden="1">
              <a:extLst>
                <a:ext uri="{63B3BB69-23CF-44E3-9099-C40C66FF867C}">
                  <a14:compatExt spid="_x0000_s453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637</xdr:row>
          <xdr:rowOff>0</xdr:rowOff>
        </xdr:from>
        <xdr:to>
          <xdr:col>14</xdr:col>
          <xdr:colOff>137160</xdr:colOff>
          <xdr:row>638</xdr:row>
          <xdr:rowOff>0</xdr:rowOff>
        </xdr:to>
        <xdr:sp macro="" textlink="">
          <xdr:nvSpPr>
            <xdr:cNvPr id="45352" name="付表7_GH26" hidden="1">
              <a:extLst>
                <a:ext uri="{63B3BB69-23CF-44E3-9099-C40C66FF867C}">
                  <a14:compatExt spid="_x0000_s453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658</xdr:row>
          <xdr:rowOff>0</xdr:rowOff>
        </xdr:from>
        <xdr:to>
          <xdr:col>14</xdr:col>
          <xdr:colOff>137160</xdr:colOff>
          <xdr:row>659</xdr:row>
          <xdr:rowOff>0</xdr:rowOff>
        </xdr:to>
        <xdr:sp macro="" textlink="">
          <xdr:nvSpPr>
            <xdr:cNvPr id="45353" name="付表7_GH27" hidden="1">
              <a:extLst>
                <a:ext uri="{63B3BB69-23CF-44E3-9099-C40C66FF867C}">
                  <a14:compatExt spid="_x0000_s453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160020</xdr:colOff>
          <xdr:row>55</xdr:row>
          <xdr:rowOff>0</xdr:rowOff>
        </xdr:from>
        <xdr:to>
          <xdr:col>36</xdr:col>
          <xdr:colOff>7620</xdr:colOff>
          <xdr:row>56</xdr:row>
          <xdr:rowOff>0</xdr:rowOff>
        </xdr:to>
        <xdr:sp macro="" textlink="">
          <xdr:nvSpPr>
            <xdr:cNvPr id="45355" name="Drop Down 1323" hidden="1">
              <a:extLst>
                <a:ext uri="{63B3BB69-23CF-44E3-9099-C40C66FF867C}">
                  <a14:compatExt spid="_x0000_s453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17</xdr:col>
          <xdr:colOff>0</xdr:colOff>
          <xdr:row>56</xdr:row>
          <xdr:rowOff>0</xdr:rowOff>
        </xdr:to>
        <xdr:sp macro="" textlink="">
          <xdr:nvSpPr>
            <xdr:cNvPr id="45356" name="Group Box 1324" hidden="1">
              <a:extLst>
                <a:ext uri="{63B3BB69-23CF-44E3-9099-C40C66FF867C}">
                  <a14:compatExt spid="_x0000_s4535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152400</xdr:colOff>
          <xdr:row>55</xdr:row>
          <xdr:rowOff>7620</xdr:rowOff>
        </xdr:from>
        <xdr:to>
          <xdr:col>11</xdr:col>
          <xdr:colOff>137160</xdr:colOff>
          <xdr:row>55</xdr:row>
          <xdr:rowOff>220980</xdr:rowOff>
        </xdr:to>
        <xdr:sp macro="" textlink="">
          <xdr:nvSpPr>
            <xdr:cNvPr id="45357" name="Option Button 1325" hidden="1">
              <a:extLst>
                <a:ext uri="{63B3BB69-23CF-44E3-9099-C40C66FF867C}">
                  <a14:compatExt spid="_x0000_s453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160020</xdr:colOff>
          <xdr:row>55</xdr:row>
          <xdr:rowOff>0</xdr:rowOff>
        </xdr:from>
        <xdr:to>
          <xdr:col>15</xdr:col>
          <xdr:colOff>144780</xdr:colOff>
          <xdr:row>56</xdr:row>
          <xdr:rowOff>0</xdr:rowOff>
        </xdr:to>
        <xdr:sp macro="" textlink="">
          <xdr:nvSpPr>
            <xdr:cNvPr id="45358" name="Option Button 1326" hidden="1">
              <a:extLst>
                <a:ext uri="{63B3BB69-23CF-44E3-9099-C40C66FF867C}">
                  <a14:compatExt spid="_x0000_s453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22860</xdr:colOff>
          <xdr:row>83</xdr:row>
          <xdr:rowOff>0</xdr:rowOff>
        </xdr:from>
        <xdr:to>
          <xdr:col>31</xdr:col>
          <xdr:colOff>22860</xdr:colOff>
          <xdr:row>83</xdr:row>
          <xdr:rowOff>220980</xdr:rowOff>
        </xdr:to>
        <xdr:sp macro="" textlink="">
          <xdr:nvSpPr>
            <xdr:cNvPr id="45359" name="Check Box 1327" hidden="1">
              <a:extLst>
                <a:ext uri="{63B3BB69-23CF-44E3-9099-C40C66FF867C}">
                  <a14:compatExt spid="_x0000_s453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104</xdr:row>
          <xdr:rowOff>0</xdr:rowOff>
        </xdr:from>
        <xdr:to>
          <xdr:col>31</xdr:col>
          <xdr:colOff>30480</xdr:colOff>
          <xdr:row>104</xdr:row>
          <xdr:rowOff>220980</xdr:rowOff>
        </xdr:to>
        <xdr:sp macro="" textlink="">
          <xdr:nvSpPr>
            <xdr:cNvPr id="45360" name="Check Box 1328" hidden="1">
              <a:extLst>
                <a:ext uri="{63B3BB69-23CF-44E3-9099-C40C66FF867C}">
                  <a14:compatExt spid="_x0000_s453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60960</xdr:colOff>
          <xdr:row>125</xdr:row>
          <xdr:rowOff>0</xdr:rowOff>
        </xdr:from>
        <xdr:to>
          <xdr:col>31</xdr:col>
          <xdr:colOff>60960</xdr:colOff>
          <xdr:row>125</xdr:row>
          <xdr:rowOff>220980</xdr:rowOff>
        </xdr:to>
        <xdr:sp macro="" textlink="">
          <xdr:nvSpPr>
            <xdr:cNvPr id="45361" name="Check Box 1329" hidden="1">
              <a:extLst>
                <a:ext uri="{63B3BB69-23CF-44E3-9099-C40C66FF867C}">
                  <a14:compatExt spid="_x0000_s45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53340</xdr:colOff>
          <xdr:row>148</xdr:row>
          <xdr:rowOff>182880</xdr:rowOff>
        </xdr:from>
        <xdr:to>
          <xdr:col>31</xdr:col>
          <xdr:colOff>53340</xdr:colOff>
          <xdr:row>149</xdr:row>
          <xdr:rowOff>213360</xdr:rowOff>
        </xdr:to>
        <xdr:sp macro="" textlink="">
          <xdr:nvSpPr>
            <xdr:cNvPr id="45362" name="Check Box 1330" hidden="1">
              <a:extLst>
                <a:ext uri="{63B3BB69-23CF-44E3-9099-C40C66FF867C}">
                  <a14:compatExt spid="_x0000_s453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170</xdr:row>
          <xdr:rowOff>0</xdr:rowOff>
        </xdr:from>
        <xdr:to>
          <xdr:col>31</xdr:col>
          <xdr:colOff>45720</xdr:colOff>
          <xdr:row>170</xdr:row>
          <xdr:rowOff>220980</xdr:rowOff>
        </xdr:to>
        <xdr:sp macro="" textlink="">
          <xdr:nvSpPr>
            <xdr:cNvPr id="45363" name="Check Box 1331" hidden="1">
              <a:extLst>
                <a:ext uri="{63B3BB69-23CF-44E3-9099-C40C66FF867C}">
                  <a14:compatExt spid="_x0000_s453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60960</xdr:colOff>
          <xdr:row>191</xdr:row>
          <xdr:rowOff>0</xdr:rowOff>
        </xdr:from>
        <xdr:to>
          <xdr:col>31</xdr:col>
          <xdr:colOff>60960</xdr:colOff>
          <xdr:row>191</xdr:row>
          <xdr:rowOff>220980</xdr:rowOff>
        </xdr:to>
        <xdr:sp macro="" textlink="">
          <xdr:nvSpPr>
            <xdr:cNvPr id="45364" name="Check Box 1332" hidden="1">
              <a:extLst>
                <a:ext uri="{63B3BB69-23CF-44E3-9099-C40C66FF867C}">
                  <a14:compatExt spid="_x0000_s453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215</xdr:row>
          <xdr:rowOff>0</xdr:rowOff>
        </xdr:from>
        <xdr:to>
          <xdr:col>31</xdr:col>
          <xdr:colOff>45720</xdr:colOff>
          <xdr:row>215</xdr:row>
          <xdr:rowOff>220980</xdr:rowOff>
        </xdr:to>
        <xdr:sp macro="" textlink="">
          <xdr:nvSpPr>
            <xdr:cNvPr id="45365" name="Check Box 1333" hidden="1">
              <a:extLst>
                <a:ext uri="{63B3BB69-23CF-44E3-9099-C40C66FF867C}">
                  <a14:compatExt spid="_x0000_s453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236</xdr:row>
          <xdr:rowOff>0</xdr:rowOff>
        </xdr:from>
        <xdr:to>
          <xdr:col>31</xdr:col>
          <xdr:colOff>68580</xdr:colOff>
          <xdr:row>236</xdr:row>
          <xdr:rowOff>220980</xdr:rowOff>
        </xdr:to>
        <xdr:sp macro="" textlink="">
          <xdr:nvSpPr>
            <xdr:cNvPr id="45366" name="Check Box 1334" hidden="1">
              <a:extLst>
                <a:ext uri="{63B3BB69-23CF-44E3-9099-C40C66FF867C}">
                  <a14:compatExt spid="_x0000_s453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60960</xdr:colOff>
          <xdr:row>257</xdr:row>
          <xdr:rowOff>0</xdr:rowOff>
        </xdr:from>
        <xdr:to>
          <xdr:col>31</xdr:col>
          <xdr:colOff>60960</xdr:colOff>
          <xdr:row>257</xdr:row>
          <xdr:rowOff>220980</xdr:rowOff>
        </xdr:to>
        <xdr:sp macro="" textlink="">
          <xdr:nvSpPr>
            <xdr:cNvPr id="45367" name="Check Box 1335" hidden="1">
              <a:extLst>
                <a:ext uri="{63B3BB69-23CF-44E3-9099-C40C66FF867C}">
                  <a14:compatExt spid="_x0000_s453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53340</xdr:colOff>
          <xdr:row>281</xdr:row>
          <xdr:rowOff>0</xdr:rowOff>
        </xdr:from>
        <xdr:to>
          <xdr:col>31</xdr:col>
          <xdr:colOff>53340</xdr:colOff>
          <xdr:row>281</xdr:row>
          <xdr:rowOff>220980</xdr:rowOff>
        </xdr:to>
        <xdr:sp macro="" textlink="">
          <xdr:nvSpPr>
            <xdr:cNvPr id="45368" name="Check Box 1336" hidden="1">
              <a:extLst>
                <a:ext uri="{63B3BB69-23CF-44E3-9099-C40C66FF867C}">
                  <a14:compatExt spid="_x0000_s453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302</xdr:row>
          <xdr:rowOff>0</xdr:rowOff>
        </xdr:from>
        <xdr:to>
          <xdr:col>31</xdr:col>
          <xdr:colOff>45720</xdr:colOff>
          <xdr:row>302</xdr:row>
          <xdr:rowOff>220980</xdr:rowOff>
        </xdr:to>
        <xdr:sp macro="" textlink="">
          <xdr:nvSpPr>
            <xdr:cNvPr id="45372" name="Check Box 1340" hidden="1">
              <a:extLst>
                <a:ext uri="{63B3BB69-23CF-44E3-9099-C40C66FF867C}">
                  <a14:compatExt spid="_x0000_s453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53340</xdr:colOff>
          <xdr:row>323</xdr:row>
          <xdr:rowOff>0</xdr:rowOff>
        </xdr:from>
        <xdr:to>
          <xdr:col>31</xdr:col>
          <xdr:colOff>53340</xdr:colOff>
          <xdr:row>323</xdr:row>
          <xdr:rowOff>220980</xdr:rowOff>
        </xdr:to>
        <xdr:sp macro="" textlink="">
          <xdr:nvSpPr>
            <xdr:cNvPr id="45373" name="Check Box 1341" hidden="1">
              <a:extLst>
                <a:ext uri="{63B3BB69-23CF-44E3-9099-C40C66FF867C}">
                  <a14:compatExt spid="_x0000_s453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347</xdr:row>
          <xdr:rowOff>0</xdr:rowOff>
        </xdr:from>
        <xdr:to>
          <xdr:col>31</xdr:col>
          <xdr:colOff>68580</xdr:colOff>
          <xdr:row>347</xdr:row>
          <xdr:rowOff>220980</xdr:rowOff>
        </xdr:to>
        <xdr:sp macro="" textlink="">
          <xdr:nvSpPr>
            <xdr:cNvPr id="45374" name="Check Box 1342" hidden="1">
              <a:extLst>
                <a:ext uri="{63B3BB69-23CF-44E3-9099-C40C66FF867C}">
                  <a14:compatExt spid="_x0000_s453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53340</xdr:colOff>
          <xdr:row>368</xdr:row>
          <xdr:rowOff>0</xdr:rowOff>
        </xdr:from>
        <xdr:to>
          <xdr:col>31</xdr:col>
          <xdr:colOff>53340</xdr:colOff>
          <xdr:row>368</xdr:row>
          <xdr:rowOff>220980</xdr:rowOff>
        </xdr:to>
        <xdr:sp macro="" textlink="">
          <xdr:nvSpPr>
            <xdr:cNvPr id="45375" name="Check Box 1343" hidden="1">
              <a:extLst>
                <a:ext uri="{63B3BB69-23CF-44E3-9099-C40C66FF867C}">
                  <a14:compatExt spid="_x0000_s453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45720</xdr:colOff>
          <xdr:row>389</xdr:row>
          <xdr:rowOff>0</xdr:rowOff>
        </xdr:from>
        <xdr:to>
          <xdr:col>31</xdr:col>
          <xdr:colOff>45720</xdr:colOff>
          <xdr:row>389</xdr:row>
          <xdr:rowOff>220980</xdr:rowOff>
        </xdr:to>
        <xdr:sp macro="" textlink="">
          <xdr:nvSpPr>
            <xdr:cNvPr id="45376" name="Check Box 1344" hidden="1">
              <a:extLst>
                <a:ext uri="{63B3BB69-23CF-44E3-9099-C40C66FF867C}">
                  <a14:compatExt spid="_x0000_s453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22860</xdr:colOff>
          <xdr:row>413</xdr:row>
          <xdr:rowOff>0</xdr:rowOff>
        </xdr:from>
        <xdr:to>
          <xdr:col>31</xdr:col>
          <xdr:colOff>22860</xdr:colOff>
          <xdr:row>413</xdr:row>
          <xdr:rowOff>220980</xdr:rowOff>
        </xdr:to>
        <xdr:sp macro="" textlink="">
          <xdr:nvSpPr>
            <xdr:cNvPr id="45377" name="Check Box 1345" hidden="1">
              <a:extLst>
                <a:ext uri="{63B3BB69-23CF-44E3-9099-C40C66FF867C}">
                  <a14:compatExt spid="_x0000_s453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60960</xdr:colOff>
          <xdr:row>434</xdr:row>
          <xdr:rowOff>0</xdr:rowOff>
        </xdr:from>
        <xdr:to>
          <xdr:col>31</xdr:col>
          <xdr:colOff>60960</xdr:colOff>
          <xdr:row>434</xdr:row>
          <xdr:rowOff>220980</xdr:rowOff>
        </xdr:to>
        <xdr:sp macro="" textlink="">
          <xdr:nvSpPr>
            <xdr:cNvPr id="45378" name="Check Box 1346" hidden="1">
              <a:extLst>
                <a:ext uri="{63B3BB69-23CF-44E3-9099-C40C66FF867C}">
                  <a14:compatExt spid="_x0000_s453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455</xdr:row>
          <xdr:rowOff>0</xdr:rowOff>
        </xdr:from>
        <xdr:to>
          <xdr:col>31</xdr:col>
          <xdr:colOff>30480</xdr:colOff>
          <xdr:row>455</xdr:row>
          <xdr:rowOff>220980</xdr:rowOff>
        </xdr:to>
        <xdr:sp macro="" textlink="">
          <xdr:nvSpPr>
            <xdr:cNvPr id="45379" name="Check Box 1347" hidden="1">
              <a:extLst>
                <a:ext uri="{63B3BB69-23CF-44E3-9099-C40C66FF867C}">
                  <a14:compatExt spid="_x0000_s453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479</xdr:row>
          <xdr:rowOff>0</xdr:rowOff>
        </xdr:from>
        <xdr:to>
          <xdr:col>31</xdr:col>
          <xdr:colOff>68580</xdr:colOff>
          <xdr:row>479</xdr:row>
          <xdr:rowOff>220980</xdr:rowOff>
        </xdr:to>
        <xdr:sp macro="" textlink="">
          <xdr:nvSpPr>
            <xdr:cNvPr id="45380" name="Check Box 1348" hidden="1">
              <a:extLst>
                <a:ext uri="{63B3BB69-23CF-44E3-9099-C40C66FF867C}">
                  <a14:compatExt spid="_x0000_s453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500</xdr:row>
          <xdr:rowOff>0</xdr:rowOff>
        </xdr:from>
        <xdr:to>
          <xdr:col>31</xdr:col>
          <xdr:colOff>30480</xdr:colOff>
          <xdr:row>500</xdr:row>
          <xdr:rowOff>220980</xdr:rowOff>
        </xdr:to>
        <xdr:sp macro="" textlink="">
          <xdr:nvSpPr>
            <xdr:cNvPr id="45381" name="Check Box 1349" hidden="1">
              <a:extLst>
                <a:ext uri="{63B3BB69-23CF-44E3-9099-C40C66FF867C}">
                  <a14:compatExt spid="_x0000_s453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22860</xdr:colOff>
          <xdr:row>521</xdr:row>
          <xdr:rowOff>0</xdr:rowOff>
        </xdr:from>
        <xdr:to>
          <xdr:col>31</xdr:col>
          <xdr:colOff>22860</xdr:colOff>
          <xdr:row>521</xdr:row>
          <xdr:rowOff>220980</xdr:rowOff>
        </xdr:to>
        <xdr:sp macro="" textlink="">
          <xdr:nvSpPr>
            <xdr:cNvPr id="45382" name="Check Box 1350" hidden="1">
              <a:extLst>
                <a:ext uri="{63B3BB69-23CF-44E3-9099-C40C66FF867C}">
                  <a14:compatExt spid="_x0000_s453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60960</xdr:colOff>
          <xdr:row>545</xdr:row>
          <xdr:rowOff>0</xdr:rowOff>
        </xdr:from>
        <xdr:to>
          <xdr:col>31</xdr:col>
          <xdr:colOff>60960</xdr:colOff>
          <xdr:row>545</xdr:row>
          <xdr:rowOff>220980</xdr:rowOff>
        </xdr:to>
        <xdr:sp macro="" textlink="">
          <xdr:nvSpPr>
            <xdr:cNvPr id="45383" name="Check Box 1351" hidden="1">
              <a:extLst>
                <a:ext uri="{63B3BB69-23CF-44E3-9099-C40C66FF867C}">
                  <a14:compatExt spid="_x0000_s453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566</xdr:row>
          <xdr:rowOff>0</xdr:rowOff>
        </xdr:from>
        <xdr:to>
          <xdr:col>31</xdr:col>
          <xdr:colOff>76200</xdr:colOff>
          <xdr:row>566</xdr:row>
          <xdr:rowOff>220980</xdr:rowOff>
        </xdr:to>
        <xdr:sp macro="" textlink="">
          <xdr:nvSpPr>
            <xdr:cNvPr id="45384" name="Check Box 1352" hidden="1">
              <a:extLst>
                <a:ext uri="{63B3BB69-23CF-44E3-9099-C40C66FF867C}">
                  <a14:compatExt spid="_x0000_s453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587</xdr:row>
          <xdr:rowOff>0</xdr:rowOff>
        </xdr:from>
        <xdr:to>
          <xdr:col>31</xdr:col>
          <xdr:colOff>76200</xdr:colOff>
          <xdr:row>587</xdr:row>
          <xdr:rowOff>220980</xdr:rowOff>
        </xdr:to>
        <xdr:sp macro="" textlink="">
          <xdr:nvSpPr>
            <xdr:cNvPr id="45385" name="Check Box 1353" hidden="1">
              <a:extLst>
                <a:ext uri="{63B3BB69-23CF-44E3-9099-C40C66FF867C}">
                  <a14:compatExt spid="_x0000_s453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53340</xdr:colOff>
          <xdr:row>611</xdr:row>
          <xdr:rowOff>0</xdr:rowOff>
        </xdr:from>
        <xdr:to>
          <xdr:col>31</xdr:col>
          <xdr:colOff>53340</xdr:colOff>
          <xdr:row>611</xdr:row>
          <xdr:rowOff>220980</xdr:rowOff>
        </xdr:to>
        <xdr:sp macro="" textlink="">
          <xdr:nvSpPr>
            <xdr:cNvPr id="45386" name="Check Box 1354" hidden="1">
              <a:extLst>
                <a:ext uri="{63B3BB69-23CF-44E3-9099-C40C66FF867C}">
                  <a14:compatExt spid="_x0000_s453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30480</xdr:colOff>
          <xdr:row>632</xdr:row>
          <xdr:rowOff>0</xdr:rowOff>
        </xdr:from>
        <xdr:to>
          <xdr:col>31</xdr:col>
          <xdr:colOff>30480</xdr:colOff>
          <xdr:row>632</xdr:row>
          <xdr:rowOff>220980</xdr:rowOff>
        </xdr:to>
        <xdr:sp macro="" textlink="">
          <xdr:nvSpPr>
            <xdr:cNvPr id="45387" name="Check Box 1355" hidden="1">
              <a:extLst>
                <a:ext uri="{63B3BB69-23CF-44E3-9099-C40C66FF867C}">
                  <a14:compatExt spid="_x0000_s453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83820</xdr:colOff>
          <xdr:row>653</xdr:row>
          <xdr:rowOff>0</xdr:rowOff>
        </xdr:from>
        <xdr:to>
          <xdr:col>31</xdr:col>
          <xdr:colOff>83820</xdr:colOff>
          <xdr:row>653</xdr:row>
          <xdr:rowOff>220980</xdr:rowOff>
        </xdr:to>
        <xdr:sp macro="" textlink="">
          <xdr:nvSpPr>
            <xdr:cNvPr id="45388" name="Check Box 1356" hidden="1">
              <a:extLst>
                <a:ext uri="{63B3BB69-23CF-44E3-9099-C40C66FF867C}">
                  <a14:compatExt spid="_x0000_s453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43</xdr:row>
          <xdr:rowOff>0</xdr:rowOff>
        </xdr:from>
        <xdr:to>
          <xdr:col>36</xdr:col>
          <xdr:colOff>0</xdr:colOff>
          <xdr:row>44</xdr:row>
          <xdr:rowOff>0</xdr:rowOff>
        </xdr:to>
        <xdr:sp macro="" textlink="">
          <xdr:nvSpPr>
            <xdr:cNvPr id="14340" name="Group Box 4" hidden="1">
              <a:extLst>
                <a:ext uri="{63B3BB69-23CF-44E3-9099-C40C66FF867C}">
                  <a14:compatExt spid="_x0000_s1434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43</xdr:row>
          <xdr:rowOff>0</xdr:rowOff>
        </xdr:from>
        <xdr:to>
          <xdr:col>23</xdr:col>
          <xdr:colOff>0</xdr:colOff>
          <xdr:row>44</xdr:row>
          <xdr:rowOff>0</xdr:rowOff>
        </xdr:to>
        <xdr:sp macro="" textlink="">
          <xdr:nvSpPr>
            <xdr:cNvPr id="14341" name="Option Button 5" hidden="1">
              <a:extLst>
                <a:ext uri="{63B3BB69-23CF-44E3-9099-C40C66FF867C}">
                  <a14:compatExt spid="_x0000_s143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43</xdr:row>
          <xdr:rowOff>0</xdr:rowOff>
        </xdr:from>
        <xdr:to>
          <xdr:col>30</xdr:col>
          <xdr:colOff>0</xdr:colOff>
          <xdr:row>44</xdr:row>
          <xdr:rowOff>0</xdr:rowOff>
        </xdr:to>
        <xdr:sp macro="" textlink="">
          <xdr:nvSpPr>
            <xdr:cNvPr id="14342" name="Option Button 6" hidden="1">
              <a:extLst>
                <a:ext uri="{63B3BB69-23CF-44E3-9099-C40C66FF867C}">
                  <a14:compatExt spid="_x0000_s143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16</xdr:row>
          <xdr:rowOff>0</xdr:rowOff>
        </xdr:from>
        <xdr:to>
          <xdr:col>36</xdr:col>
          <xdr:colOff>0</xdr:colOff>
          <xdr:row>17</xdr:row>
          <xdr:rowOff>0</xdr:rowOff>
        </xdr:to>
        <xdr:sp macro="" textlink="">
          <xdr:nvSpPr>
            <xdr:cNvPr id="14355" name="Group Box 19" hidden="1">
              <a:extLst>
                <a:ext uri="{63B3BB69-23CF-44E3-9099-C40C66FF867C}">
                  <a14:compatExt spid="_x0000_s1435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xdr:row>
          <xdr:rowOff>0</xdr:rowOff>
        </xdr:from>
        <xdr:to>
          <xdr:col>32</xdr:col>
          <xdr:colOff>0</xdr:colOff>
          <xdr:row>17</xdr:row>
          <xdr:rowOff>0</xdr:rowOff>
        </xdr:to>
        <xdr:sp macro="" textlink="">
          <xdr:nvSpPr>
            <xdr:cNvPr id="14356" name="Option Button 20" hidden="1">
              <a:extLst>
                <a:ext uri="{63B3BB69-23CF-44E3-9099-C40C66FF867C}">
                  <a14:compatExt spid="_x0000_s143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xdr:row>
          <xdr:rowOff>0</xdr:rowOff>
        </xdr:from>
        <xdr:to>
          <xdr:col>35</xdr:col>
          <xdr:colOff>0</xdr:colOff>
          <xdr:row>17</xdr:row>
          <xdr:rowOff>0</xdr:rowOff>
        </xdr:to>
        <xdr:sp macro="" textlink="">
          <xdr:nvSpPr>
            <xdr:cNvPr id="14357" name="Option Button 21" hidden="1">
              <a:extLst>
                <a:ext uri="{63B3BB69-23CF-44E3-9099-C40C66FF867C}">
                  <a14:compatExt spid="_x0000_s143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20</xdr:row>
          <xdr:rowOff>0</xdr:rowOff>
        </xdr:to>
        <xdr:sp macro="" textlink="">
          <xdr:nvSpPr>
            <xdr:cNvPr id="14358" name="Group Box 22" hidden="1">
              <a:extLst>
                <a:ext uri="{63B3BB69-23CF-44E3-9099-C40C66FF867C}">
                  <a14:compatExt spid="_x0000_s1435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13</xdr:col>
          <xdr:colOff>0</xdr:colOff>
          <xdr:row>20</xdr:row>
          <xdr:rowOff>0</xdr:rowOff>
        </xdr:to>
        <xdr:sp macro="" textlink="">
          <xdr:nvSpPr>
            <xdr:cNvPr id="14359" name="Option Button 23" hidden="1">
              <a:extLst>
                <a:ext uri="{63B3BB69-23CF-44E3-9099-C40C66FF867C}">
                  <a14:compatExt spid="_x0000_s143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18</xdr:row>
          <xdr:rowOff>0</xdr:rowOff>
        </xdr:from>
        <xdr:to>
          <xdr:col>17</xdr:col>
          <xdr:colOff>0</xdr:colOff>
          <xdr:row>20</xdr:row>
          <xdr:rowOff>0</xdr:rowOff>
        </xdr:to>
        <xdr:sp macro="" textlink="">
          <xdr:nvSpPr>
            <xdr:cNvPr id="14360" name="Option Button 24" hidden="1">
              <a:extLst>
                <a:ext uri="{63B3BB69-23CF-44E3-9099-C40C66FF867C}">
                  <a14:compatExt spid="_x0000_s143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36</xdr:col>
          <xdr:colOff>0</xdr:colOff>
          <xdr:row>42</xdr:row>
          <xdr:rowOff>0</xdr:rowOff>
        </xdr:to>
        <xdr:sp macro="" textlink="">
          <xdr:nvSpPr>
            <xdr:cNvPr id="14361" name="Group Box 25" hidden="1">
              <a:extLst>
                <a:ext uri="{63B3BB69-23CF-44E3-9099-C40C66FF867C}">
                  <a14:compatExt spid="_x0000_s1436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17</xdr:col>
          <xdr:colOff>0</xdr:colOff>
          <xdr:row>42</xdr:row>
          <xdr:rowOff>0</xdr:rowOff>
        </xdr:to>
        <xdr:sp macro="" textlink="">
          <xdr:nvSpPr>
            <xdr:cNvPr id="14362" name="Check Box 26" hidden="1">
              <a:extLst>
                <a:ext uri="{63B3BB69-23CF-44E3-9099-C40C66FF867C}">
                  <a14:compatExt spid="_x0000_s143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22</xdr:col>
          <xdr:colOff>0</xdr:colOff>
          <xdr:row>42</xdr:row>
          <xdr:rowOff>0</xdr:rowOff>
        </xdr:to>
        <xdr:sp macro="" textlink="">
          <xdr:nvSpPr>
            <xdr:cNvPr id="14363" name="Check Box 27" hidden="1">
              <a:extLst>
                <a:ext uri="{63B3BB69-23CF-44E3-9099-C40C66FF867C}">
                  <a14:compatExt spid="_x0000_s143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41</xdr:row>
          <xdr:rowOff>0</xdr:rowOff>
        </xdr:from>
        <xdr:to>
          <xdr:col>27</xdr:col>
          <xdr:colOff>0</xdr:colOff>
          <xdr:row>42</xdr:row>
          <xdr:rowOff>0</xdr:rowOff>
        </xdr:to>
        <xdr:sp macro="" textlink="">
          <xdr:nvSpPr>
            <xdr:cNvPr id="14364" name="Check Box 28" hidden="1">
              <a:extLst>
                <a:ext uri="{63B3BB69-23CF-44E3-9099-C40C66FF867C}">
                  <a14:compatExt spid="_x0000_s143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41</xdr:row>
          <xdr:rowOff>0</xdr:rowOff>
        </xdr:from>
        <xdr:to>
          <xdr:col>31</xdr:col>
          <xdr:colOff>114300</xdr:colOff>
          <xdr:row>42</xdr:row>
          <xdr:rowOff>0</xdr:rowOff>
        </xdr:to>
        <xdr:sp macro="" textlink="">
          <xdr:nvSpPr>
            <xdr:cNvPr id="14365" name="Check Box 29" hidden="1">
              <a:extLst>
                <a:ext uri="{63B3BB69-23CF-44E3-9099-C40C66FF867C}">
                  <a14:compatExt spid="_x0000_s143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41</xdr:row>
          <xdr:rowOff>0</xdr:rowOff>
        </xdr:from>
        <xdr:to>
          <xdr:col>36</xdr:col>
          <xdr:colOff>0</xdr:colOff>
          <xdr:row>42</xdr:row>
          <xdr:rowOff>0</xdr:rowOff>
        </xdr:to>
        <xdr:sp macro="" textlink="">
          <xdr:nvSpPr>
            <xdr:cNvPr id="14366" name="Check Box 30" hidden="1">
              <a:extLst>
                <a:ext uri="{63B3BB69-23CF-44E3-9099-C40C66FF867C}">
                  <a14:compatExt spid="_x0000_s143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22</xdr:col>
          <xdr:colOff>0</xdr:colOff>
          <xdr:row>43</xdr:row>
          <xdr:rowOff>0</xdr:rowOff>
        </xdr:to>
        <xdr:sp macro="" textlink="">
          <xdr:nvSpPr>
            <xdr:cNvPr id="14367" name="Group Box 31" hidden="1">
              <a:extLst>
                <a:ext uri="{63B3BB69-23CF-44E3-9099-C40C66FF867C}">
                  <a14:compatExt spid="_x0000_s1436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36</xdr:col>
          <xdr:colOff>0</xdr:colOff>
          <xdr:row>43</xdr:row>
          <xdr:rowOff>0</xdr:rowOff>
        </xdr:to>
        <xdr:sp macro="" textlink="">
          <xdr:nvSpPr>
            <xdr:cNvPr id="14368" name="Group Box 32" hidden="1">
              <a:extLst>
                <a:ext uri="{63B3BB69-23CF-44E3-9099-C40C66FF867C}">
                  <a14:compatExt spid="_x0000_s1436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18</xdr:col>
          <xdr:colOff>0</xdr:colOff>
          <xdr:row>43</xdr:row>
          <xdr:rowOff>0</xdr:rowOff>
        </xdr:to>
        <xdr:sp macro="" textlink="">
          <xdr:nvSpPr>
            <xdr:cNvPr id="14369" name="Check Box 33" hidden="1">
              <a:extLst>
                <a:ext uri="{63B3BB69-23CF-44E3-9099-C40C66FF867C}">
                  <a14:compatExt spid="_x0000_s143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32</xdr:col>
          <xdr:colOff>0</xdr:colOff>
          <xdr:row>43</xdr:row>
          <xdr:rowOff>0</xdr:rowOff>
        </xdr:to>
        <xdr:sp macro="" textlink="">
          <xdr:nvSpPr>
            <xdr:cNvPr id="14370" name="Check Box 34" hidden="1">
              <a:extLst>
                <a:ext uri="{63B3BB69-23CF-44E3-9099-C40C66FF867C}">
                  <a14:compatExt spid="_x0000_s143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36</xdr:col>
          <xdr:colOff>0</xdr:colOff>
          <xdr:row>61</xdr:row>
          <xdr:rowOff>0</xdr:rowOff>
        </xdr:to>
        <xdr:sp macro="" textlink="">
          <xdr:nvSpPr>
            <xdr:cNvPr id="15370" name="Group Box 10" hidden="1">
              <a:extLst>
                <a:ext uri="{63B3BB69-23CF-44E3-9099-C40C66FF867C}">
                  <a14:compatExt spid="_x0000_s1537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17</xdr:col>
          <xdr:colOff>0</xdr:colOff>
          <xdr:row>61</xdr:row>
          <xdr:rowOff>0</xdr:rowOff>
        </xdr:to>
        <xdr:sp macro="" textlink="">
          <xdr:nvSpPr>
            <xdr:cNvPr id="15371" name="Check Box 11" hidden="1">
              <a:extLst>
                <a:ext uri="{63B3BB69-23CF-44E3-9099-C40C66FF867C}">
                  <a14:compatExt spid="_x0000_s153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60</xdr:row>
          <xdr:rowOff>0</xdr:rowOff>
        </xdr:from>
        <xdr:to>
          <xdr:col>22</xdr:col>
          <xdr:colOff>0</xdr:colOff>
          <xdr:row>61</xdr:row>
          <xdr:rowOff>0</xdr:rowOff>
        </xdr:to>
        <xdr:sp macro="" textlink="">
          <xdr:nvSpPr>
            <xdr:cNvPr id="15372" name="Check Box 12" hidden="1">
              <a:extLst>
                <a:ext uri="{63B3BB69-23CF-44E3-9099-C40C66FF867C}">
                  <a14:compatExt spid="_x0000_s153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27</xdr:col>
          <xdr:colOff>0</xdr:colOff>
          <xdr:row>61</xdr:row>
          <xdr:rowOff>0</xdr:rowOff>
        </xdr:to>
        <xdr:sp macro="" textlink="">
          <xdr:nvSpPr>
            <xdr:cNvPr id="15373" name="Check Box 13" hidden="1">
              <a:extLst>
                <a:ext uri="{63B3BB69-23CF-44E3-9099-C40C66FF867C}">
                  <a14:compatExt spid="_x0000_s153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60</xdr:row>
          <xdr:rowOff>0</xdr:rowOff>
        </xdr:from>
        <xdr:to>
          <xdr:col>31</xdr:col>
          <xdr:colOff>99060</xdr:colOff>
          <xdr:row>61</xdr:row>
          <xdr:rowOff>0</xdr:rowOff>
        </xdr:to>
        <xdr:sp macro="" textlink="">
          <xdr:nvSpPr>
            <xdr:cNvPr id="15374" name="Check Box 14" hidden="1">
              <a:extLst>
                <a:ext uri="{63B3BB69-23CF-44E3-9099-C40C66FF867C}">
                  <a14:compatExt spid="_x0000_s153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60</xdr:row>
          <xdr:rowOff>0</xdr:rowOff>
        </xdr:from>
        <xdr:to>
          <xdr:col>36</xdr:col>
          <xdr:colOff>0</xdr:colOff>
          <xdr:row>61</xdr:row>
          <xdr:rowOff>0</xdr:rowOff>
        </xdr:to>
        <xdr:sp macro="" textlink="">
          <xdr:nvSpPr>
            <xdr:cNvPr id="15375" name="Check Box 15" hidden="1">
              <a:extLst>
                <a:ext uri="{63B3BB69-23CF-44E3-9099-C40C66FF867C}">
                  <a14:compatExt spid="_x0000_s153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22</xdr:col>
          <xdr:colOff>0</xdr:colOff>
          <xdr:row>62</xdr:row>
          <xdr:rowOff>0</xdr:rowOff>
        </xdr:to>
        <xdr:sp macro="" textlink="">
          <xdr:nvSpPr>
            <xdr:cNvPr id="15376" name="Group Box 16" hidden="1">
              <a:extLst>
                <a:ext uri="{63B3BB69-23CF-44E3-9099-C40C66FF867C}">
                  <a14:compatExt spid="_x0000_s1537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36</xdr:col>
          <xdr:colOff>0</xdr:colOff>
          <xdr:row>62</xdr:row>
          <xdr:rowOff>0</xdr:rowOff>
        </xdr:to>
        <xdr:sp macro="" textlink="">
          <xdr:nvSpPr>
            <xdr:cNvPr id="15377" name="Group Box 17" hidden="1">
              <a:extLst>
                <a:ext uri="{63B3BB69-23CF-44E3-9099-C40C66FF867C}">
                  <a14:compatExt spid="_x0000_s153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18</xdr:col>
          <xdr:colOff>0</xdr:colOff>
          <xdr:row>62</xdr:row>
          <xdr:rowOff>0</xdr:rowOff>
        </xdr:to>
        <xdr:sp macro="" textlink="">
          <xdr:nvSpPr>
            <xdr:cNvPr id="15378" name="Check Box 18" hidden="1">
              <a:extLst>
                <a:ext uri="{63B3BB69-23CF-44E3-9099-C40C66FF867C}">
                  <a14:compatExt spid="_x0000_s153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27</xdr:col>
          <xdr:colOff>0</xdr:colOff>
          <xdr:row>61</xdr:row>
          <xdr:rowOff>0</xdr:rowOff>
        </xdr:from>
        <xdr:to>
          <xdr:col>32</xdr:col>
          <xdr:colOff>0</xdr:colOff>
          <xdr:row>62</xdr:row>
          <xdr:rowOff>0</xdr:rowOff>
        </xdr:to>
        <xdr:sp macro="" textlink="">
          <xdr:nvSpPr>
            <xdr:cNvPr id="15379" name="Check Box 19" hidden="1">
              <a:extLst>
                <a:ext uri="{63B3BB69-23CF-44E3-9099-C40C66FF867C}">
                  <a14:compatExt spid="_x0000_s153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xdr:row>
          <xdr:rowOff>0</xdr:rowOff>
        </xdr:from>
        <xdr:to>
          <xdr:col>18</xdr:col>
          <xdr:colOff>0</xdr:colOff>
          <xdr:row>17</xdr:row>
          <xdr:rowOff>0</xdr:rowOff>
        </xdr:to>
        <xdr:sp macro="" textlink="">
          <xdr:nvSpPr>
            <xdr:cNvPr id="15385" name="Group Box 25" hidden="1">
              <a:extLst>
                <a:ext uri="{63B3BB69-23CF-44E3-9099-C40C66FF867C}">
                  <a14:compatExt spid="_x0000_s1538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xdr:row>
          <xdr:rowOff>0</xdr:rowOff>
        </xdr:from>
        <xdr:to>
          <xdr:col>15</xdr:col>
          <xdr:colOff>0</xdr:colOff>
          <xdr:row>17</xdr:row>
          <xdr:rowOff>0</xdr:rowOff>
        </xdr:to>
        <xdr:sp macro="" textlink="">
          <xdr:nvSpPr>
            <xdr:cNvPr id="15386" name="Option Button 26" hidden="1">
              <a:extLst>
                <a:ext uri="{63B3BB69-23CF-44E3-9099-C40C66FF867C}">
                  <a14:compatExt spid="_x0000_s153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16</xdr:row>
          <xdr:rowOff>0</xdr:rowOff>
        </xdr:from>
        <xdr:to>
          <xdr:col>18</xdr:col>
          <xdr:colOff>0</xdr:colOff>
          <xdr:row>17</xdr:row>
          <xdr:rowOff>0</xdr:rowOff>
        </xdr:to>
        <xdr:sp macro="" textlink="">
          <xdr:nvSpPr>
            <xdr:cNvPr id="15387" name="Option Button 27" hidden="1">
              <a:extLst>
                <a:ext uri="{63B3BB69-23CF-44E3-9099-C40C66FF867C}">
                  <a14:compatExt spid="_x0000_s153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16</xdr:row>
          <xdr:rowOff>0</xdr:rowOff>
        </xdr:from>
        <xdr:to>
          <xdr:col>36</xdr:col>
          <xdr:colOff>0</xdr:colOff>
          <xdr:row>17</xdr:row>
          <xdr:rowOff>0</xdr:rowOff>
        </xdr:to>
        <xdr:sp macro="" textlink="">
          <xdr:nvSpPr>
            <xdr:cNvPr id="15388" name="Group Box 28" hidden="1">
              <a:extLst>
                <a:ext uri="{63B3BB69-23CF-44E3-9099-C40C66FF867C}">
                  <a14:compatExt spid="_x0000_s1538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16</xdr:row>
          <xdr:rowOff>0</xdr:rowOff>
        </xdr:from>
        <xdr:to>
          <xdr:col>21</xdr:col>
          <xdr:colOff>0</xdr:colOff>
          <xdr:row>17</xdr:row>
          <xdr:rowOff>0</xdr:rowOff>
        </xdr:to>
        <xdr:sp macro="" textlink="">
          <xdr:nvSpPr>
            <xdr:cNvPr id="15389" name="Check Box 29" hidden="1">
              <a:extLst>
                <a:ext uri="{63B3BB69-23CF-44E3-9099-C40C66FF867C}">
                  <a14:compatExt spid="_x0000_s153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xdr:row>
          <xdr:rowOff>0</xdr:rowOff>
        </xdr:from>
        <xdr:to>
          <xdr:col>24</xdr:col>
          <xdr:colOff>0</xdr:colOff>
          <xdr:row>17</xdr:row>
          <xdr:rowOff>0</xdr:rowOff>
        </xdr:to>
        <xdr:sp macro="" textlink="">
          <xdr:nvSpPr>
            <xdr:cNvPr id="15390" name="Check Box 30" hidden="1">
              <a:extLst>
                <a:ext uri="{63B3BB69-23CF-44E3-9099-C40C66FF867C}">
                  <a14:compatExt spid="_x0000_s153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xdr:row>
          <xdr:rowOff>0</xdr:rowOff>
        </xdr:from>
        <xdr:to>
          <xdr:col>27</xdr:col>
          <xdr:colOff>0</xdr:colOff>
          <xdr:row>17</xdr:row>
          <xdr:rowOff>0</xdr:rowOff>
        </xdr:to>
        <xdr:sp macro="" textlink="">
          <xdr:nvSpPr>
            <xdr:cNvPr id="15391" name="Check Box 31" hidden="1">
              <a:extLst>
                <a:ext uri="{63B3BB69-23CF-44E3-9099-C40C66FF867C}">
                  <a14:compatExt spid="_x0000_s153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xdr:row>
          <xdr:rowOff>0</xdr:rowOff>
        </xdr:from>
        <xdr:to>
          <xdr:col>30</xdr:col>
          <xdr:colOff>0</xdr:colOff>
          <xdr:row>17</xdr:row>
          <xdr:rowOff>0</xdr:rowOff>
        </xdr:to>
        <xdr:sp macro="" textlink="">
          <xdr:nvSpPr>
            <xdr:cNvPr id="15392" name="Check Box 32" hidden="1">
              <a:extLst>
                <a:ext uri="{63B3BB69-23CF-44E3-9099-C40C66FF867C}">
                  <a14:compatExt spid="_x0000_s153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16</xdr:row>
          <xdr:rowOff>0</xdr:rowOff>
        </xdr:from>
        <xdr:to>
          <xdr:col>33</xdr:col>
          <xdr:colOff>0</xdr:colOff>
          <xdr:row>17</xdr:row>
          <xdr:rowOff>0</xdr:rowOff>
        </xdr:to>
        <xdr:sp macro="" textlink="">
          <xdr:nvSpPr>
            <xdr:cNvPr id="15393" name="Check Box 33" hidden="1">
              <a:extLst>
                <a:ext uri="{63B3BB69-23CF-44E3-9099-C40C66FF867C}">
                  <a14:compatExt spid="_x0000_s153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16</xdr:row>
          <xdr:rowOff>0</xdr:rowOff>
        </xdr:from>
        <xdr:to>
          <xdr:col>36</xdr:col>
          <xdr:colOff>0</xdr:colOff>
          <xdr:row>17</xdr:row>
          <xdr:rowOff>0</xdr:rowOff>
        </xdr:to>
        <xdr:sp macro="" textlink="">
          <xdr:nvSpPr>
            <xdr:cNvPr id="15394" name="Check Box 34" hidden="1">
              <a:extLst>
                <a:ext uri="{63B3BB69-23CF-44E3-9099-C40C66FF867C}">
                  <a14:compatExt spid="_x0000_s153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19</xdr:row>
          <xdr:rowOff>0</xdr:rowOff>
        </xdr:to>
        <xdr:sp macro="" textlink="">
          <xdr:nvSpPr>
            <xdr:cNvPr id="15395" name="Group Box 35" hidden="1">
              <a:extLst>
                <a:ext uri="{63B3BB69-23CF-44E3-9099-C40C66FF867C}">
                  <a14:compatExt spid="_x0000_s1539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13</xdr:col>
          <xdr:colOff>0</xdr:colOff>
          <xdr:row>19</xdr:row>
          <xdr:rowOff>0</xdr:rowOff>
        </xdr:to>
        <xdr:sp macro="" textlink="">
          <xdr:nvSpPr>
            <xdr:cNvPr id="15396" name="Option Button 36" hidden="1">
              <a:extLst>
                <a:ext uri="{63B3BB69-23CF-44E3-9099-C40C66FF867C}">
                  <a14:compatExt spid="_x0000_s153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18</xdr:row>
          <xdr:rowOff>0</xdr:rowOff>
        </xdr:from>
        <xdr:to>
          <xdr:col>17</xdr:col>
          <xdr:colOff>0</xdr:colOff>
          <xdr:row>19</xdr:row>
          <xdr:rowOff>0</xdr:rowOff>
        </xdr:to>
        <xdr:sp macro="" textlink="">
          <xdr:nvSpPr>
            <xdr:cNvPr id="15397" name="Option Button 37" hidden="1">
              <a:extLst>
                <a:ext uri="{63B3BB69-23CF-44E3-9099-C40C66FF867C}">
                  <a14:compatExt spid="_x0000_s153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21</xdr:row>
          <xdr:rowOff>0</xdr:rowOff>
        </xdr:from>
        <xdr:to>
          <xdr:col>36</xdr:col>
          <xdr:colOff>0</xdr:colOff>
          <xdr:row>22</xdr:row>
          <xdr:rowOff>0</xdr:rowOff>
        </xdr:to>
        <xdr:sp macro="" textlink="">
          <xdr:nvSpPr>
            <xdr:cNvPr id="15398" name="Group Box 38" hidden="1">
              <a:extLst>
                <a:ext uri="{63B3BB69-23CF-44E3-9099-C40C66FF867C}">
                  <a14:compatExt spid="_x0000_s1539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53340</xdr:colOff>
          <xdr:row>21</xdr:row>
          <xdr:rowOff>7620</xdr:rowOff>
        </xdr:from>
        <xdr:to>
          <xdr:col>19</xdr:col>
          <xdr:colOff>53340</xdr:colOff>
          <xdr:row>21</xdr:row>
          <xdr:rowOff>220980</xdr:rowOff>
        </xdr:to>
        <xdr:sp macro="" textlink="">
          <xdr:nvSpPr>
            <xdr:cNvPr id="15399" name="Option Button 39" hidden="1">
              <a:extLst>
                <a:ext uri="{63B3BB69-23CF-44E3-9099-C40C66FF867C}">
                  <a14:compatExt spid="_x0000_s153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xdr:colOff>
          <xdr:row>21</xdr:row>
          <xdr:rowOff>7620</xdr:rowOff>
        </xdr:from>
        <xdr:to>
          <xdr:col>23</xdr:col>
          <xdr:colOff>68580</xdr:colOff>
          <xdr:row>21</xdr:row>
          <xdr:rowOff>220980</xdr:rowOff>
        </xdr:to>
        <xdr:sp macro="" textlink="">
          <xdr:nvSpPr>
            <xdr:cNvPr id="15400" name="Option Button 40" hidden="1">
              <a:extLst>
                <a:ext uri="{63B3BB69-23CF-44E3-9099-C40C66FF867C}">
                  <a14:compatExt spid="_x0000_s15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21</xdr:row>
          <xdr:rowOff>0</xdr:rowOff>
        </xdr:from>
        <xdr:to>
          <xdr:col>29</xdr:col>
          <xdr:colOff>53340</xdr:colOff>
          <xdr:row>21</xdr:row>
          <xdr:rowOff>213360</xdr:rowOff>
        </xdr:to>
        <xdr:sp macro="" textlink="">
          <xdr:nvSpPr>
            <xdr:cNvPr id="15401" name="Option Button 41" hidden="1">
              <a:extLst>
                <a:ext uri="{63B3BB69-23CF-44E3-9099-C40C66FF867C}">
                  <a14:compatExt spid="_x0000_s154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22</xdr:row>
          <xdr:rowOff>0</xdr:rowOff>
        </xdr:from>
        <xdr:to>
          <xdr:col>36</xdr:col>
          <xdr:colOff>0</xdr:colOff>
          <xdr:row>23</xdr:row>
          <xdr:rowOff>0</xdr:rowOff>
        </xdr:to>
        <xdr:sp macro="" textlink="">
          <xdr:nvSpPr>
            <xdr:cNvPr id="15402" name="Group Box 42" hidden="1">
              <a:extLst>
                <a:ext uri="{63B3BB69-23CF-44E3-9099-C40C66FF867C}">
                  <a14:compatExt spid="_x0000_s1540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23</xdr:row>
          <xdr:rowOff>0</xdr:rowOff>
        </xdr:from>
        <xdr:to>
          <xdr:col>36</xdr:col>
          <xdr:colOff>0</xdr:colOff>
          <xdr:row>24</xdr:row>
          <xdr:rowOff>0</xdr:rowOff>
        </xdr:to>
        <xdr:sp macro="" textlink="">
          <xdr:nvSpPr>
            <xdr:cNvPr id="15403" name="Group Box 43" hidden="1">
              <a:extLst>
                <a:ext uri="{63B3BB69-23CF-44E3-9099-C40C66FF867C}">
                  <a14:compatExt spid="_x0000_s1540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24</xdr:row>
          <xdr:rowOff>0</xdr:rowOff>
        </xdr:from>
        <xdr:to>
          <xdr:col>36</xdr:col>
          <xdr:colOff>0</xdr:colOff>
          <xdr:row>25</xdr:row>
          <xdr:rowOff>0</xdr:rowOff>
        </xdr:to>
        <xdr:sp macro="" textlink="">
          <xdr:nvSpPr>
            <xdr:cNvPr id="15404" name="Group Box 44" hidden="1">
              <a:extLst>
                <a:ext uri="{63B3BB69-23CF-44E3-9099-C40C66FF867C}">
                  <a14:compatExt spid="_x0000_s1540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53340</xdr:colOff>
          <xdr:row>22</xdr:row>
          <xdr:rowOff>7620</xdr:rowOff>
        </xdr:from>
        <xdr:to>
          <xdr:col>19</xdr:col>
          <xdr:colOff>53340</xdr:colOff>
          <xdr:row>22</xdr:row>
          <xdr:rowOff>220980</xdr:rowOff>
        </xdr:to>
        <xdr:sp macro="" textlink="">
          <xdr:nvSpPr>
            <xdr:cNvPr id="15405" name="Option Button 45" hidden="1">
              <a:extLst>
                <a:ext uri="{63B3BB69-23CF-44E3-9099-C40C66FF867C}">
                  <a14:compatExt spid="_x0000_s154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xdr:colOff>
          <xdr:row>22</xdr:row>
          <xdr:rowOff>7620</xdr:rowOff>
        </xdr:from>
        <xdr:to>
          <xdr:col>23</xdr:col>
          <xdr:colOff>99060</xdr:colOff>
          <xdr:row>22</xdr:row>
          <xdr:rowOff>220980</xdr:rowOff>
        </xdr:to>
        <xdr:sp macro="" textlink="">
          <xdr:nvSpPr>
            <xdr:cNvPr id="15406" name="Option Button 46" hidden="1">
              <a:extLst>
                <a:ext uri="{63B3BB69-23CF-44E3-9099-C40C66FF867C}">
                  <a14:compatExt spid="_x0000_s154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22</xdr:row>
          <xdr:rowOff>7620</xdr:rowOff>
        </xdr:from>
        <xdr:to>
          <xdr:col>29</xdr:col>
          <xdr:colOff>53340</xdr:colOff>
          <xdr:row>22</xdr:row>
          <xdr:rowOff>220980</xdr:rowOff>
        </xdr:to>
        <xdr:sp macro="" textlink="">
          <xdr:nvSpPr>
            <xdr:cNvPr id="15407" name="Option Button 47" hidden="1">
              <a:extLst>
                <a:ext uri="{63B3BB69-23CF-44E3-9099-C40C66FF867C}">
                  <a14:compatExt spid="_x0000_s154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53340</xdr:colOff>
          <xdr:row>23</xdr:row>
          <xdr:rowOff>7620</xdr:rowOff>
        </xdr:from>
        <xdr:to>
          <xdr:col>19</xdr:col>
          <xdr:colOff>53340</xdr:colOff>
          <xdr:row>23</xdr:row>
          <xdr:rowOff>220980</xdr:rowOff>
        </xdr:to>
        <xdr:sp macro="" textlink="">
          <xdr:nvSpPr>
            <xdr:cNvPr id="15408" name="Option Button 48" hidden="1">
              <a:extLst>
                <a:ext uri="{63B3BB69-23CF-44E3-9099-C40C66FF867C}">
                  <a14:compatExt spid="_x0000_s154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xdr:colOff>
          <xdr:row>23</xdr:row>
          <xdr:rowOff>7620</xdr:rowOff>
        </xdr:from>
        <xdr:to>
          <xdr:col>23</xdr:col>
          <xdr:colOff>99060</xdr:colOff>
          <xdr:row>23</xdr:row>
          <xdr:rowOff>220980</xdr:rowOff>
        </xdr:to>
        <xdr:sp macro="" textlink="">
          <xdr:nvSpPr>
            <xdr:cNvPr id="15409" name="Option Button 49" hidden="1">
              <a:extLst>
                <a:ext uri="{63B3BB69-23CF-44E3-9099-C40C66FF867C}">
                  <a14:compatExt spid="_x0000_s154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23</xdr:row>
          <xdr:rowOff>0</xdr:rowOff>
        </xdr:from>
        <xdr:to>
          <xdr:col>29</xdr:col>
          <xdr:colOff>53340</xdr:colOff>
          <xdr:row>23</xdr:row>
          <xdr:rowOff>213360</xdr:rowOff>
        </xdr:to>
        <xdr:sp macro="" textlink="">
          <xdr:nvSpPr>
            <xdr:cNvPr id="15410" name="Option Button 50" hidden="1">
              <a:extLst>
                <a:ext uri="{63B3BB69-23CF-44E3-9099-C40C66FF867C}">
                  <a14:compatExt spid="_x0000_s154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53340</xdr:colOff>
          <xdr:row>24</xdr:row>
          <xdr:rowOff>7620</xdr:rowOff>
        </xdr:from>
        <xdr:to>
          <xdr:col>19</xdr:col>
          <xdr:colOff>53340</xdr:colOff>
          <xdr:row>24</xdr:row>
          <xdr:rowOff>220980</xdr:rowOff>
        </xdr:to>
        <xdr:sp macro="" textlink="">
          <xdr:nvSpPr>
            <xdr:cNvPr id="15411" name="Option Button 51" hidden="1">
              <a:extLst>
                <a:ext uri="{63B3BB69-23CF-44E3-9099-C40C66FF867C}">
                  <a14:compatExt spid="_x0000_s154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7620</xdr:colOff>
          <xdr:row>24</xdr:row>
          <xdr:rowOff>7620</xdr:rowOff>
        </xdr:from>
        <xdr:to>
          <xdr:col>23</xdr:col>
          <xdr:colOff>99060</xdr:colOff>
          <xdr:row>24</xdr:row>
          <xdr:rowOff>220980</xdr:rowOff>
        </xdr:to>
        <xdr:sp macro="" textlink="">
          <xdr:nvSpPr>
            <xdr:cNvPr id="15412" name="Option Button 52" hidden="1">
              <a:extLst>
                <a:ext uri="{63B3BB69-23CF-44E3-9099-C40C66FF867C}">
                  <a14:compatExt spid="_x0000_s154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68580</xdr:colOff>
          <xdr:row>24</xdr:row>
          <xdr:rowOff>15240</xdr:rowOff>
        </xdr:from>
        <xdr:to>
          <xdr:col>29</xdr:col>
          <xdr:colOff>53340</xdr:colOff>
          <xdr:row>25</xdr:row>
          <xdr:rowOff>0</xdr:rowOff>
        </xdr:to>
        <xdr:sp macro="" textlink="">
          <xdr:nvSpPr>
            <xdr:cNvPr id="15413" name="Option Button 53" hidden="1">
              <a:extLst>
                <a:ext uri="{63B3BB69-23CF-44E3-9099-C40C66FF867C}">
                  <a14:compatExt spid="_x0000_s154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36</xdr:col>
          <xdr:colOff>0</xdr:colOff>
          <xdr:row>58</xdr:row>
          <xdr:rowOff>0</xdr:rowOff>
        </xdr:to>
        <xdr:sp macro="" textlink="">
          <xdr:nvSpPr>
            <xdr:cNvPr id="15414" name="Group Box 54" hidden="1">
              <a:extLst>
                <a:ext uri="{63B3BB69-23CF-44E3-9099-C40C66FF867C}">
                  <a14:compatExt spid="_x0000_s1541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57</xdr:row>
          <xdr:rowOff>0</xdr:rowOff>
        </xdr:from>
        <xdr:to>
          <xdr:col>12</xdr:col>
          <xdr:colOff>0</xdr:colOff>
          <xdr:row>58</xdr:row>
          <xdr:rowOff>0</xdr:rowOff>
        </xdr:to>
        <xdr:sp macro="" textlink="">
          <xdr:nvSpPr>
            <xdr:cNvPr id="15415" name="Check Box 55" hidden="1">
              <a:extLst>
                <a:ext uri="{63B3BB69-23CF-44E3-9099-C40C66FF867C}">
                  <a14:compatExt spid="_x0000_s154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0</xdr:rowOff>
        </xdr:from>
        <xdr:to>
          <xdr:col>16</xdr:col>
          <xdr:colOff>0</xdr:colOff>
          <xdr:row>58</xdr:row>
          <xdr:rowOff>0</xdr:rowOff>
        </xdr:to>
        <xdr:sp macro="" textlink="">
          <xdr:nvSpPr>
            <xdr:cNvPr id="15416" name="Check Box 56" hidden="1">
              <a:extLst>
                <a:ext uri="{63B3BB69-23CF-44E3-9099-C40C66FF867C}">
                  <a14:compatExt spid="_x0000_s154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57</xdr:row>
          <xdr:rowOff>0</xdr:rowOff>
        </xdr:from>
        <xdr:to>
          <xdr:col>20</xdr:col>
          <xdr:colOff>0</xdr:colOff>
          <xdr:row>58</xdr:row>
          <xdr:rowOff>0</xdr:rowOff>
        </xdr:to>
        <xdr:sp macro="" textlink="">
          <xdr:nvSpPr>
            <xdr:cNvPr id="15417" name="Check Box 57" hidden="1">
              <a:extLst>
                <a:ext uri="{63B3BB69-23CF-44E3-9099-C40C66FF867C}">
                  <a14:compatExt spid="_x0000_s154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57</xdr:row>
          <xdr:rowOff>0</xdr:rowOff>
        </xdr:from>
        <xdr:to>
          <xdr:col>24</xdr:col>
          <xdr:colOff>0</xdr:colOff>
          <xdr:row>58</xdr:row>
          <xdr:rowOff>0</xdr:rowOff>
        </xdr:to>
        <xdr:sp macro="" textlink="">
          <xdr:nvSpPr>
            <xdr:cNvPr id="15418" name="Check Box 58" hidden="1">
              <a:extLst>
                <a:ext uri="{63B3BB69-23CF-44E3-9099-C40C66FF867C}">
                  <a14:compatExt spid="_x0000_s154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0</xdr:rowOff>
        </xdr:from>
        <xdr:to>
          <xdr:col>28</xdr:col>
          <xdr:colOff>0</xdr:colOff>
          <xdr:row>58</xdr:row>
          <xdr:rowOff>0</xdr:rowOff>
        </xdr:to>
        <xdr:sp macro="" textlink="">
          <xdr:nvSpPr>
            <xdr:cNvPr id="15419" name="Check Box 59" hidden="1">
              <a:extLst>
                <a:ext uri="{63B3BB69-23CF-44E3-9099-C40C66FF867C}">
                  <a14:compatExt spid="_x0000_s154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57</xdr:row>
          <xdr:rowOff>0</xdr:rowOff>
        </xdr:from>
        <xdr:to>
          <xdr:col>32</xdr:col>
          <xdr:colOff>0</xdr:colOff>
          <xdr:row>58</xdr:row>
          <xdr:rowOff>0</xdr:rowOff>
        </xdr:to>
        <xdr:sp macro="" textlink="">
          <xdr:nvSpPr>
            <xdr:cNvPr id="15420" name="Check Box 60" hidden="1">
              <a:extLst>
                <a:ext uri="{63B3BB69-23CF-44E3-9099-C40C66FF867C}">
                  <a14:compatExt spid="_x0000_s154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57</xdr:row>
          <xdr:rowOff>0</xdr:rowOff>
        </xdr:from>
        <xdr:to>
          <xdr:col>36</xdr:col>
          <xdr:colOff>0</xdr:colOff>
          <xdr:row>58</xdr:row>
          <xdr:rowOff>0</xdr:rowOff>
        </xdr:to>
        <xdr:sp macro="" textlink="">
          <xdr:nvSpPr>
            <xdr:cNvPr id="15421" name="Check Box 61" hidden="1">
              <a:extLst>
                <a:ext uri="{63B3BB69-23CF-44E3-9099-C40C66FF867C}">
                  <a14:compatExt spid="_x0000_s154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60</xdr:row>
          <xdr:rowOff>0</xdr:rowOff>
        </xdr:from>
        <xdr:to>
          <xdr:col>8</xdr:col>
          <xdr:colOff>0</xdr:colOff>
          <xdr:row>62</xdr:row>
          <xdr:rowOff>0</xdr:rowOff>
        </xdr:to>
        <xdr:sp macro="" textlink="">
          <xdr:nvSpPr>
            <xdr:cNvPr id="15422" name="Group Box 62" hidden="1">
              <a:extLst>
                <a:ext uri="{63B3BB69-23CF-44E3-9099-C40C66FF867C}">
                  <a14:compatExt spid="_x0000_s1542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61</xdr:row>
          <xdr:rowOff>0</xdr:rowOff>
        </xdr:from>
        <xdr:to>
          <xdr:col>7</xdr:col>
          <xdr:colOff>0</xdr:colOff>
          <xdr:row>62</xdr:row>
          <xdr:rowOff>0</xdr:rowOff>
        </xdr:to>
        <xdr:sp macro="" textlink="">
          <xdr:nvSpPr>
            <xdr:cNvPr id="15424" name="Check Box 64" hidden="1">
              <a:extLst>
                <a:ext uri="{63B3BB69-23CF-44E3-9099-C40C66FF867C}">
                  <a14:compatExt spid="_x0000_s154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36</xdr:col>
          <xdr:colOff>0</xdr:colOff>
          <xdr:row>103</xdr:row>
          <xdr:rowOff>0</xdr:rowOff>
        </xdr:to>
        <xdr:sp macro="" textlink="">
          <xdr:nvSpPr>
            <xdr:cNvPr id="15425" name="Group Box 65" hidden="1">
              <a:extLst>
                <a:ext uri="{63B3BB69-23CF-44E3-9099-C40C66FF867C}">
                  <a14:compatExt spid="_x0000_s1542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17</xdr:col>
          <xdr:colOff>0</xdr:colOff>
          <xdr:row>103</xdr:row>
          <xdr:rowOff>0</xdr:rowOff>
        </xdr:to>
        <xdr:sp macro="" textlink="">
          <xdr:nvSpPr>
            <xdr:cNvPr id="15426" name="Check Box 66" hidden="1">
              <a:extLst>
                <a:ext uri="{63B3BB69-23CF-44E3-9099-C40C66FF867C}">
                  <a14:compatExt spid="_x0000_s154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102</xdr:row>
          <xdr:rowOff>0</xdr:rowOff>
        </xdr:from>
        <xdr:to>
          <xdr:col>22</xdr:col>
          <xdr:colOff>0</xdr:colOff>
          <xdr:row>103</xdr:row>
          <xdr:rowOff>0</xdr:rowOff>
        </xdr:to>
        <xdr:sp macro="" textlink="">
          <xdr:nvSpPr>
            <xdr:cNvPr id="15427" name="Check Box 67" hidden="1">
              <a:extLst>
                <a:ext uri="{63B3BB69-23CF-44E3-9099-C40C66FF867C}">
                  <a14:compatExt spid="_x0000_s154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102</xdr:row>
          <xdr:rowOff>0</xdr:rowOff>
        </xdr:from>
        <xdr:to>
          <xdr:col>27</xdr:col>
          <xdr:colOff>0</xdr:colOff>
          <xdr:row>103</xdr:row>
          <xdr:rowOff>0</xdr:rowOff>
        </xdr:to>
        <xdr:sp macro="" textlink="">
          <xdr:nvSpPr>
            <xdr:cNvPr id="15428" name="Check Box 68" hidden="1">
              <a:extLst>
                <a:ext uri="{63B3BB69-23CF-44E3-9099-C40C66FF867C}">
                  <a14:compatExt spid="_x0000_s154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102</xdr:row>
          <xdr:rowOff>0</xdr:rowOff>
        </xdr:from>
        <xdr:to>
          <xdr:col>31</xdr:col>
          <xdr:colOff>152400</xdr:colOff>
          <xdr:row>103</xdr:row>
          <xdr:rowOff>0</xdr:rowOff>
        </xdr:to>
        <xdr:sp macro="" textlink="">
          <xdr:nvSpPr>
            <xdr:cNvPr id="15429" name="Check Box 69" hidden="1">
              <a:extLst>
                <a:ext uri="{63B3BB69-23CF-44E3-9099-C40C66FF867C}">
                  <a14:compatExt spid="_x0000_s154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102</xdr:row>
          <xdr:rowOff>0</xdr:rowOff>
        </xdr:from>
        <xdr:to>
          <xdr:col>36</xdr:col>
          <xdr:colOff>0</xdr:colOff>
          <xdr:row>103</xdr:row>
          <xdr:rowOff>0</xdr:rowOff>
        </xdr:to>
        <xdr:sp macro="" textlink="">
          <xdr:nvSpPr>
            <xdr:cNvPr id="15430" name="Check Box 70" hidden="1">
              <a:extLst>
                <a:ext uri="{63B3BB69-23CF-44E3-9099-C40C66FF867C}">
                  <a14:compatExt spid="_x0000_s154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22</xdr:col>
          <xdr:colOff>0</xdr:colOff>
          <xdr:row>104</xdr:row>
          <xdr:rowOff>0</xdr:rowOff>
        </xdr:to>
        <xdr:sp macro="" textlink="">
          <xdr:nvSpPr>
            <xdr:cNvPr id="15431" name="Group Box 71" hidden="1">
              <a:extLst>
                <a:ext uri="{63B3BB69-23CF-44E3-9099-C40C66FF867C}">
                  <a14:compatExt spid="_x0000_s1543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103</xdr:row>
          <xdr:rowOff>0</xdr:rowOff>
        </xdr:from>
        <xdr:to>
          <xdr:col>36</xdr:col>
          <xdr:colOff>0</xdr:colOff>
          <xdr:row>104</xdr:row>
          <xdr:rowOff>0</xdr:rowOff>
        </xdr:to>
        <xdr:sp macro="" textlink="">
          <xdr:nvSpPr>
            <xdr:cNvPr id="15432" name="Group Box 72" hidden="1">
              <a:extLst>
                <a:ext uri="{63B3BB69-23CF-44E3-9099-C40C66FF867C}">
                  <a14:compatExt spid="_x0000_s1543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18</xdr:col>
          <xdr:colOff>0</xdr:colOff>
          <xdr:row>104</xdr:row>
          <xdr:rowOff>0</xdr:rowOff>
        </xdr:to>
        <xdr:sp macro="" textlink="">
          <xdr:nvSpPr>
            <xdr:cNvPr id="15433" name="Check Box 73" hidden="1">
              <a:extLst>
                <a:ext uri="{63B3BB69-23CF-44E3-9099-C40C66FF867C}">
                  <a14:compatExt spid="_x0000_s154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103</xdr:row>
          <xdr:rowOff>0</xdr:rowOff>
        </xdr:from>
        <xdr:to>
          <xdr:col>32</xdr:col>
          <xdr:colOff>0</xdr:colOff>
          <xdr:row>104</xdr:row>
          <xdr:rowOff>0</xdr:rowOff>
        </xdr:to>
        <xdr:sp macro="" textlink="">
          <xdr:nvSpPr>
            <xdr:cNvPr id="15434" name="Check Box 74" hidden="1">
              <a:extLst>
                <a:ext uri="{63B3BB69-23CF-44E3-9099-C40C66FF867C}">
                  <a14:compatExt spid="_x0000_s154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99</xdr:row>
          <xdr:rowOff>0</xdr:rowOff>
        </xdr:from>
        <xdr:to>
          <xdr:col>36</xdr:col>
          <xdr:colOff>0</xdr:colOff>
          <xdr:row>100</xdr:row>
          <xdr:rowOff>0</xdr:rowOff>
        </xdr:to>
        <xdr:sp macro="" textlink="">
          <xdr:nvSpPr>
            <xdr:cNvPr id="15435" name="Group Box 75" hidden="1">
              <a:extLst>
                <a:ext uri="{63B3BB69-23CF-44E3-9099-C40C66FF867C}">
                  <a14:compatExt spid="_x0000_s1543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99</xdr:row>
          <xdr:rowOff>0</xdr:rowOff>
        </xdr:from>
        <xdr:to>
          <xdr:col>12</xdr:col>
          <xdr:colOff>0</xdr:colOff>
          <xdr:row>100</xdr:row>
          <xdr:rowOff>0</xdr:rowOff>
        </xdr:to>
        <xdr:sp macro="" textlink="">
          <xdr:nvSpPr>
            <xdr:cNvPr id="15436" name="Check Box 76" hidden="1">
              <a:extLst>
                <a:ext uri="{63B3BB69-23CF-44E3-9099-C40C66FF867C}">
                  <a14:compatExt spid="_x0000_s154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0</xdr:rowOff>
        </xdr:from>
        <xdr:to>
          <xdr:col>16</xdr:col>
          <xdr:colOff>0</xdr:colOff>
          <xdr:row>100</xdr:row>
          <xdr:rowOff>0</xdr:rowOff>
        </xdr:to>
        <xdr:sp macro="" textlink="">
          <xdr:nvSpPr>
            <xdr:cNvPr id="15437" name="Check Box 77" hidden="1">
              <a:extLst>
                <a:ext uri="{63B3BB69-23CF-44E3-9099-C40C66FF867C}">
                  <a14:compatExt spid="_x0000_s154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99</xdr:row>
          <xdr:rowOff>0</xdr:rowOff>
        </xdr:from>
        <xdr:to>
          <xdr:col>20</xdr:col>
          <xdr:colOff>0</xdr:colOff>
          <xdr:row>100</xdr:row>
          <xdr:rowOff>0</xdr:rowOff>
        </xdr:to>
        <xdr:sp macro="" textlink="">
          <xdr:nvSpPr>
            <xdr:cNvPr id="15438" name="Check Box 78" hidden="1">
              <a:extLst>
                <a:ext uri="{63B3BB69-23CF-44E3-9099-C40C66FF867C}">
                  <a14:compatExt spid="_x0000_s154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99</xdr:row>
          <xdr:rowOff>0</xdr:rowOff>
        </xdr:from>
        <xdr:to>
          <xdr:col>24</xdr:col>
          <xdr:colOff>0</xdr:colOff>
          <xdr:row>100</xdr:row>
          <xdr:rowOff>0</xdr:rowOff>
        </xdr:to>
        <xdr:sp macro="" textlink="">
          <xdr:nvSpPr>
            <xdr:cNvPr id="15439" name="Check Box 79" hidden="1">
              <a:extLst>
                <a:ext uri="{63B3BB69-23CF-44E3-9099-C40C66FF867C}">
                  <a14:compatExt spid="_x0000_s154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99</xdr:row>
          <xdr:rowOff>0</xdr:rowOff>
        </xdr:from>
        <xdr:to>
          <xdr:col>28</xdr:col>
          <xdr:colOff>0</xdr:colOff>
          <xdr:row>100</xdr:row>
          <xdr:rowOff>0</xdr:rowOff>
        </xdr:to>
        <xdr:sp macro="" textlink="">
          <xdr:nvSpPr>
            <xdr:cNvPr id="15440" name="Check Box 80" hidden="1">
              <a:extLst>
                <a:ext uri="{63B3BB69-23CF-44E3-9099-C40C66FF867C}">
                  <a14:compatExt spid="_x0000_s154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99</xdr:row>
          <xdr:rowOff>0</xdr:rowOff>
        </xdr:from>
        <xdr:to>
          <xdr:col>32</xdr:col>
          <xdr:colOff>0</xdr:colOff>
          <xdr:row>100</xdr:row>
          <xdr:rowOff>0</xdr:rowOff>
        </xdr:to>
        <xdr:sp macro="" textlink="">
          <xdr:nvSpPr>
            <xdr:cNvPr id="15441" name="Check Box 81" hidden="1">
              <a:extLst>
                <a:ext uri="{63B3BB69-23CF-44E3-9099-C40C66FF867C}">
                  <a14:compatExt spid="_x0000_s154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99</xdr:row>
          <xdr:rowOff>0</xdr:rowOff>
        </xdr:from>
        <xdr:to>
          <xdr:col>36</xdr:col>
          <xdr:colOff>0</xdr:colOff>
          <xdr:row>100</xdr:row>
          <xdr:rowOff>0</xdr:rowOff>
        </xdr:to>
        <xdr:sp macro="" textlink="">
          <xdr:nvSpPr>
            <xdr:cNvPr id="15442" name="Check Box 82" hidden="1">
              <a:extLst>
                <a:ext uri="{63B3BB69-23CF-44E3-9099-C40C66FF867C}">
                  <a14:compatExt spid="_x0000_s154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103</xdr:row>
          <xdr:rowOff>0</xdr:rowOff>
        </xdr:from>
        <xdr:to>
          <xdr:col>8</xdr:col>
          <xdr:colOff>0</xdr:colOff>
          <xdr:row>104</xdr:row>
          <xdr:rowOff>0</xdr:rowOff>
        </xdr:to>
        <xdr:sp macro="" textlink="">
          <xdr:nvSpPr>
            <xdr:cNvPr id="15443" name="Group Box 83" hidden="1">
              <a:extLst>
                <a:ext uri="{63B3BB69-23CF-44E3-9099-C40C66FF867C}">
                  <a14:compatExt spid="_x0000_s1544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103</xdr:row>
          <xdr:rowOff>0</xdr:rowOff>
        </xdr:from>
        <xdr:to>
          <xdr:col>7</xdr:col>
          <xdr:colOff>0</xdr:colOff>
          <xdr:row>104</xdr:row>
          <xdr:rowOff>0</xdr:rowOff>
        </xdr:to>
        <xdr:sp macro="" textlink="">
          <xdr:nvSpPr>
            <xdr:cNvPr id="15444" name="Check Box 84" hidden="1">
              <a:extLst>
                <a:ext uri="{63B3BB69-23CF-44E3-9099-C40C66FF867C}">
                  <a14:compatExt spid="_x0000_s154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36</xdr:col>
          <xdr:colOff>0</xdr:colOff>
          <xdr:row>133</xdr:row>
          <xdr:rowOff>0</xdr:rowOff>
        </xdr:to>
        <xdr:sp macro="" textlink="">
          <xdr:nvSpPr>
            <xdr:cNvPr id="15445" name="Group Box 85" hidden="1">
              <a:extLst>
                <a:ext uri="{63B3BB69-23CF-44E3-9099-C40C66FF867C}">
                  <a14:compatExt spid="_x0000_s1544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17</xdr:col>
          <xdr:colOff>0</xdr:colOff>
          <xdr:row>133</xdr:row>
          <xdr:rowOff>0</xdr:rowOff>
        </xdr:to>
        <xdr:sp macro="" textlink="">
          <xdr:nvSpPr>
            <xdr:cNvPr id="15446" name="Check Box 86" hidden="1">
              <a:extLst>
                <a:ext uri="{63B3BB69-23CF-44E3-9099-C40C66FF867C}">
                  <a14:compatExt spid="_x0000_s154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132</xdr:row>
          <xdr:rowOff>0</xdr:rowOff>
        </xdr:from>
        <xdr:to>
          <xdr:col>22</xdr:col>
          <xdr:colOff>0</xdr:colOff>
          <xdr:row>133</xdr:row>
          <xdr:rowOff>0</xdr:rowOff>
        </xdr:to>
        <xdr:sp macro="" textlink="">
          <xdr:nvSpPr>
            <xdr:cNvPr id="15447" name="Check Box 87" hidden="1">
              <a:extLst>
                <a:ext uri="{63B3BB69-23CF-44E3-9099-C40C66FF867C}">
                  <a14:compatExt spid="_x0000_s154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132</xdr:row>
          <xdr:rowOff>0</xdr:rowOff>
        </xdr:from>
        <xdr:to>
          <xdr:col>27</xdr:col>
          <xdr:colOff>0</xdr:colOff>
          <xdr:row>133</xdr:row>
          <xdr:rowOff>0</xdr:rowOff>
        </xdr:to>
        <xdr:sp macro="" textlink="">
          <xdr:nvSpPr>
            <xdr:cNvPr id="15448" name="Check Box 88" hidden="1">
              <a:extLst>
                <a:ext uri="{63B3BB69-23CF-44E3-9099-C40C66FF867C}">
                  <a14:compatExt spid="_x0000_s154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132</xdr:row>
          <xdr:rowOff>0</xdr:rowOff>
        </xdr:from>
        <xdr:to>
          <xdr:col>31</xdr:col>
          <xdr:colOff>99060</xdr:colOff>
          <xdr:row>133</xdr:row>
          <xdr:rowOff>0</xdr:rowOff>
        </xdr:to>
        <xdr:sp macro="" textlink="">
          <xdr:nvSpPr>
            <xdr:cNvPr id="15449" name="Check Box 89" hidden="1">
              <a:extLst>
                <a:ext uri="{63B3BB69-23CF-44E3-9099-C40C66FF867C}">
                  <a14:compatExt spid="_x0000_s154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132</xdr:row>
          <xdr:rowOff>0</xdr:rowOff>
        </xdr:from>
        <xdr:to>
          <xdr:col>36</xdr:col>
          <xdr:colOff>0</xdr:colOff>
          <xdr:row>133</xdr:row>
          <xdr:rowOff>0</xdr:rowOff>
        </xdr:to>
        <xdr:sp macro="" textlink="">
          <xdr:nvSpPr>
            <xdr:cNvPr id="15450" name="Check Box 90" hidden="1">
              <a:extLst>
                <a:ext uri="{63B3BB69-23CF-44E3-9099-C40C66FF867C}">
                  <a14:compatExt spid="_x0000_s154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22</xdr:col>
          <xdr:colOff>0</xdr:colOff>
          <xdr:row>134</xdr:row>
          <xdr:rowOff>0</xdr:rowOff>
        </xdr:to>
        <xdr:sp macro="" textlink="">
          <xdr:nvSpPr>
            <xdr:cNvPr id="15451" name="Group Box 91" hidden="1">
              <a:extLst>
                <a:ext uri="{63B3BB69-23CF-44E3-9099-C40C66FF867C}">
                  <a14:compatExt spid="_x0000_s1545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133</xdr:row>
          <xdr:rowOff>0</xdr:rowOff>
        </xdr:from>
        <xdr:to>
          <xdr:col>36</xdr:col>
          <xdr:colOff>0</xdr:colOff>
          <xdr:row>134</xdr:row>
          <xdr:rowOff>0</xdr:rowOff>
        </xdr:to>
        <xdr:sp macro="" textlink="">
          <xdr:nvSpPr>
            <xdr:cNvPr id="15452" name="Group Box 92" hidden="1">
              <a:extLst>
                <a:ext uri="{63B3BB69-23CF-44E3-9099-C40C66FF867C}">
                  <a14:compatExt spid="_x0000_s1545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18</xdr:col>
          <xdr:colOff>0</xdr:colOff>
          <xdr:row>134</xdr:row>
          <xdr:rowOff>0</xdr:rowOff>
        </xdr:to>
        <xdr:sp macro="" textlink="">
          <xdr:nvSpPr>
            <xdr:cNvPr id="15453" name="Check Box 93" hidden="1">
              <a:extLst>
                <a:ext uri="{63B3BB69-23CF-44E3-9099-C40C66FF867C}">
                  <a14:compatExt spid="_x0000_s154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133</xdr:row>
          <xdr:rowOff>0</xdr:rowOff>
        </xdr:from>
        <xdr:to>
          <xdr:col>32</xdr:col>
          <xdr:colOff>0</xdr:colOff>
          <xdr:row>134</xdr:row>
          <xdr:rowOff>0</xdr:rowOff>
        </xdr:to>
        <xdr:sp macro="" textlink="">
          <xdr:nvSpPr>
            <xdr:cNvPr id="15454" name="Check Box 94" hidden="1">
              <a:extLst>
                <a:ext uri="{63B3BB69-23CF-44E3-9099-C40C66FF867C}">
                  <a14:compatExt spid="_x0000_s154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36</xdr:col>
          <xdr:colOff>0</xdr:colOff>
          <xdr:row>130</xdr:row>
          <xdr:rowOff>0</xdr:rowOff>
        </xdr:to>
        <xdr:sp macro="" textlink="">
          <xdr:nvSpPr>
            <xdr:cNvPr id="15455" name="Group Box 95" hidden="1">
              <a:extLst>
                <a:ext uri="{63B3BB69-23CF-44E3-9099-C40C66FF867C}">
                  <a14:compatExt spid="_x0000_s1545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129</xdr:row>
          <xdr:rowOff>0</xdr:rowOff>
        </xdr:from>
        <xdr:to>
          <xdr:col>12</xdr:col>
          <xdr:colOff>0</xdr:colOff>
          <xdr:row>130</xdr:row>
          <xdr:rowOff>0</xdr:rowOff>
        </xdr:to>
        <xdr:sp macro="" textlink="">
          <xdr:nvSpPr>
            <xdr:cNvPr id="15456" name="Check Box 96" hidden="1">
              <a:extLst>
                <a:ext uri="{63B3BB69-23CF-44E3-9099-C40C66FF867C}">
                  <a14:compatExt spid="_x0000_s154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129</xdr:row>
          <xdr:rowOff>0</xdr:rowOff>
        </xdr:from>
        <xdr:to>
          <xdr:col>16</xdr:col>
          <xdr:colOff>0</xdr:colOff>
          <xdr:row>130</xdr:row>
          <xdr:rowOff>0</xdr:rowOff>
        </xdr:to>
        <xdr:sp macro="" textlink="">
          <xdr:nvSpPr>
            <xdr:cNvPr id="15457" name="Check Box 97" hidden="1">
              <a:extLst>
                <a:ext uri="{63B3BB69-23CF-44E3-9099-C40C66FF867C}">
                  <a14:compatExt spid="_x0000_s154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129</xdr:row>
          <xdr:rowOff>0</xdr:rowOff>
        </xdr:from>
        <xdr:to>
          <xdr:col>20</xdr:col>
          <xdr:colOff>0</xdr:colOff>
          <xdr:row>130</xdr:row>
          <xdr:rowOff>0</xdr:rowOff>
        </xdr:to>
        <xdr:sp macro="" textlink="">
          <xdr:nvSpPr>
            <xdr:cNvPr id="15458" name="Check Box 98" hidden="1">
              <a:extLst>
                <a:ext uri="{63B3BB69-23CF-44E3-9099-C40C66FF867C}">
                  <a14:compatExt spid="_x0000_s154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129</xdr:row>
          <xdr:rowOff>0</xdr:rowOff>
        </xdr:from>
        <xdr:to>
          <xdr:col>24</xdr:col>
          <xdr:colOff>0</xdr:colOff>
          <xdr:row>130</xdr:row>
          <xdr:rowOff>0</xdr:rowOff>
        </xdr:to>
        <xdr:sp macro="" textlink="">
          <xdr:nvSpPr>
            <xdr:cNvPr id="15459" name="Check Box 99" hidden="1">
              <a:extLst>
                <a:ext uri="{63B3BB69-23CF-44E3-9099-C40C66FF867C}">
                  <a14:compatExt spid="_x0000_s154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129</xdr:row>
          <xdr:rowOff>0</xdr:rowOff>
        </xdr:from>
        <xdr:to>
          <xdr:col>28</xdr:col>
          <xdr:colOff>0</xdr:colOff>
          <xdr:row>130</xdr:row>
          <xdr:rowOff>0</xdr:rowOff>
        </xdr:to>
        <xdr:sp macro="" textlink="">
          <xdr:nvSpPr>
            <xdr:cNvPr id="15460" name="Check Box 100" hidden="1">
              <a:extLst>
                <a:ext uri="{63B3BB69-23CF-44E3-9099-C40C66FF867C}">
                  <a14:compatExt spid="_x0000_s154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129</xdr:row>
          <xdr:rowOff>0</xdr:rowOff>
        </xdr:from>
        <xdr:to>
          <xdr:col>32</xdr:col>
          <xdr:colOff>0</xdr:colOff>
          <xdr:row>130</xdr:row>
          <xdr:rowOff>0</xdr:rowOff>
        </xdr:to>
        <xdr:sp macro="" textlink="">
          <xdr:nvSpPr>
            <xdr:cNvPr id="15461" name="Check Box 101" hidden="1">
              <a:extLst>
                <a:ext uri="{63B3BB69-23CF-44E3-9099-C40C66FF867C}">
                  <a14:compatExt spid="_x0000_s154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129</xdr:row>
          <xdr:rowOff>0</xdr:rowOff>
        </xdr:from>
        <xdr:to>
          <xdr:col>36</xdr:col>
          <xdr:colOff>0</xdr:colOff>
          <xdr:row>130</xdr:row>
          <xdr:rowOff>0</xdr:rowOff>
        </xdr:to>
        <xdr:sp macro="" textlink="">
          <xdr:nvSpPr>
            <xdr:cNvPr id="15462" name="Check Box 102" hidden="1">
              <a:extLst>
                <a:ext uri="{63B3BB69-23CF-44E3-9099-C40C66FF867C}">
                  <a14:compatExt spid="_x0000_s154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133</xdr:row>
          <xdr:rowOff>0</xdr:rowOff>
        </xdr:from>
        <xdr:to>
          <xdr:col>8</xdr:col>
          <xdr:colOff>0</xdr:colOff>
          <xdr:row>134</xdr:row>
          <xdr:rowOff>0</xdr:rowOff>
        </xdr:to>
        <xdr:sp macro="" textlink="">
          <xdr:nvSpPr>
            <xdr:cNvPr id="15463" name="Group Box 103" hidden="1">
              <a:extLst>
                <a:ext uri="{63B3BB69-23CF-44E3-9099-C40C66FF867C}">
                  <a14:compatExt spid="_x0000_s1546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133</xdr:row>
          <xdr:rowOff>0</xdr:rowOff>
        </xdr:from>
        <xdr:to>
          <xdr:col>7</xdr:col>
          <xdr:colOff>0</xdr:colOff>
          <xdr:row>134</xdr:row>
          <xdr:rowOff>0</xdr:rowOff>
        </xdr:to>
        <xdr:sp macro="" textlink="">
          <xdr:nvSpPr>
            <xdr:cNvPr id="15464" name="Check Box 104" hidden="1">
              <a:extLst>
                <a:ext uri="{63B3BB69-23CF-44E3-9099-C40C66FF867C}">
                  <a14:compatExt spid="_x0000_s154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36</xdr:col>
          <xdr:colOff>0</xdr:colOff>
          <xdr:row>166</xdr:row>
          <xdr:rowOff>0</xdr:rowOff>
        </xdr:to>
        <xdr:sp macro="" textlink="">
          <xdr:nvSpPr>
            <xdr:cNvPr id="15465" name="Group Box 105" hidden="1">
              <a:extLst>
                <a:ext uri="{63B3BB69-23CF-44E3-9099-C40C66FF867C}">
                  <a14:compatExt spid="_x0000_s1546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17</xdr:col>
          <xdr:colOff>0</xdr:colOff>
          <xdr:row>166</xdr:row>
          <xdr:rowOff>0</xdr:rowOff>
        </xdr:to>
        <xdr:sp macro="" textlink="">
          <xdr:nvSpPr>
            <xdr:cNvPr id="15466" name="Check Box 106" hidden="1">
              <a:extLst>
                <a:ext uri="{63B3BB69-23CF-44E3-9099-C40C66FF867C}">
                  <a14:compatExt spid="_x0000_s154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165</xdr:row>
          <xdr:rowOff>0</xdr:rowOff>
        </xdr:from>
        <xdr:to>
          <xdr:col>22</xdr:col>
          <xdr:colOff>0</xdr:colOff>
          <xdr:row>166</xdr:row>
          <xdr:rowOff>0</xdr:rowOff>
        </xdr:to>
        <xdr:sp macro="" textlink="">
          <xdr:nvSpPr>
            <xdr:cNvPr id="15467" name="Check Box 107" hidden="1">
              <a:extLst>
                <a:ext uri="{63B3BB69-23CF-44E3-9099-C40C66FF867C}">
                  <a14:compatExt spid="_x0000_s154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165</xdr:row>
          <xdr:rowOff>0</xdr:rowOff>
        </xdr:from>
        <xdr:to>
          <xdr:col>27</xdr:col>
          <xdr:colOff>0</xdr:colOff>
          <xdr:row>166</xdr:row>
          <xdr:rowOff>0</xdr:rowOff>
        </xdr:to>
        <xdr:sp macro="" textlink="">
          <xdr:nvSpPr>
            <xdr:cNvPr id="15468" name="Check Box 108" hidden="1">
              <a:extLst>
                <a:ext uri="{63B3BB69-23CF-44E3-9099-C40C66FF867C}">
                  <a14:compatExt spid="_x0000_s154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165</xdr:row>
          <xdr:rowOff>0</xdr:rowOff>
        </xdr:from>
        <xdr:to>
          <xdr:col>31</xdr:col>
          <xdr:colOff>129540</xdr:colOff>
          <xdr:row>166</xdr:row>
          <xdr:rowOff>0</xdr:rowOff>
        </xdr:to>
        <xdr:sp macro="" textlink="">
          <xdr:nvSpPr>
            <xdr:cNvPr id="15469" name="Check Box 109" hidden="1">
              <a:extLst>
                <a:ext uri="{63B3BB69-23CF-44E3-9099-C40C66FF867C}">
                  <a14:compatExt spid="_x0000_s154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165</xdr:row>
          <xdr:rowOff>0</xdr:rowOff>
        </xdr:from>
        <xdr:to>
          <xdr:col>36</xdr:col>
          <xdr:colOff>0</xdr:colOff>
          <xdr:row>166</xdr:row>
          <xdr:rowOff>0</xdr:rowOff>
        </xdr:to>
        <xdr:sp macro="" textlink="">
          <xdr:nvSpPr>
            <xdr:cNvPr id="15470" name="Check Box 110" hidden="1">
              <a:extLst>
                <a:ext uri="{63B3BB69-23CF-44E3-9099-C40C66FF867C}">
                  <a14:compatExt spid="_x0000_s154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22</xdr:col>
          <xdr:colOff>0</xdr:colOff>
          <xdr:row>167</xdr:row>
          <xdr:rowOff>0</xdr:rowOff>
        </xdr:to>
        <xdr:sp macro="" textlink="">
          <xdr:nvSpPr>
            <xdr:cNvPr id="15471" name="Group Box 111" hidden="1">
              <a:extLst>
                <a:ext uri="{63B3BB69-23CF-44E3-9099-C40C66FF867C}">
                  <a14:compatExt spid="_x0000_s1547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166</xdr:row>
          <xdr:rowOff>0</xdr:rowOff>
        </xdr:from>
        <xdr:to>
          <xdr:col>36</xdr:col>
          <xdr:colOff>0</xdr:colOff>
          <xdr:row>167</xdr:row>
          <xdr:rowOff>0</xdr:rowOff>
        </xdr:to>
        <xdr:sp macro="" textlink="">
          <xdr:nvSpPr>
            <xdr:cNvPr id="15472" name="Group Box 112" hidden="1">
              <a:extLst>
                <a:ext uri="{63B3BB69-23CF-44E3-9099-C40C66FF867C}">
                  <a14:compatExt spid="_x0000_s1547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18</xdr:col>
          <xdr:colOff>0</xdr:colOff>
          <xdr:row>167</xdr:row>
          <xdr:rowOff>0</xdr:rowOff>
        </xdr:to>
        <xdr:sp macro="" textlink="">
          <xdr:nvSpPr>
            <xdr:cNvPr id="15473" name="Check Box 113" hidden="1">
              <a:extLst>
                <a:ext uri="{63B3BB69-23CF-44E3-9099-C40C66FF867C}">
                  <a14:compatExt spid="_x0000_s154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166</xdr:row>
          <xdr:rowOff>0</xdr:rowOff>
        </xdr:from>
        <xdr:to>
          <xdr:col>32</xdr:col>
          <xdr:colOff>0</xdr:colOff>
          <xdr:row>167</xdr:row>
          <xdr:rowOff>0</xdr:rowOff>
        </xdr:to>
        <xdr:sp macro="" textlink="">
          <xdr:nvSpPr>
            <xdr:cNvPr id="15474" name="Check Box 114" hidden="1">
              <a:extLst>
                <a:ext uri="{63B3BB69-23CF-44E3-9099-C40C66FF867C}">
                  <a14:compatExt spid="_x0000_s154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162</xdr:row>
          <xdr:rowOff>0</xdr:rowOff>
        </xdr:from>
        <xdr:to>
          <xdr:col>36</xdr:col>
          <xdr:colOff>0</xdr:colOff>
          <xdr:row>163</xdr:row>
          <xdr:rowOff>0</xdr:rowOff>
        </xdr:to>
        <xdr:sp macro="" textlink="">
          <xdr:nvSpPr>
            <xdr:cNvPr id="15475" name="Group Box 115" hidden="1">
              <a:extLst>
                <a:ext uri="{63B3BB69-23CF-44E3-9099-C40C66FF867C}">
                  <a14:compatExt spid="_x0000_s1547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162</xdr:row>
          <xdr:rowOff>0</xdr:rowOff>
        </xdr:from>
        <xdr:to>
          <xdr:col>12</xdr:col>
          <xdr:colOff>0</xdr:colOff>
          <xdr:row>163</xdr:row>
          <xdr:rowOff>0</xdr:rowOff>
        </xdr:to>
        <xdr:sp macro="" textlink="">
          <xdr:nvSpPr>
            <xdr:cNvPr id="15476" name="Check Box 116" hidden="1">
              <a:extLst>
                <a:ext uri="{63B3BB69-23CF-44E3-9099-C40C66FF867C}">
                  <a14:compatExt spid="_x0000_s154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162</xdr:row>
          <xdr:rowOff>0</xdr:rowOff>
        </xdr:from>
        <xdr:to>
          <xdr:col>16</xdr:col>
          <xdr:colOff>0</xdr:colOff>
          <xdr:row>163</xdr:row>
          <xdr:rowOff>0</xdr:rowOff>
        </xdr:to>
        <xdr:sp macro="" textlink="">
          <xdr:nvSpPr>
            <xdr:cNvPr id="15477" name="Check Box 117" hidden="1">
              <a:extLst>
                <a:ext uri="{63B3BB69-23CF-44E3-9099-C40C66FF867C}">
                  <a14:compatExt spid="_x0000_s154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162</xdr:row>
          <xdr:rowOff>0</xdr:rowOff>
        </xdr:from>
        <xdr:to>
          <xdr:col>20</xdr:col>
          <xdr:colOff>0</xdr:colOff>
          <xdr:row>163</xdr:row>
          <xdr:rowOff>0</xdr:rowOff>
        </xdr:to>
        <xdr:sp macro="" textlink="">
          <xdr:nvSpPr>
            <xdr:cNvPr id="15478" name="Check Box 118" hidden="1">
              <a:extLst>
                <a:ext uri="{63B3BB69-23CF-44E3-9099-C40C66FF867C}">
                  <a14:compatExt spid="_x0000_s154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162</xdr:row>
          <xdr:rowOff>0</xdr:rowOff>
        </xdr:from>
        <xdr:to>
          <xdr:col>24</xdr:col>
          <xdr:colOff>0</xdr:colOff>
          <xdr:row>163</xdr:row>
          <xdr:rowOff>0</xdr:rowOff>
        </xdr:to>
        <xdr:sp macro="" textlink="">
          <xdr:nvSpPr>
            <xdr:cNvPr id="15479" name="Check Box 119" hidden="1">
              <a:extLst>
                <a:ext uri="{63B3BB69-23CF-44E3-9099-C40C66FF867C}">
                  <a14:compatExt spid="_x0000_s154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162</xdr:row>
          <xdr:rowOff>0</xdr:rowOff>
        </xdr:from>
        <xdr:to>
          <xdr:col>28</xdr:col>
          <xdr:colOff>0</xdr:colOff>
          <xdr:row>163</xdr:row>
          <xdr:rowOff>0</xdr:rowOff>
        </xdr:to>
        <xdr:sp macro="" textlink="">
          <xdr:nvSpPr>
            <xdr:cNvPr id="15480" name="Check Box 120" hidden="1">
              <a:extLst>
                <a:ext uri="{63B3BB69-23CF-44E3-9099-C40C66FF867C}">
                  <a14:compatExt spid="_x0000_s154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162</xdr:row>
          <xdr:rowOff>0</xdr:rowOff>
        </xdr:from>
        <xdr:to>
          <xdr:col>32</xdr:col>
          <xdr:colOff>0</xdr:colOff>
          <xdr:row>163</xdr:row>
          <xdr:rowOff>0</xdr:rowOff>
        </xdr:to>
        <xdr:sp macro="" textlink="">
          <xdr:nvSpPr>
            <xdr:cNvPr id="15481" name="Check Box 121" hidden="1">
              <a:extLst>
                <a:ext uri="{63B3BB69-23CF-44E3-9099-C40C66FF867C}">
                  <a14:compatExt spid="_x0000_s154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162</xdr:row>
          <xdr:rowOff>0</xdr:rowOff>
        </xdr:from>
        <xdr:to>
          <xdr:col>36</xdr:col>
          <xdr:colOff>0</xdr:colOff>
          <xdr:row>163</xdr:row>
          <xdr:rowOff>0</xdr:rowOff>
        </xdr:to>
        <xdr:sp macro="" textlink="">
          <xdr:nvSpPr>
            <xdr:cNvPr id="15482" name="Check Box 122" hidden="1">
              <a:extLst>
                <a:ext uri="{63B3BB69-23CF-44E3-9099-C40C66FF867C}">
                  <a14:compatExt spid="_x0000_s154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166</xdr:row>
          <xdr:rowOff>0</xdr:rowOff>
        </xdr:from>
        <xdr:to>
          <xdr:col>8</xdr:col>
          <xdr:colOff>0</xdr:colOff>
          <xdr:row>167</xdr:row>
          <xdr:rowOff>0</xdr:rowOff>
        </xdr:to>
        <xdr:sp macro="" textlink="">
          <xdr:nvSpPr>
            <xdr:cNvPr id="15483" name="Group Box 123" hidden="1">
              <a:extLst>
                <a:ext uri="{63B3BB69-23CF-44E3-9099-C40C66FF867C}">
                  <a14:compatExt spid="_x0000_s1548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166</xdr:row>
          <xdr:rowOff>0</xdr:rowOff>
        </xdr:from>
        <xdr:to>
          <xdr:col>7</xdr:col>
          <xdr:colOff>0</xdr:colOff>
          <xdr:row>167</xdr:row>
          <xdr:rowOff>0</xdr:rowOff>
        </xdr:to>
        <xdr:sp macro="" textlink="">
          <xdr:nvSpPr>
            <xdr:cNvPr id="15484" name="Check Box 124" hidden="1">
              <a:extLst>
                <a:ext uri="{63B3BB69-23CF-44E3-9099-C40C66FF867C}">
                  <a14:compatExt spid="_x0000_s154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36</xdr:col>
          <xdr:colOff>0</xdr:colOff>
          <xdr:row>196</xdr:row>
          <xdr:rowOff>0</xdr:rowOff>
        </xdr:to>
        <xdr:sp macro="" textlink="">
          <xdr:nvSpPr>
            <xdr:cNvPr id="15485" name="Group Box 125" hidden="1">
              <a:extLst>
                <a:ext uri="{63B3BB69-23CF-44E3-9099-C40C66FF867C}">
                  <a14:compatExt spid="_x0000_s1548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17</xdr:col>
          <xdr:colOff>0</xdr:colOff>
          <xdr:row>196</xdr:row>
          <xdr:rowOff>0</xdr:rowOff>
        </xdr:to>
        <xdr:sp macro="" textlink="">
          <xdr:nvSpPr>
            <xdr:cNvPr id="15486" name="Check Box 126" hidden="1">
              <a:extLst>
                <a:ext uri="{63B3BB69-23CF-44E3-9099-C40C66FF867C}">
                  <a14:compatExt spid="_x0000_s154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195</xdr:row>
          <xdr:rowOff>0</xdr:rowOff>
        </xdr:from>
        <xdr:to>
          <xdr:col>22</xdr:col>
          <xdr:colOff>0</xdr:colOff>
          <xdr:row>196</xdr:row>
          <xdr:rowOff>0</xdr:rowOff>
        </xdr:to>
        <xdr:sp macro="" textlink="">
          <xdr:nvSpPr>
            <xdr:cNvPr id="15487" name="Check Box 127" hidden="1">
              <a:extLst>
                <a:ext uri="{63B3BB69-23CF-44E3-9099-C40C66FF867C}">
                  <a14:compatExt spid="_x0000_s154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195</xdr:row>
          <xdr:rowOff>0</xdr:rowOff>
        </xdr:from>
        <xdr:to>
          <xdr:col>27</xdr:col>
          <xdr:colOff>0</xdr:colOff>
          <xdr:row>196</xdr:row>
          <xdr:rowOff>0</xdr:rowOff>
        </xdr:to>
        <xdr:sp macro="" textlink="">
          <xdr:nvSpPr>
            <xdr:cNvPr id="15488" name="Check Box 128" hidden="1">
              <a:extLst>
                <a:ext uri="{63B3BB69-23CF-44E3-9099-C40C66FF867C}">
                  <a14:compatExt spid="_x0000_s154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195</xdr:row>
          <xdr:rowOff>0</xdr:rowOff>
        </xdr:from>
        <xdr:to>
          <xdr:col>31</xdr:col>
          <xdr:colOff>76200</xdr:colOff>
          <xdr:row>196</xdr:row>
          <xdr:rowOff>0</xdr:rowOff>
        </xdr:to>
        <xdr:sp macro="" textlink="">
          <xdr:nvSpPr>
            <xdr:cNvPr id="15489" name="Check Box 129" hidden="1">
              <a:extLst>
                <a:ext uri="{63B3BB69-23CF-44E3-9099-C40C66FF867C}">
                  <a14:compatExt spid="_x0000_s154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195</xdr:row>
          <xdr:rowOff>0</xdr:rowOff>
        </xdr:from>
        <xdr:to>
          <xdr:col>36</xdr:col>
          <xdr:colOff>0</xdr:colOff>
          <xdr:row>196</xdr:row>
          <xdr:rowOff>0</xdr:rowOff>
        </xdr:to>
        <xdr:sp macro="" textlink="">
          <xdr:nvSpPr>
            <xdr:cNvPr id="15490" name="Check Box 130" hidden="1">
              <a:extLst>
                <a:ext uri="{63B3BB69-23CF-44E3-9099-C40C66FF867C}">
                  <a14:compatExt spid="_x0000_s154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22</xdr:col>
          <xdr:colOff>0</xdr:colOff>
          <xdr:row>197</xdr:row>
          <xdr:rowOff>0</xdr:rowOff>
        </xdr:to>
        <xdr:sp macro="" textlink="">
          <xdr:nvSpPr>
            <xdr:cNvPr id="15491" name="Group Box 131" hidden="1">
              <a:extLst>
                <a:ext uri="{63B3BB69-23CF-44E3-9099-C40C66FF867C}">
                  <a14:compatExt spid="_x0000_s1549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196</xdr:row>
          <xdr:rowOff>0</xdr:rowOff>
        </xdr:from>
        <xdr:to>
          <xdr:col>36</xdr:col>
          <xdr:colOff>0</xdr:colOff>
          <xdr:row>197</xdr:row>
          <xdr:rowOff>0</xdr:rowOff>
        </xdr:to>
        <xdr:sp macro="" textlink="">
          <xdr:nvSpPr>
            <xdr:cNvPr id="15492" name="Group Box 132" hidden="1">
              <a:extLst>
                <a:ext uri="{63B3BB69-23CF-44E3-9099-C40C66FF867C}">
                  <a14:compatExt spid="_x0000_s1549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18</xdr:col>
          <xdr:colOff>0</xdr:colOff>
          <xdr:row>197</xdr:row>
          <xdr:rowOff>0</xdr:rowOff>
        </xdr:to>
        <xdr:sp macro="" textlink="">
          <xdr:nvSpPr>
            <xdr:cNvPr id="15493" name="Check Box 133" hidden="1">
              <a:extLst>
                <a:ext uri="{63B3BB69-23CF-44E3-9099-C40C66FF867C}">
                  <a14:compatExt spid="_x0000_s154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196</xdr:row>
          <xdr:rowOff>0</xdr:rowOff>
        </xdr:from>
        <xdr:to>
          <xdr:col>32</xdr:col>
          <xdr:colOff>0</xdr:colOff>
          <xdr:row>197</xdr:row>
          <xdr:rowOff>0</xdr:rowOff>
        </xdr:to>
        <xdr:sp macro="" textlink="">
          <xdr:nvSpPr>
            <xdr:cNvPr id="15494" name="Check Box 134" hidden="1">
              <a:extLst>
                <a:ext uri="{63B3BB69-23CF-44E3-9099-C40C66FF867C}">
                  <a14:compatExt spid="_x0000_s154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192</xdr:row>
          <xdr:rowOff>0</xdr:rowOff>
        </xdr:from>
        <xdr:to>
          <xdr:col>36</xdr:col>
          <xdr:colOff>0</xdr:colOff>
          <xdr:row>193</xdr:row>
          <xdr:rowOff>0</xdr:rowOff>
        </xdr:to>
        <xdr:sp macro="" textlink="">
          <xdr:nvSpPr>
            <xdr:cNvPr id="15495" name="Group Box 135" hidden="1">
              <a:extLst>
                <a:ext uri="{63B3BB69-23CF-44E3-9099-C40C66FF867C}">
                  <a14:compatExt spid="_x0000_s1549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192</xdr:row>
          <xdr:rowOff>0</xdr:rowOff>
        </xdr:from>
        <xdr:to>
          <xdr:col>12</xdr:col>
          <xdr:colOff>0</xdr:colOff>
          <xdr:row>193</xdr:row>
          <xdr:rowOff>0</xdr:rowOff>
        </xdr:to>
        <xdr:sp macro="" textlink="">
          <xdr:nvSpPr>
            <xdr:cNvPr id="15496" name="Check Box 136" hidden="1">
              <a:extLst>
                <a:ext uri="{63B3BB69-23CF-44E3-9099-C40C66FF867C}">
                  <a14:compatExt spid="_x0000_s154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192</xdr:row>
          <xdr:rowOff>0</xdr:rowOff>
        </xdr:from>
        <xdr:to>
          <xdr:col>16</xdr:col>
          <xdr:colOff>0</xdr:colOff>
          <xdr:row>193</xdr:row>
          <xdr:rowOff>0</xdr:rowOff>
        </xdr:to>
        <xdr:sp macro="" textlink="">
          <xdr:nvSpPr>
            <xdr:cNvPr id="15497" name="Check Box 137" hidden="1">
              <a:extLst>
                <a:ext uri="{63B3BB69-23CF-44E3-9099-C40C66FF867C}">
                  <a14:compatExt spid="_x0000_s154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192</xdr:row>
          <xdr:rowOff>0</xdr:rowOff>
        </xdr:from>
        <xdr:to>
          <xdr:col>20</xdr:col>
          <xdr:colOff>0</xdr:colOff>
          <xdr:row>193</xdr:row>
          <xdr:rowOff>0</xdr:rowOff>
        </xdr:to>
        <xdr:sp macro="" textlink="">
          <xdr:nvSpPr>
            <xdr:cNvPr id="15498" name="Check Box 138" hidden="1">
              <a:extLst>
                <a:ext uri="{63B3BB69-23CF-44E3-9099-C40C66FF867C}">
                  <a14:compatExt spid="_x0000_s154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192</xdr:row>
          <xdr:rowOff>0</xdr:rowOff>
        </xdr:from>
        <xdr:to>
          <xdr:col>24</xdr:col>
          <xdr:colOff>0</xdr:colOff>
          <xdr:row>193</xdr:row>
          <xdr:rowOff>0</xdr:rowOff>
        </xdr:to>
        <xdr:sp macro="" textlink="">
          <xdr:nvSpPr>
            <xdr:cNvPr id="15499" name="Check Box 139" hidden="1">
              <a:extLst>
                <a:ext uri="{63B3BB69-23CF-44E3-9099-C40C66FF867C}">
                  <a14:compatExt spid="_x0000_s154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192</xdr:row>
          <xdr:rowOff>0</xdr:rowOff>
        </xdr:from>
        <xdr:to>
          <xdr:col>28</xdr:col>
          <xdr:colOff>0</xdr:colOff>
          <xdr:row>193</xdr:row>
          <xdr:rowOff>0</xdr:rowOff>
        </xdr:to>
        <xdr:sp macro="" textlink="">
          <xdr:nvSpPr>
            <xdr:cNvPr id="15500" name="Check Box 140" hidden="1">
              <a:extLst>
                <a:ext uri="{63B3BB69-23CF-44E3-9099-C40C66FF867C}">
                  <a14:compatExt spid="_x0000_s15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192</xdr:row>
          <xdr:rowOff>0</xdr:rowOff>
        </xdr:from>
        <xdr:to>
          <xdr:col>32</xdr:col>
          <xdr:colOff>0</xdr:colOff>
          <xdr:row>193</xdr:row>
          <xdr:rowOff>0</xdr:rowOff>
        </xdr:to>
        <xdr:sp macro="" textlink="">
          <xdr:nvSpPr>
            <xdr:cNvPr id="15501" name="Check Box 141" hidden="1">
              <a:extLst>
                <a:ext uri="{63B3BB69-23CF-44E3-9099-C40C66FF867C}">
                  <a14:compatExt spid="_x0000_s155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192</xdr:row>
          <xdr:rowOff>0</xdr:rowOff>
        </xdr:from>
        <xdr:to>
          <xdr:col>36</xdr:col>
          <xdr:colOff>0</xdr:colOff>
          <xdr:row>193</xdr:row>
          <xdr:rowOff>0</xdr:rowOff>
        </xdr:to>
        <xdr:sp macro="" textlink="">
          <xdr:nvSpPr>
            <xdr:cNvPr id="15502" name="Check Box 142" hidden="1">
              <a:extLst>
                <a:ext uri="{63B3BB69-23CF-44E3-9099-C40C66FF867C}">
                  <a14:compatExt spid="_x0000_s155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196</xdr:row>
          <xdr:rowOff>0</xdr:rowOff>
        </xdr:from>
        <xdr:to>
          <xdr:col>8</xdr:col>
          <xdr:colOff>0</xdr:colOff>
          <xdr:row>197</xdr:row>
          <xdr:rowOff>0</xdr:rowOff>
        </xdr:to>
        <xdr:sp macro="" textlink="">
          <xdr:nvSpPr>
            <xdr:cNvPr id="15503" name="Group Box 143" hidden="1">
              <a:extLst>
                <a:ext uri="{63B3BB69-23CF-44E3-9099-C40C66FF867C}">
                  <a14:compatExt spid="_x0000_s1550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196</xdr:row>
          <xdr:rowOff>0</xdr:rowOff>
        </xdr:from>
        <xdr:to>
          <xdr:col>7</xdr:col>
          <xdr:colOff>0</xdr:colOff>
          <xdr:row>197</xdr:row>
          <xdr:rowOff>0</xdr:rowOff>
        </xdr:to>
        <xdr:sp macro="" textlink="">
          <xdr:nvSpPr>
            <xdr:cNvPr id="15504" name="Check Box 144" hidden="1">
              <a:extLst>
                <a:ext uri="{63B3BB69-23CF-44E3-9099-C40C66FF867C}">
                  <a14:compatExt spid="_x0000_s155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60960</xdr:colOff>
          <xdr:row>21</xdr:row>
          <xdr:rowOff>0</xdr:rowOff>
        </xdr:from>
        <xdr:to>
          <xdr:col>33</xdr:col>
          <xdr:colOff>114300</xdr:colOff>
          <xdr:row>21</xdr:row>
          <xdr:rowOff>213360</xdr:rowOff>
        </xdr:to>
        <xdr:sp macro="" textlink="">
          <xdr:nvSpPr>
            <xdr:cNvPr id="15507" name="Option Button 147" hidden="1">
              <a:extLst>
                <a:ext uri="{63B3BB69-23CF-44E3-9099-C40C66FF867C}">
                  <a14:compatExt spid="_x0000_s155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60960</xdr:colOff>
          <xdr:row>22</xdr:row>
          <xdr:rowOff>7620</xdr:rowOff>
        </xdr:from>
        <xdr:to>
          <xdr:col>33</xdr:col>
          <xdr:colOff>152400</xdr:colOff>
          <xdr:row>22</xdr:row>
          <xdr:rowOff>220980</xdr:rowOff>
        </xdr:to>
        <xdr:sp macro="" textlink="">
          <xdr:nvSpPr>
            <xdr:cNvPr id="15508" name="Option Button 148" hidden="1">
              <a:extLst>
                <a:ext uri="{63B3BB69-23CF-44E3-9099-C40C66FF867C}">
                  <a14:compatExt spid="_x0000_s155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60960</xdr:colOff>
          <xdr:row>23</xdr:row>
          <xdr:rowOff>0</xdr:rowOff>
        </xdr:from>
        <xdr:to>
          <xdr:col>33</xdr:col>
          <xdr:colOff>137160</xdr:colOff>
          <xdr:row>23</xdr:row>
          <xdr:rowOff>213360</xdr:rowOff>
        </xdr:to>
        <xdr:sp macro="" textlink="">
          <xdr:nvSpPr>
            <xdr:cNvPr id="15509" name="Option Button 149" hidden="1">
              <a:extLst>
                <a:ext uri="{63B3BB69-23CF-44E3-9099-C40C66FF867C}">
                  <a14:compatExt spid="_x0000_s155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60960</xdr:colOff>
          <xdr:row>24</xdr:row>
          <xdr:rowOff>0</xdr:rowOff>
        </xdr:from>
        <xdr:to>
          <xdr:col>33</xdr:col>
          <xdr:colOff>160020</xdr:colOff>
          <xdr:row>24</xdr:row>
          <xdr:rowOff>213360</xdr:rowOff>
        </xdr:to>
        <xdr:sp macro="" textlink="">
          <xdr:nvSpPr>
            <xdr:cNvPr id="15510" name="Option Button 150" hidden="1">
              <a:extLst>
                <a:ext uri="{63B3BB69-23CF-44E3-9099-C40C66FF867C}">
                  <a14:compatExt spid="_x0000_s155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228</xdr:row>
          <xdr:rowOff>0</xdr:rowOff>
        </xdr:from>
        <xdr:to>
          <xdr:col>36</xdr:col>
          <xdr:colOff>0</xdr:colOff>
          <xdr:row>229</xdr:row>
          <xdr:rowOff>0</xdr:rowOff>
        </xdr:to>
        <xdr:sp macro="" textlink="">
          <xdr:nvSpPr>
            <xdr:cNvPr id="15512" name="Group Box 152" hidden="1">
              <a:extLst>
                <a:ext uri="{63B3BB69-23CF-44E3-9099-C40C66FF867C}">
                  <a14:compatExt spid="_x0000_s1551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228</xdr:row>
          <xdr:rowOff>0</xdr:rowOff>
        </xdr:from>
        <xdr:to>
          <xdr:col>17</xdr:col>
          <xdr:colOff>0</xdr:colOff>
          <xdr:row>229</xdr:row>
          <xdr:rowOff>0</xdr:rowOff>
        </xdr:to>
        <xdr:sp macro="" textlink="">
          <xdr:nvSpPr>
            <xdr:cNvPr id="15513" name="Check Box 153" hidden="1">
              <a:extLst>
                <a:ext uri="{63B3BB69-23CF-44E3-9099-C40C66FF867C}">
                  <a14:compatExt spid="_x0000_s155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228</xdr:row>
          <xdr:rowOff>0</xdr:rowOff>
        </xdr:from>
        <xdr:to>
          <xdr:col>22</xdr:col>
          <xdr:colOff>0</xdr:colOff>
          <xdr:row>229</xdr:row>
          <xdr:rowOff>0</xdr:rowOff>
        </xdr:to>
        <xdr:sp macro="" textlink="">
          <xdr:nvSpPr>
            <xdr:cNvPr id="15514" name="Check Box 154" hidden="1">
              <a:extLst>
                <a:ext uri="{63B3BB69-23CF-44E3-9099-C40C66FF867C}">
                  <a14:compatExt spid="_x0000_s155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228</xdr:row>
          <xdr:rowOff>0</xdr:rowOff>
        </xdr:from>
        <xdr:to>
          <xdr:col>27</xdr:col>
          <xdr:colOff>0</xdr:colOff>
          <xdr:row>229</xdr:row>
          <xdr:rowOff>0</xdr:rowOff>
        </xdr:to>
        <xdr:sp macro="" textlink="">
          <xdr:nvSpPr>
            <xdr:cNvPr id="15515" name="Check Box 155" hidden="1">
              <a:extLst>
                <a:ext uri="{63B3BB69-23CF-44E3-9099-C40C66FF867C}">
                  <a14:compatExt spid="_x0000_s155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228</xdr:row>
          <xdr:rowOff>0</xdr:rowOff>
        </xdr:from>
        <xdr:to>
          <xdr:col>31</xdr:col>
          <xdr:colOff>152400</xdr:colOff>
          <xdr:row>229</xdr:row>
          <xdr:rowOff>0</xdr:rowOff>
        </xdr:to>
        <xdr:sp macro="" textlink="">
          <xdr:nvSpPr>
            <xdr:cNvPr id="15516" name="Check Box 156" hidden="1">
              <a:extLst>
                <a:ext uri="{63B3BB69-23CF-44E3-9099-C40C66FF867C}">
                  <a14:compatExt spid="_x0000_s155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228</xdr:row>
          <xdr:rowOff>0</xdr:rowOff>
        </xdr:from>
        <xdr:to>
          <xdr:col>36</xdr:col>
          <xdr:colOff>0</xdr:colOff>
          <xdr:row>229</xdr:row>
          <xdr:rowOff>0</xdr:rowOff>
        </xdr:to>
        <xdr:sp macro="" textlink="">
          <xdr:nvSpPr>
            <xdr:cNvPr id="15517" name="Check Box 157" hidden="1">
              <a:extLst>
                <a:ext uri="{63B3BB69-23CF-44E3-9099-C40C66FF867C}">
                  <a14:compatExt spid="_x0000_s155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229</xdr:row>
          <xdr:rowOff>0</xdr:rowOff>
        </xdr:from>
        <xdr:to>
          <xdr:col>22</xdr:col>
          <xdr:colOff>0</xdr:colOff>
          <xdr:row>230</xdr:row>
          <xdr:rowOff>0</xdr:rowOff>
        </xdr:to>
        <xdr:sp macro="" textlink="">
          <xdr:nvSpPr>
            <xdr:cNvPr id="15518" name="Group Box 158" hidden="1">
              <a:extLst>
                <a:ext uri="{63B3BB69-23CF-44E3-9099-C40C66FF867C}">
                  <a14:compatExt spid="_x0000_s1551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229</xdr:row>
          <xdr:rowOff>0</xdr:rowOff>
        </xdr:from>
        <xdr:to>
          <xdr:col>36</xdr:col>
          <xdr:colOff>0</xdr:colOff>
          <xdr:row>230</xdr:row>
          <xdr:rowOff>0</xdr:rowOff>
        </xdr:to>
        <xdr:sp macro="" textlink="">
          <xdr:nvSpPr>
            <xdr:cNvPr id="15519" name="Group Box 159" hidden="1">
              <a:extLst>
                <a:ext uri="{63B3BB69-23CF-44E3-9099-C40C66FF867C}">
                  <a14:compatExt spid="_x0000_s1551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229</xdr:row>
          <xdr:rowOff>0</xdr:rowOff>
        </xdr:from>
        <xdr:to>
          <xdr:col>18</xdr:col>
          <xdr:colOff>0</xdr:colOff>
          <xdr:row>230</xdr:row>
          <xdr:rowOff>0</xdr:rowOff>
        </xdr:to>
        <xdr:sp macro="" textlink="">
          <xdr:nvSpPr>
            <xdr:cNvPr id="15520" name="Check Box 160" hidden="1">
              <a:extLst>
                <a:ext uri="{63B3BB69-23CF-44E3-9099-C40C66FF867C}">
                  <a14:compatExt spid="_x0000_s155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229</xdr:row>
          <xdr:rowOff>0</xdr:rowOff>
        </xdr:from>
        <xdr:to>
          <xdr:col>32</xdr:col>
          <xdr:colOff>0</xdr:colOff>
          <xdr:row>230</xdr:row>
          <xdr:rowOff>0</xdr:rowOff>
        </xdr:to>
        <xdr:sp macro="" textlink="">
          <xdr:nvSpPr>
            <xdr:cNvPr id="15521" name="Check Box 161" hidden="1">
              <a:extLst>
                <a:ext uri="{63B3BB69-23CF-44E3-9099-C40C66FF867C}">
                  <a14:compatExt spid="_x0000_s155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225</xdr:row>
          <xdr:rowOff>0</xdr:rowOff>
        </xdr:from>
        <xdr:to>
          <xdr:col>36</xdr:col>
          <xdr:colOff>0</xdr:colOff>
          <xdr:row>226</xdr:row>
          <xdr:rowOff>0</xdr:rowOff>
        </xdr:to>
        <xdr:sp macro="" textlink="">
          <xdr:nvSpPr>
            <xdr:cNvPr id="15522" name="Group Box 162" hidden="1">
              <a:extLst>
                <a:ext uri="{63B3BB69-23CF-44E3-9099-C40C66FF867C}">
                  <a14:compatExt spid="_x0000_s1552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225</xdr:row>
          <xdr:rowOff>0</xdr:rowOff>
        </xdr:from>
        <xdr:to>
          <xdr:col>12</xdr:col>
          <xdr:colOff>0</xdr:colOff>
          <xdr:row>226</xdr:row>
          <xdr:rowOff>0</xdr:rowOff>
        </xdr:to>
        <xdr:sp macro="" textlink="">
          <xdr:nvSpPr>
            <xdr:cNvPr id="15523" name="Check Box 163" hidden="1">
              <a:extLst>
                <a:ext uri="{63B3BB69-23CF-44E3-9099-C40C66FF867C}">
                  <a14:compatExt spid="_x0000_s155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225</xdr:row>
          <xdr:rowOff>0</xdr:rowOff>
        </xdr:from>
        <xdr:to>
          <xdr:col>16</xdr:col>
          <xdr:colOff>0</xdr:colOff>
          <xdr:row>226</xdr:row>
          <xdr:rowOff>0</xdr:rowOff>
        </xdr:to>
        <xdr:sp macro="" textlink="">
          <xdr:nvSpPr>
            <xdr:cNvPr id="15524" name="Check Box 164" hidden="1">
              <a:extLst>
                <a:ext uri="{63B3BB69-23CF-44E3-9099-C40C66FF867C}">
                  <a14:compatExt spid="_x0000_s155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225</xdr:row>
          <xdr:rowOff>0</xdr:rowOff>
        </xdr:from>
        <xdr:to>
          <xdr:col>20</xdr:col>
          <xdr:colOff>0</xdr:colOff>
          <xdr:row>226</xdr:row>
          <xdr:rowOff>0</xdr:rowOff>
        </xdr:to>
        <xdr:sp macro="" textlink="">
          <xdr:nvSpPr>
            <xdr:cNvPr id="15525" name="Check Box 165" hidden="1">
              <a:extLst>
                <a:ext uri="{63B3BB69-23CF-44E3-9099-C40C66FF867C}">
                  <a14:compatExt spid="_x0000_s155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225</xdr:row>
          <xdr:rowOff>0</xdr:rowOff>
        </xdr:from>
        <xdr:to>
          <xdr:col>24</xdr:col>
          <xdr:colOff>0</xdr:colOff>
          <xdr:row>226</xdr:row>
          <xdr:rowOff>0</xdr:rowOff>
        </xdr:to>
        <xdr:sp macro="" textlink="">
          <xdr:nvSpPr>
            <xdr:cNvPr id="15526" name="Check Box 166" hidden="1">
              <a:extLst>
                <a:ext uri="{63B3BB69-23CF-44E3-9099-C40C66FF867C}">
                  <a14:compatExt spid="_x0000_s155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225</xdr:row>
          <xdr:rowOff>0</xdr:rowOff>
        </xdr:from>
        <xdr:to>
          <xdr:col>28</xdr:col>
          <xdr:colOff>0</xdr:colOff>
          <xdr:row>226</xdr:row>
          <xdr:rowOff>0</xdr:rowOff>
        </xdr:to>
        <xdr:sp macro="" textlink="">
          <xdr:nvSpPr>
            <xdr:cNvPr id="15527" name="Check Box 167" hidden="1">
              <a:extLst>
                <a:ext uri="{63B3BB69-23CF-44E3-9099-C40C66FF867C}">
                  <a14:compatExt spid="_x0000_s155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225</xdr:row>
          <xdr:rowOff>0</xdr:rowOff>
        </xdr:from>
        <xdr:to>
          <xdr:col>32</xdr:col>
          <xdr:colOff>0</xdr:colOff>
          <xdr:row>226</xdr:row>
          <xdr:rowOff>0</xdr:rowOff>
        </xdr:to>
        <xdr:sp macro="" textlink="">
          <xdr:nvSpPr>
            <xdr:cNvPr id="15528" name="Check Box 168" hidden="1">
              <a:extLst>
                <a:ext uri="{63B3BB69-23CF-44E3-9099-C40C66FF867C}">
                  <a14:compatExt spid="_x0000_s155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225</xdr:row>
          <xdr:rowOff>0</xdr:rowOff>
        </xdr:from>
        <xdr:to>
          <xdr:col>36</xdr:col>
          <xdr:colOff>0</xdr:colOff>
          <xdr:row>226</xdr:row>
          <xdr:rowOff>0</xdr:rowOff>
        </xdr:to>
        <xdr:sp macro="" textlink="">
          <xdr:nvSpPr>
            <xdr:cNvPr id="15529" name="Check Box 169" hidden="1">
              <a:extLst>
                <a:ext uri="{63B3BB69-23CF-44E3-9099-C40C66FF867C}">
                  <a14:compatExt spid="_x0000_s155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229</xdr:row>
          <xdr:rowOff>0</xdr:rowOff>
        </xdr:from>
        <xdr:to>
          <xdr:col>8</xdr:col>
          <xdr:colOff>0</xdr:colOff>
          <xdr:row>230</xdr:row>
          <xdr:rowOff>0</xdr:rowOff>
        </xdr:to>
        <xdr:sp macro="" textlink="">
          <xdr:nvSpPr>
            <xdr:cNvPr id="15530" name="Group Box 170" hidden="1">
              <a:extLst>
                <a:ext uri="{63B3BB69-23CF-44E3-9099-C40C66FF867C}">
                  <a14:compatExt spid="_x0000_s1553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229</xdr:row>
          <xdr:rowOff>0</xdr:rowOff>
        </xdr:from>
        <xdr:to>
          <xdr:col>7</xdr:col>
          <xdr:colOff>0</xdr:colOff>
          <xdr:row>230</xdr:row>
          <xdr:rowOff>0</xdr:rowOff>
        </xdr:to>
        <xdr:sp macro="" textlink="">
          <xdr:nvSpPr>
            <xdr:cNvPr id="15531" name="Check Box 171" hidden="1">
              <a:extLst>
                <a:ext uri="{63B3BB69-23CF-44E3-9099-C40C66FF867C}">
                  <a14:compatExt spid="_x0000_s155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258</xdr:row>
          <xdr:rowOff>0</xdr:rowOff>
        </xdr:from>
        <xdr:to>
          <xdr:col>36</xdr:col>
          <xdr:colOff>0</xdr:colOff>
          <xdr:row>259</xdr:row>
          <xdr:rowOff>0</xdr:rowOff>
        </xdr:to>
        <xdr:sp macro="" textlink="">
          <xdr:nvSpPr>
            <xdr:cNvPr id="15532" name="Group Box 172" hidden="1">
              <a:extLst>
                <a:ext uri="{63B3BB69-23CF-44E3-9099-C40C66FF867C}">
                  <a14:compatExt spid="_x0000_s1553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258</xdr:row>
          <xdr:rowOff>0</xdr:rowOff>
        </xdr:from>
        <xdr:to>
          <xdr:col>17</xdr:col>
          <xdr:colOff>0</xdr:colOff>
          <xdr:row>259</xdr:row>
          <xdr:rowOff>0</xdr:rowOff>
        </xdr:to>
        <xdr:sp macro="" textlink="">
          <xdr:nvSpPr>
            <xdr:cNvPr id="15533" name="Check Box 173" hidden="1">
              <a:extLst>
                <a:ext uri="{63B3BB69-23CF-44E3-9099-C40C66FF867C}">
                  <a14:compatExt spid="_x0000_s155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258</xdr:row>
          <xdr:rowOff>0</xdr:rowOff>
        </xdr:from>
        <xdr:to>
          <xdr:col>22</xdr:col>
          <xdr:colOff>0</xdr:colOff>
          <xdr:row>259</xdr:row>
          <xdr:rowOff>0</xdr:rowOff>
        </xdr:to>
        <xdr:sp macro="" textlink="">
          <xdr:nvSpPr>
            <xdr:cNvPr id="15534" name="Check Box 174" hidden="1">
              <a:extLst>
                <a:ext uri="{63B3BB69-23CF-44E3-9099-C40C66FF867C}">
                  <a14:compatExt spid="_x0000_s155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258</xdr:row>
          <xdr:rowOff>0</xdr:rowOff>
        </xdr:from>
        <xdr:to>
          <xdr:col>27</xdr:col>
          <xdr:colOff>0</xdr:colOff>
          <xdr:row>259</xdr:row>
          <xdr:rowOff>0</xdr:rowOff>
        </xdr:to>
        <xdr:sp macro="" textlink="">
          <xdr:nvSpPr>
            <xdr:cNvPr id="15535" name="Check Box 175" hidden="1">
              <a:extLst>
                <a:ext uri="{63B3BB69-23CF-44E3-9099-C40C66FF867C}">
                  <a14:compatExt spid="_x0000_s155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258</xdr:row>
          <xdr:rowOff>0</xdr:rowOff>
        </xdr:from>
        <xdr:to>
          <xdr:col>31</xdr:col>
          <xdr:colOff>99060</xdr:colOff>
          <xdr:row>259</xdr:row>
          <xdr:rowOff>0</xdr:rowOff>
        </xdr:to>
        <xdr:sp macro="" textlink="">
          <xdr:nvSpPr>
            <xdr:cNvPr id="15536" name="Check Box 176" hidden="1">
              <a:extLst>
                <a:ext uri="{63B3BB69-23CF-44E3-9099-C40C66FF867C}">
                  <a14:compatExt spid="_x0000_s155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258</xdr:row>
          <xdr:rowOff>0</xdr:rowOff>
        </xdr:from>
        <xdr:to>
          <xdr:col>36</xdr:col>
          <xdr:colOff>0</xdr:colOff>
          <xdr:row>259</xdr:row>
          <xdr:rowOff>0</xdr:rowOff>
        </xdr:to>
        <xdr:sp macro="" textlink="">
          <xdr:nvSpPr>
            <xdr:cNvPr id="15537" name="Check Box 177" hidden="1">
              <a:extLst>
                <a:ext uri="{63B3BB69-23CF-44E3-9099-C40C66FF867C}">
                  <a14:compatExt spid="_x0000_s155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259</xdr:row>
          <xdr:rowOff>0</xdr:rowOff>
        </xdr:from>
        <xdr:to>
          <xdr:col>22</xdr:col>
          <xdr:colOff>0</xdr:colOff>
          <xdr:row>260</xdr:row>
          <xdr:rowOff>0</xdr:rowOff>
        </xdr:to>
        <xdr:sp macro="" textlink="">
          <xdr:nvSpPr>
            <xdr:cNvPr id="15538" name="Group Box 178" hidden="1">
              <a:extLst>
                <a:ext uri="{63B3BB69-23CF-44E3-9099-C40C66FF867C}">
                  <a14:compatExt spid="_x0000_s1553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259</xdr:row>
          <xdr:rowOff>0</xdr:rowOff>
        </xdr:from>
        <xdr:to>
          <xdr:col>36</xdr:col>
          <xdr:colOff>0</xdr:colOff>
          <xdr:row>260</xdr:row>
          <xdr:rowOff>0</xdr:rowOff>
        </xdr:to>
        <xdr:sp macro="" textlink="">
          <xdr:nvSpPr>
            <xdr:cNvPr id="15539" name="Group Box 179" hidden="1">
              <a:extLst>
                <a:ext uri="{63B3BB69-23CF-44E3-9099-C40C66FF867C}">
                  <a14:compatExt spid="_x0000_s1553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259</xdr:row>
          <xdr:rowOff>0</xdr:rowOff>
        </xdr:from>
        <xdr:to>
          <xdr:col>18</xdr:col>
          <xdr:colOff>0</xdr:colOff>
          <xdr:row>260</xdr:row>
          <xdr:rowOff>0</xdr:rowOff>
        </xdr:to>
        <xdr:sp macro="" textlink="">
          <xdr:nvSpPr>
            <xdr:cNvPr id="15540" name="Check Box 180" hidden="1">
              <a:extLst>
                <a:ext uri="{63B3BB69-23CF-44E3-9099-C40C66FF867C}">
                  <a14:compatExt spid="_x0000_s155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259</xdr:row>
          <xdr:rowOff>0</xdr:rowOff>
        </xdr:from>
        <xdr:to>
          <xdr:col>32</xdr:col>
          <xdr:colOff>0</xdr:colOff>
          <xdr:row>260</xdr:row>
          <xdr:rowOff>0</xdr:rowOff>
        </xdr:to>
        <xdr:sp macro="" textlink="">
          <xdr:nvSpPr>
            <xdr:cNvPr id="15541" name="Check Box 181" hidden="1">
              <a:extLst>
                <a:ext uri="{63B3BB69-23CF-44E3-9099-C40C66FF867C}">
                  <a14:compatExt spid="_x0000_s155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255</xdr:row>
          <xdr:rowOff>0</xdr:rowOff>
        </xdr:from>
        <xdr:to>
          <xdr:col>36</xdr:col>
          <xdr:colOff>0</xdr:colOff>
          <xdr:row>256</xdr:row>
          <xdr:rowOff>0</xdr:rowOff>
        </xdr:to>
        <xdr:sp macro="" textlink="">
          <xdr:nvSpPr>
            <xdr:cNvPr id="15542" name="Group Box 182" hidden="1">
              <a:extLst>
                <a:ext uri="{63B3BB69-23CF-44E3-9099-C40C66FF867C}">
                  <a14:compatExt spid="_x0000_s1554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255</xdr:row>
          <xdr:rowOff>0</xdr:rowOff>
        </xdr:from>
        <xdr:to>
          <xdr:col>12</xdr:col>
          <xdr:colOff>0</xdr:colOff>
          <xdr:row>256</xdr:row>
          <xdr:rowOff>0</xdr:rowOff>
        </xdr:to>
        <xdr:sp macro="" textlink="">
          <xdr:nvSpPr>
            <xdr:cNvPr id="15543" name="Check Box 183" hidden="1">
              <a:extLst>
                <a:ext uri="{63B3BB69-23CF-44E3-9099-C40C66FF867C}">
                  <a14:compatExt spid="_x0000_s155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255</xdr:row>
          <xdr:rowOff>0</xdr:rowOff>
        </xdr:from>
        <xdr:to>
          <xdr:col>16</xdr:col>
          <xdr:colOff>0</xdr:colOff>
          <xdr:row>256</xdr:row>
          <xdr:rowOff>0</xdr:rowOff>
        </xdr:to>
        <xdr:sp macro="" textlink="">
          <xdr:nvSpPr>
            <xdr:cNvPr id="15544" name="Check Box 184" hidden="1">
              <a:extLst>
                <a:ext uri="{63B3BB69-23CF-44E3-9099-C40C66FF867C}">
                  <a14:compatExt spid="_x0000_s155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255</xdr:row>
          <xdr:rowOff>0</xdr:rowOff>
        </xdr:from>
        <xdr:to>
          <xdr:col>20</xdr:col>
          <xdr:colOff>0</xdr:colOff>
          <xdr:row>256</xdr:row>
          <xdr:rowOff>0</xdr:rowOff>
        </xdr:to>
        <xdr:sp macro="" textlink="">
          <xdr:nvSpPr>
            <xdr:cNvPr id="15545" name="Check Box 185" hidden="1">
              <a:extLst>
                <a:ext uri="{63B3BB69-23CF-44E3-9099-C40C66FF867C}">
                  <a14:compatExt spid="_x0000_s155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255</xdr:row>
          <xdr:rowOff>0</xdr:rowOff>
        </xdr:from>
        <xdr:to>
          <xdr:col>24</xdr:col>
          <xdr:colOff>0</xdr:colOff>
          <xdr:row>256</xdr:row>
          <xdr:rowOff>0</xdr:rowOff>
        </xdr:to>
        <xdr:sp macro="" textlink="">
          <xdr:nvSpPr>
            <xdr:cNvPr id="15546" name="Check Box 186" hidden="1">
              <a:extLst>
                <a:ext uri="{63B3BB69-23CF-44E3-9099-C40C66FF867C}">
                  <a14:compatExt spid="_x0000_s155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255</xdr:row>
          <xdr:rowOff>0</xdr:rowOff>
        </xdr:from>
        <xdr:to>
          <xdr:col>28</xdr:col>
          <xdr:colOff>0</xdr:colOff>
          <xdr:row>256</xdr:row>
          <xdr:rowOff>0</xdr:rowOff>
        </xdr:to>
        <xdr:sp macro="" textlink="">
          <xdr:nvSpPr>
            <xdr:cNvPr id="15547" name="Check Box 187" hidden="1">
              <a:extLst>
                <a:ext uri="{63B3BB69-23CF-44E3-9099-C40C66FF867C}">
                  <a14:compatExt spid="_x0000_s155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255</xdr:row>
          <xdr:rowOff>0</xdr:rowOff>
        </xdr:from>
        <xdr:to>
          <xdr:col>32</xdr:col>
          <xdr:colOff>0</xdr:colOff>
          <xdr:row>256</xdr:row>
          <xdr:rowOff>0</xdr:rowOff>
        </xdr:to>
        <xdr:sp macro="" textlink="">
          <xdr:nvSpPr>
            <xdr:cNvPr id="15548" name="Check Box 188" hidden="1">
              <a:extLst>
                <a:ext uri="{63B3BB69-23CF-44E3-9099-C40C66FF867C}">
                  <a14:compatExt spid="_x0000_s155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255</xdr:row>
          <xdr:rowOff>0</xdr:rowOff>
        </xdr:from>
        <xdr:to>
          <xdr:col>36</xdr:col>
          <xdr:colOff>0</xdr:colOff>
          <xdr:row>256</xdr:row>
          <xdr:rowOff>0</xdr:rowOff>
        </xdr:to>
        <xdr:sp macro="" textlink="">
          <xdr:nvSpPr>
            <xdr:cNvPr id="15549" name="Check Box 189" hidden="1">
              <a:extLst>
                <a:ext uri="{63B3BB69-23CF-44E3-9099-C40C66FF867C}">
                  <a14:compatExt spid="_x0000_s155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259</xdr:row>
          <xdr:rowOff>0</xdr:rowOff>
        </xdr:from>
        <xdr:to>
          <xdr:col>8</xdr:col>
          <xdr:colOff>0</xdr:colOff>
          <xdr:row>260</xdr:row>
          <xdr:rowOff>0</xdr:rowOff>
        </xdr:to>
        <xdr:sp macro="" textlink="">
          <xdr:nvSpPr>
            <xdr:cNvPr id="15550" name="Group Box 190" hidden="1">
              <a:extLst>
                <a:ext uri="{63B3BB69-23CF-44E3-9099-C40C66FF867C}">
                  <a14:compatExt spid="_x0000_s1555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259</xdr:row>
          <xdr:rowOff>0</xdr:rowOff>
        </xdr:from>
        <xdr:to>
          <xdr:col>7</xdr:col>
          <xdr:colOff>0</xdr:colOff>
          <xdr:row>260</xdr:row>
          <xdr:rowOff>0</xdr:rowOff>
        </xdr:to>
        <xdr:sp macro="" textlink="">
          <xdr:nvSpPr>
            <xdr:cNvPr id="15551" name="Check Box 191" hidden="1">
              <a:extLst>
                <a:ext uri="{63B3BB69-23CF-44E3-9099-C40C66FF867C}">
                  <a14:compatExt spid="_x0000_s155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291</xdr:row>
          <xdr:rowOff>0</xdr:rowOff>
        </xdr:from>
        <xdr:to>
          <xdr:col>36</xdr:col>
          <xdr:colOff>0</xdr:colOff>
          <xdr:row>292</xdr:row>
          <xdr:rowOff>0</xdr:rowOff>
        </xdr:to>
        <xdr:sp macro="" textlink="">
          <xdr:nvSpPr>
            <xdr:cNvPr id="15552" name="Group Box 192" hidden="1">
              <a:extLst>
                <a:ext uri="{63B3BB69-23CF-44E3-9099-C40C66FF867C}">
                  <a14:compatExt spid="_x0000_s1555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291</xdr:row>
          <xdr:rowOff>0</xdr:rowOff>
        </xdr:from>
        <xdr:to>
          <xdr:col>17</xdr:col>
          <xdr:colOff>0</xdr:colOff>
          <xdr:row>292</xdr:row>
          <xdr:rowOff>0</xdr:rowOff>
        </xdr:to>
        <xdr:sp macro="" textlink="">
          <xdr:nvSpPr>
            <xdr:cNvPr id="15553" name="Check Box 193" hidden="1">
              <a:extLst>
                <a:ext uri="{63B3BB69-23CF-44E3-9099-C40C66FF867C}">
                  <a14:compatExt spid="_x0000_s155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291</xdr:row>
          <xdr:rowOff>0</xdr:rowOff>
        </xdr:from>
        <xdr:to>
          <xdr:col>22</xdr:col>
          <xdr:colOff>0</xdr:colOff>
          <xdr:row>292</xdr:row>
          <xdr:rowOff>0</xdr:rowOff>
        </xdr:to>
        <xdr:sp macro="" textlink="">
          <xdr:nvSpPr>
            <xdr:cNvPr id="15554" name="Check Box 194" hidden="1">
              <a:extLst>
                <a:ext uri="{63B3BB69-23CF-44E3-9099-C40C66FF867C}">
                  <a14:compatExt spid="_x0000_s155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291</xdr:row>
          <xdr:rowOff>0</xdr:rowOff>
        </xdr:from>
        <xdr:to>
          <xdr:col>27</xdr:col>
          <xdr:colOff>0</xdr:colOff>
          <xdr:row>292</xdr:row>
          <xdr:rowOff>0</xdr:rowOff>
        </xdr:to>
        <xdr:sp macro="" textlink="">
          <xdr:nvSpPr>
            <xdr:cNvPr id="15555" name="Check Box 195" hidden="1">
              <a:extLst>
                <a:ext uri="{63B3BB69-23CF-44E3-9099-C40C66FF867C}">
                  <a14:compatExt spid="_x0000_s155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291</xdr:row>
          <xdr:rowOff>0</xdr:rowOff>
        </xdr:from>
        <xdr:to>
          <xdr:col>31</xdr:col>
          <xdr:colOff>129540</xdr:colOff>
          <xdr:row>292</xdr:row>
          <xdr:rowOff>0</xdr:rowOff>
        </xdr:to>
        <xdr:sp macro="" textlink="">
          <xdr:nvSpPr>
            <xdr:cNvPr id="15556" name="Check Box 196" hidden="1">
              <a:extLst>
                <a:ext uri="{63B3BB69-23CF-44E3-9099-C40C66FF867C}">
                  <a14:compatExt spid="_x0000_s155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291</xdr:row>
          <xdr:rowOff>0</xdr:rowOff>
        </xdr:from>
        <xdr:to>
          <xdr:col>36</xdr:col>
          <xdr:colOff>0</xdr:colOff>
          <xdr:row>292</xdr:row>
          <xdr:rowOff>0</xdr:rowOff>
        </xdr:to>
        <xdr:sp macro="" textlink="">
          <xdr:nvSpPr>
            <xdr:cNvPr id="15557" name="Check Box 197" hidden="1">
              <a:extLst>
                <a:ext uri="{63B3BB69-23CF-44E3-9099-C40C66FF867C}">
                  <a14:compatExt spid="_x0000_s155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292</xdr:row>
          <xdr:rowOff>0</xdr:rowOff>
        </xdr:from>
        <xdr:to>
          <xdr:col>22</xdr:col>
          <xdr:colOff>0</xdr:colOff>
          <xdr:row>293</xdr:row>
          <xdr:rowOff>0</xdr:rowOff>
        </xdr:to>
        <xdr:sp macro="" textlink="">
          <xdr:nvSpPr>
            <xdr:cNvPr id="15558" name="Group Box 198" hidden="1">
              <a:extLst>
                <a:ext uri="{63B3BB69-23CF-44E3-9099-C40C66FF867C}">
                  <a14:compatExt spid="_x0000_s1555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292</xdr:row>
          <xdr:rowOff>0</xdr:rowOff>
        </xdr:from>
        <xdr:to>
          <xdr:col>36</xdr:col>
          <xdr:colOff>0</xdr:colOff>
          <xdr:row>293</xdr:row>
          <xdr:rowOff>0</xdr:rowOff>
        </xdr:to>
        <xdr:sp macro="" textlink="">
          <xdr:nvSpPr>
            <xdr:cNvPr id="15559" name="Group Box 199" hidden="1">
              <a:extLst>
                <a:ext uri="{63B3BB69-23CF-44E3-9099-C40C66FF867C}">
                  <a14:compatExt spid="_x0000_s1555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292</xdr:row>
          <xdr:rowOff>0</xdr:rowOff>
        </xdr:from>
        <xdr:to>
          <xdr:col>18</xdr:col>
          <xdr:colOff>0</xdr:colOff>
          <xdr:row>293</xdr:row>
          <xdr:rowOff>0</xdr:rowOff>
        </xdr:to>
        <xdr:sp macro="" textlink="">
          <xdr:nvSpPr>
            <xdr:cNvPr id="15560" name="Check Box 200" hidden="1">
              <a:extLst>
                <a:ext uri="{63B3BB69-23CF-44E3-9099-C40C66FF867C}">
                  <a14:compatExt spid="_x0000_s155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292</xdr:row>
          <xdr:rowOff>0</xdr:rowOff>
        </xdr:from>
        <xdr:to>
          <xdr:col>32</xdr:col>
          <xdr:colOff>0</xdr:colOff>
          <xdr:row>293</xdr:row>
          <xdr:rowOff>0</xdr:rowOff>
        </xdr:to>
        <xdr:sp macro="" textlink="">
          <xdr:nvSpPr>
            <xdr:cNvPr id="15561" name="Check Box 201" hidden="1">
              <a:extLst>
                <a:ext uri="{63B3BB69-23CF-44E3-9099-C40C66FF867C}">
                  <a14:compatExt spid="_x0000_s155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288</xdr:row>
          <xdr:rowOff>0</xdr:rowOff>
        </xdr:from>
        <xdr:to>
          <xdr:col>36</xdr:col>
          <xdr:colOff>0</xdr:colOff>
          <xdr:row>289</xdr:row>
          <xdr:rowOff>0</xdr:rowOff>
        </xdr:to>
        <xdr:sp macro="" textlink="">
          <xdr:nvSpPr>
            <xdr:cNvPr id="15562" name="Group Box 202" hidden="1">
              <a:extLst>
                <a:ext uri="{63B3BB69-23CF-44E3-9099-C40C66FF867C}">
                  <a14:compatExt spid="_x0000_s1556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288</xdr:row>
          <xdr:rowOff>0</xdr:rowOff>
        </xdr:from>
        <xdr:to>
          <xdr:col>12</xdr:col>
          <xdr:colOff>0</xdr:colOff>
          <xdr:row>289</xdr:row>
          <xdr:rowOff>0</xdr:rowOff>
        </xdr:to>
        <xdr:sp macro="" textlink="">
          <xdr:nvSpPr>
            <xdr:cNvPr id="15563" name="Check Box 203" hidden="1">
              <a:extLst>
                <a:ext uri="{63B3BB69-23CF-44E3-9099-C40C66FF867C}">
                  <a14:compatExt spid="_x0000_s155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288</xdr:row>
          <xdr:rowOff>0</xdr:rowOff>
        </xdr:from>
        <xdr:to>
          <xdr:col>16</xdr:col>
          <xdr:colOff>0</xdr:colOff>
          <xdr:row>289</xdr:row>
          <xdr:rowOff>0</xdr:rowOff>
        </xdr:to>
        <xdr:sp macro="" textlink="">
          <xdr:nvSpPr>
            <xdr:cNvPr id="15564" name="Check Box 204" hidden="1">
              <a:extLst>
                <a:ext uri="{63B3BB69-23CF-44E3-9099-C40C66FF867C}">
                  <a14:compatExt spid="_x0000_s155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288</xdr:row>
          <xdr:rowOff>0</xdr:rowOff>
        </xdr:from>
        <xdr:to>
          <xdr:col>20</xdr:col>
          <xdr:colOff>0</xdr:colOff>
          <xdr:row>289</xdr:row>
          <xdr:rowOff>0</xdr:rowOff>
        </xdr:to>
        <xdr:sp macro="" textlink="">
          <xdr:nvSpPr>
            <xdr:cNvPr id="15565" name="Check Box 205" hidden="1">
              <a:extLst>
                <a:ext uri="{63B3BB69-23CF-44E3-9099-C40C66FF867C}">
                  <a14:compatExt spid="_x0000_s155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288</xdr:row>
          <xdr:rowOff>0</xdr:rowOff>
        </xdr:from>
        <xdr:to>
          <xdr:col>24</xdr:col>
          <xdr:colOff>0</xdr:colOff>
          <xdr:row>289</xdr:row>
          <xdr:rowOff>0</xdr:rowOff>
        </xdr:to>
        <xdr:sp macro="" textlink="">
          <xdr:nvSpPr>
            <xdr:cNvPr id="15566" name="Check Box 206" hidden="1">
              <a:extLst>
                <a:ext uri="{63B3BB69-23CF-44E3-9099-C40C66FF867C}">
                  <a14:compatExt spid="_x0000_s155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288</xdr:row>
          <xdr:rowOff>0</xdr:rowOff>
        </xdr:from>
        <xdr:to>
          <xdr:col>28</xdr:col>
          <xdr:colOff>0</xdr:colOff>
          <xdr:row>289</xdr:row>
          <xdr:rowOff>0</xdr:rowOff>
        </xdr:to>
        <xdr:sp macro="" textlink="">
          <xdr:nvSpPr>
            <xdr:cNvPr id="15567" name="Check Box 207" hidden="1">
              <a:extLst>
                <a:ext uri="{63B3BB69-23CF-44E3-9099-C40C66FF867C}">
                  <a14:compatExt spid="_x0000_s155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288</xdr:row>
          <xdr:rowOff>0</xdr:rowOff>
        </xdr:from>
        <xdr:to>
          <xdr:col>32</xdr:col>
          <xdr:colOff>0</xdr:colOff>
          <xdr:row>289</xdr:row>
          <xdr:rowOff>0</xdr:rowOff>
        </xdr:to>
        <xdr:sp macro="" textlink="">
          <xdr:nvSpPr>
            <xdr:cNvPr id="15568" name="Check Box 208" hidden="1">
              <a:extLst>
                <a:ext uri="{63B3BB69-23CF-44E3-9099-C40C66FF867C}">
                  <a14:compatExt spid="_x0000_s155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288</xdr:row>
          <xdr:rowOff>0</xdr:rowOff>
        </xdr:from>
        <xdr:to>
          <xdr:col>36</xdr:col>
          <xdr:colOff>0</xdr:colOff>
          <xdr:row>289</xdr:row>
          <xdr:rowOff>0</xdr:rowOff>
        </xdr:to>
        <xdr:sp macro="" textlink="">
          <xdr:nvSpPr>
            <xdr:cNvPr id="15569" name="Check Box 209" hidden="1">
              <a:extLst>
                <a:ext uri="{63B3BB69-23CF-44E3-9099-C40C66FF867C}">
                  <a14:compatExt spid="_x0000_s155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292</xdr:row>
          <xdr:rowOff>0</xdr:rowOff>
        </xdr:from>
        <xdr:to>
          <xdr:col>8</xdr:col>
          <xdr:colOff>0</xdr:colOff>
          <xdr:row>293</xdr:row>
          <xdr:rowOff>0</xdr:rowOff>
        </xdr:to>
        <xdr:sp macro="" textlink="">
          <xdr:nvSpPr>
            <xdr:cNvPr id="15570" name="Group Box 210" hidden="1">
              <a:extLst>
                <a:ext uri="{63B3BB69-23CF-44E3-9099-C40C66FF867C}">
                  <a14:compatExt spid="_x0000_s1557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292</xdr:row>
          <xdr:rowOff>0</xdr:rowOff>
        </xdr:from>
        <xdr:to>
          <xdr:col>7</xdr:col>
          <xdr:colOff>0</xdr:colOff>
          <xdr:row>293</xdr:row>
          <xdr:rowOff>0</xdr:rowOff>
        </xdr:to>
        <xdr:sp macro="" textlink="">
          <xdr:nvSpPr>
            <xdr:cNvPr id="15571" name="Check Box 211" hidden="1">
              <a:extLst>
                <a:ext uri="{63B3BB69-23CF-44E3-9099-C40C66FF867C}">
                  <a14:compatExt spid="_x0000_s155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321</xdr:row>
          <xdr:rowOff>0</xdr:rowOff>
        </xdr:from>
        <xdr:to>
          <xdr:col>36</xdr:col>
          <xdr:colOff>0</xdr:colOff>
          <xdr:row>322</xdr:row>
          <xdr:rowOff>0</xdr:rowOff>
        </xdr:to>
        <xdr:sp macro="" textlink="">
          <xdr:nvSpPr>
            <xdr:cNvPr id="15572" name="Group Box 212" hidden="1">
              <a:extLst>
                <a:ext uri="{63B3BB69-23CF-44E3-9099-C40C66FF867C}">
                  <a14:compatExt spid="_x0000_s1557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321</xdr:row>
          <xdr:rowOff>0</xdr:rowOff>
        </xdr:from>
        <xdr:to>
          <xdr:col>17</xdr:col>
          <xdr:colOff>0</xdr:colOff>
          <xdr:row>322</xdr:row>
          <xdr:rowOff>0</xdr:rowOff>
        </xdr:to>
        <xdr:sp macro="" textlink="">
          <xdr:nvSpPr>
            <xdr:cNvPr id="15573" name="Check Box 213" hidden="1">
              <a:extLst>
                <a:ext uri="{63B3BB69-23CF-44E3-9099-C40C66FF867C}">
                  <a14:compatExt spid="_x0000_s155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321</xdr:row>
          <xdr:rowOff>0</xdr:rowOff>
        </xdr:from>
        <xdr:to>
          <xdr:col>22</xdr:col>
          <xdr:colOff>0</xdr:colOff>
          <xdr:row>322</xdr:row>
          <xdr:rowOff>0</xdr:rowOff>
        </xdr:to>
        <xdr:sp macro="" textlink="">
          <xdr:nvSpPr>
            <xdr:cNvPr id="15574" name="Check Box 214" hidden="1">
              <a:extLst>
                <a:ext uri="{63B3BB69-23CF-44E3-9099-C40C66FF867C}">
                  <a14:compatExt spid="_x0000_s155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321</xdr:row>
          <xdr:rowOff>0</xdr:rowOff>
        </xdr:from>
        <xdr:to>
          <xdr:col>27</xdr:col>
          <xdr:colOff>0</xdr:colOff>
          <xdr:row>322</xdr:row>
          <xdr:rowOff>0</xdr:rowOff>
        </xdr:to>
        <xdr:sp macro="" textlink="">
          <xdr:nvSpPr>
            <xdr:cNvPr id="15575" name="Check Box 215" hidden="1">
              <a:extLst>
                <a:ext uri="{63B3BB69-23CF-44E3-9099-C40C66FF867C}">
                  <a14:compatExt spid="_x0000_s155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321</xdr:row>
          <xdr:rowOff>0</xdr:rowOff>
        </xdr:from>
        <xdr:to>
          <xdr:col>31</xdr:col>
          <xdr:colOff>76200</xdr:colOff>
          <xdr:row>322</xdr:row>
          <xdr:rowOff>0</xdr:rowOff>
        </xdr:to>
        <xdr:sp macro="" textlink="">
          <xdr:nvSpPr>
            <xdr:cNvPr id="15576" name="Check Box 216" hidden="1">
              <a:extLst>
                <a:ext uri="{63B3BB69-23CF-44E3-9099-C40C66FF867C}">
                  <a14:compatExt spid="_x0000_s155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321</xdr:row>
          <xdr:rowOff>0</xdr:rowOff>
        </xdr:from>
        <xdr:to>
          <xdr:col>36</xdr:col>
          <xdr:colOff>0</xdr:colOff>
          <xdr:row>322</xdr:row>
          <xdr:rowOff>0</xdr:rowOff>
        </xdr:to>
        <xdr:sp macro="" textlink="">
          <xdr:nvSpPr>
            <xdr:cNvPr id="15577" name="Check Box 217" hidden="1">
              <a:extLst>
                <a:ext uri="{63B3BB69-23CF-44E3-9099-C40C66FF867C}">
                  <a14:compatExt spid="_x0000_s155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322</xdr:row>
          <xdr:rowOff>0</xdr:rowOff>
        </xdr:from>
        <xdr:to>
          <xdr:col>22</xdr:col>
          <xdr:colOff>0</xdr:colOff>
          <xdr:row>323</xdr:row>
          <xdr:rowOff>0</xdr:rowOff>
        </xdr:to>
        <xdr:sp macro="" textlink="">
          <xdr:nvSpPr>
            <xdr:cNvPr id="15578" name="Group Box 218" hidden="1">
              <a:extLst>
                <a:ext uri="{63B3BB69-23CF-44E3-9099-C40C66FF867C}">
                  <a14:compatExt spid="_x0000_s155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322</xdr:row>
          <xdr:rowOff>0</xdr:rowOff>
        </xdr:from>
        <xdr:to>
          <xdr:col>36</xdr:col>
          <xdr:colOff>0</xdr:colOff>
          <xdr:row>323</xdr:row>
          <xdr:rowOff>0</xdr:rowOff>
        </xdr:to>
        <xdr:sp macro="" textlink="">
          <xdr:nvSpPr>
            <xdr:cNvPr id="15579" name="Group Box 219" hidden="1">
              <a:extLst>
                <a:ext uri="{63B3BB69-23CF-44E3-9099-C40C66FF867C}">
                  <a14:compatExt spid="_x0000_s1557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322</xdr:row>
          <xdr:rowOff>0</xdr:rowOff>
        </xdr:from>
        <xdr:to>
          <xdr:col>18</xdr:col>
          <xdr:colOff>0</xdr:colOff>
          <xdr:row>323</xdr:row>
          <xdr:rowOff>0</xdr:rowOff>
        </xdr:to>
        <xdr:sp macro="" textlink="">
          <xdr:nvSpPr>
            <xdr:cNvPr id="15580" name="Check Box 220" hidden="1">
              <a:extLst>
                <a:ext uri="{63B3BB69-23CF-44E3-9099-C40C66FF867C}">
                  <a14:compatExt spid="_x0000_s155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322</xdr:row>
          <xdr:rowOff>0</xdr:rowOff>
        </xdr:from>
        <xdr:to>
          <xdr:col>32</xdr:col>
          <xdr:colOff>0</xdr:colOff>
          <xdr:row>323</xdr:row>
          <xdr:rowOff>0</xdr:rowOff>
        </xdr:to>
        <xdr:sp macro="" textlink="">
          <xdr:nvSpPr>
            <xdr:cNvPr id="15581" name="Check Box 221" hidden="1">
              <a:extLst>
                <a:ext uri="{63B3BB69-23CF-44E3-9099-C40C66FF867C}">
                  <a14:compatExt spid="_x0000_s155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318</xdr:row>
          <xdr:rowOff>0</xdr:rowOff>
        </xdr:from>
        <xdr:to>
          <xdr:col>36</xdr:col>
          <xdr:colOff>0</xdr:colOff>
          <xdr:row>319</xdr:row>
          <xdr:rowOff>0</xdr:rowOff>
        </xdr:to>
        <xdr:sp macro="" textlink="">
          <xdr:nvSpPr>
            <xdr:cNvPr id="15582" name="Group Box 222" hidden="1">
              <a:extLst>
                <a:ext uri="{63B3BB69-23CF-44E3-9099-C40C66FF867C}">
                  <a14:compatExt spid="_x0000_s1558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318</xdr:row>
          <xdr:rowOff>0</xdr:rowOff>
        </xdr:from>
        <xdr:to>
          <xdr:col>12</xdr:col>
          <xdr:colOff>0</xdr:colOff>
          <xdr:row>319</xdr:row>
          <xdr:rowOff>0</xdr:rowOff>
        </xdr:to>
        <xdr:sp macro="" textlink="">
          <xdr:nvSpPr>
            <xdr:cNvPr id="15583" name="Check Box 223" hidden="1">
              <a:extLst>
                <a:ext uri="{63B3BB69-23CF-44E3-9099-C40C66FF867C}">
                  <a14:compatExt spid="_x0000_s155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318</xdr:row>
          <xdr:rowOff>0</xdr:rowOff>
        </xdr:from>
        <xdr:to>
          <xdr:col>16</xdr:col>
          <xdr:colOff>0</xdr:colOff>
          <xdr:row>319</xdr:row>
          <xdr:rowOff>0</xdr:rowOff>
        </xdr:to>
        <xdr:sp macro="" textlink="">
          <xdr:nvSpPr>
            <xdr:cNvPr id="15584" name="Check Box 224" hidden="1">
              <a:extLst>
                <a:ext uri="{63B3BB69-23CF-44E3-9099-C40C66FF867C}">
                  <a14:compatExt spid="_x0000_s155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318</xdr:row>
          <xdr:rowOff>0</xdr:rowOff>
        </xdr:from>
        <xdr:to>
          <xdr:col>20</xdr:col>
          <xdr:colOff>0</xdr:colOff>
          <xdr:row>319</xdr:row>
          <xdr:rowOff>0</xdr:rowOff>
        </xdr:to>
        <xdr:sp macro="" textlink="">
          <xdr:nvSpPr>
            <xdr:cNvPr id="15585" name="Check Box 225" hidden="1">
              <a:extLst>
                <a:ext uri="{63B3BB69-23CF-44E3-9099-C40C66FF867C}">
                  <a14:compatExt spid="_x0000_s155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318</xdr:row>
          <xdr:rowOff>0</xdr:rowOff>
        </xdr:from>
        <xdr:to>
          <xdr:col>24</xdr:col>
          <xdr:colOff>0</xdr:colOff>
          <xdr:row>319</xdr:row>
          <xdr:rowOff>0</xdr:rowOff>
        </xdr:to>
        <xdr:sp macro="" textlink="">
          <xdr:nvSpPr>
            <xdr:cNvPr id="15586" name="Check Box 226" hidden="1">
              <a:extLst>
                <a:ext uri="{63B3BB69-23CF-44E3-9099-C40C66FF867C}">
                  <a14:compatExt spid="_x0000_s155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318</xdr:row>
          <xdr:rowOff>0</xdr:rowOff>
        </xdr:from>
        <xdr:to>
          <xdr:col>28</xdr:col>
          <xdr:colOff>0</xdr:colOff>
          <xdr:row>319</xdr:row>
          <xdr:rowOff>0</xdr:rowOff>
        </xdr:to>
        <xdr:sp macro="" textlink="">
          <xdr:nvSpPr>
            <xdr:cNvPr id="15587" name="Check Box 227" hidden="1">
              <a:extLst>
                <a:ext uri="{63B3BB69-23CF-44E3-9099-C40C66FF867C}">
                  <a14:compatExt spid="_x0000_s155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318</xdr:row>
          <xdr:rowOff>0</xdr:rowOff>
        </xdr:from>
        <xdr:to>
          <xdr:col>32</xdr:col>
          <xdr:colOff>0</xdr:colOff>
          <xdr:row>319</xdr:row>
          <xdr:rowOff>0</xdr:rowOff>
        </xdr:to>
        <xdr:sp macro="" textlink="">
          <xdr:nvSpPr>
            <xdr:cNvPr id="15588" name="Check Box 228" hidden="1">
              <a:extLst>
                <a:ext uri="{63B3BB69-23CF-44E3-9099-C40C66FF867C}">
                  <a14:compatExt spid="_x0000_s155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318</xdr:row>
          <xdr:rowOff>0</xdr:rowOff>
        </xdr:from>
        <xdr:to>
          <xdr:col>36</xdr:col>
          <xdr:colOff>0</xdr:colOff>
          <xdr:row>319</xdr:row>
          <xdr:rowOff>0</xdr:rowOff>
        </xdr:to>
        <xdr:sp macro="" textlink="">
          <xdr:nvSpPr>
            <xdr:cNvPr id="15589" name="Check Box 229" hidden="1">
              <a:extLst>
                <a:ext uri="{63B3BB69-23CF-44E3-9099-C40C66FF867C}">
                  <a14:compatExt spid="_x0000_s155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322</xdr:row>
          <xdr:rowOff>0</xdr:rowOff>
        </xdr:from>
        <xdr:to>
          <xdr:col>8</xdr:col>
          <xdr:colOff>0</xdr:colOff>
          <xdr:row>323</xdr:row>
          <xdr:rowOff>0</xdr:rowOff>
        </xdr:to>
        <xdr:sp macro="" textlink="">
          <xdr:nvSpPr>
            <xdr:cNvPr id="15590" name="Group Box 230" hidden="1">
              <a:extLst>
                <a:ext uri="{63B3BB69-23CF-44E3-9099-C40C66FF867C}">
                  <a14:compatExt spid="_x0000_s1559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322</xdr:row>
          <xdr:rowOff>0</xdr:rowOff>
        </xdr:from>
        <xdr:to>
          <xdr:col>7</xdr:col>
          <xdr:colOff>0</xdr:colOff>
          <xdr:row>323</xdr:row>
          <xdr:rowOff>0</xdr:rowOff>
        </xdr:to>
        <xdr:sp macro="" textlink="">
          <xdr:nvSpPr>
            <xdr:cNvPr id="15591" name="Check Box 231" hidden="1">
              <a:extLst>
                <a:ext uri="{63B3BB69-23CF-44E3-9099-C40C66FF867C}">
                  <a14:compatExt spid="_x0000_s155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354</xdr:row>
          <xdr:rowOff>0</xdr:rowOff>
        </xdr:from>
        <xdr:to>
          <xdr:col>36</xdr:col>
          <xdr:colOff>0</xdr:colOff>
          <xdr:row>355</xdr:row>
          <xdr:rowOff>0</xdr:rowOff>
        </xdr:to>
        <xdr:sp macro="" textlink="">
          <xdr:nvSpPr>
            <xdr:cNvPr id="15592" name="Group Box 232" hidden="1">
              <a:extLst>
                <a:ext uri="{63B3BB69-23CF-44E3-9099-C40C66FF867C}">
                  <a14:compatExt spid="_x0000_s1559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354</xdr:row>
          <xdr:rowOff>0</xdr:rowOff>
        </xdr:from>
        <xdr:to>
          <xdr:col>17</xdr:col>
          <xdr:colOff>0</xdr:colOff>
          <xdr:row>355</xdr:row>
          <xdr:rowOff>0</xdr:rowOff>
        </xdr:to>
        <xdr:sp macro="" textlink="">
          <xdr:nvSpPr>
            <xdr:cNvPr id="15593" name="Check Box 233" hidden="1">
              <a:extLst>
                <a:ext uri="{63B3BB69-23CF-44E3-9099-C40C66FF867C}">
                  <a14:compatExt spid="_x0000_s155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354</xdr:row>
          <xdr:rowOff>0</xdr:rowOff>
        </xdr:from>
        <xdr:to>
          <xdr:col>22</xdr:col>
          <xdr:colOff>0</xdr:colOff>
          <xdr:row>355</xdr:row>
          <xdr:rowOff>0</xdr:rowOff>
        </xdr:to>
        <xdr:sp macro="" textlink="">
          <xdr:nvSpPr>
            <xdr:cNvPr id="15594" name="Check Box 234" hidden="1">
              <a:extLst>
                <a:ext uri="{63B3BB69-23CF-44E3-9099-C40C66FF867C}">
                  <a14:compatExt spid="_x0000_s155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354</xdr:row>
          <xdr:rowOff>0</xdr:rowOff>
        </xdr:from>
        <xdr:to>
          <xdr:col>27</xdr:col>
          <xdr:colOff>0</xdr:colOff>
          <xdr:row>355</xdr:row>
          <xdr:rowOff>0</xdr:rowOff>
        </xdr:to>
        <xdr:sp macro="" textlink="">
          <xdr:nvSpPr>
            <xdr:cNvPr id="15595" name="Check Box 235" hidden="1">
              <a:extLst>
                <a:ext uri="{63B3BB69-23CF-44E3-9099-C40C66FF867C}">
                  <a14:compatExt spid="_x0000_s155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354</xdr:row>
          <xdr:rowOff>0</xdr:rowOff>
        </xdr:from>
        <xdr:to>
          <xdr:col>31</xdr:col>
          <xdr:colOff>129540</xdr:colOff>
          <xdr:row>355</xdr:row>
          <xdr:rowOff>0</xdr:rowOff>
        </xdr:to>
        <xdr:sp macro="" textlink="">
          <xdr:nvSpPr>
            <xdr:cNvPr id="15596" name="Check Box 236" hidden="1">
              <a:extLst>
                <a:ext uri="{63B3BB69-23CF-44E3-9099-C40C66FF867C}">
                  <a14:compatExt spid="_x0000_s155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354</xdr:row>
          <xdr:rowOff>0</xdr:rowOff>
        </xdr:from>
        <xdr:to>
          <xdr:col>36</xdr:col>
          <xdr:colOff>0</xdr:colOff>
          <xdr:row>355</xdr:row>
          <xdr:rowOff>0</xdr:rowOff>
        </xdr:to>
        <xdr:sp macro="" textlink="">
          <xdr:nvSpPr>
            <xdr:cNvPr id="15597" name="Check Box 237" hidden="1">
              <a:extLst>
                <a:ext uri="{63B3BB69-23CF-44E3-9099-C40C66FF867C}">
                  <a14:compatExt spid="_x0000_s155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355</xdr:row>
          <xdr:rowOff>0</xdr:rowOff>
        </xdr:from>
        <xdr:to>
          <xdr:col>22</xdr:col>
          <xdr:colOff>0</xdr:colOff>
          <xdr:row>356</xdr:row>
          <xdr:rowOff>0</xdr:rowOff>
        </xdr:to>
        <xdr:sp macro="" textlink="">
          <xdr:nvSpPr>
            <xdr:cNvPr id="15598" name="Group Box 238" hidden="1">
              <a:extLst>
                <a:ext uri="{63B3BB69-23CF-44E3-9099-C40C66FF867C}">
                  <a14:compatExt spid="_x0000_s1559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355</xdr:row>
          <xdr:rowOff>0</xdr:rowOff>
        </xdr:from>
        <xdr:to>
          <xdr:col>36</xdr:col>
          <xdr:colOff>0</xdr:colOff>
          <xdr:row>356</xdr:row>
          <xdr:rowOff>0</xdr:rowOff>
        </xdr:to>
        <xdr:sp macro="" textlink="">
          <xdr:nvSpPr>
            <xdr:cNvPr id="15599" name="Group Box 239" hidden="1">
              <a:extLst>
                <a:ext uri="{63B3BB69-23CF-44E3-9099-C40C66FF867C}">
                  <a14:compatExt spid="_x0000_s1559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355</xdr:row>
          <xdr:rowOff>0</xdr:rowOff>
        </xdr:from>
        <xdr:to>
          <xdr:col>18</xdr:col>
          <xdr:colOff>0</xdr:colOff>
          <xdr:row>356</xdr:row>
          <xdr:rowOff>0</xdr:rowOff>
        </xdr:to>
        <xdr:sp macro="" textlink="">
          <xdr:nvSpPr>
            <xdr:cNvPr id="15600" name="Check Box 240" hidden="1">
              <a:extLst>
                <a:ext uri="{63B3BB69-23CF-44E3-9099-C40C66FF867C}">
                  <a14:compatExt spid="_x0000_s15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355</xdr:row>
          <xdr:rowOff>0</xdr:rowOff>
        </xdr:from>
        <xdr:to>
          <xdr:col>32</xdr:col>
          <xdr:colOff>0</xdr:colOff>
          <xdr:row>356</xdr:row>
          <xdr:rowOff>0</xdr:rowOff>
        </xdr:to>
        <xdr:sp macro="" textlink="">
          <xdr:nvSpPr>
            <xdr:cNvPr id="15601" name="Check Box 241" hidden="1">
              <a:extLst>
                <a:ext uri="{63B3BB69-23CF-44E3-9099-C40C66FF867C}">
                  <a14:compatExt spid="_x0000_s156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351</xdr:row>
          <xdr:rowOff>0</xdr:rowOff>
        </xdr:from>
        <xdr:to>
          <xdr:col>36</xdr:col>
          <xdr:colOff>0</xdr:colOff>
          <xdr:row>352</xdr:row>
          <xdr:rowOff>0</xdr:rowOff>
        </xdr:to>
        <xdr:sp macro="" textlink="">
          <xdr:nvSpPr>
            <xdr:cNvPr id="15602" name="Group Box 242" hidden="1">
              <a:extLst>
                <a:ext uri="{63B3BB69-23CF-44E3-9099-C40C66FF867C}">
                  <a14:compatExt spid="_x0000_s1560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351</xdr:row>
          <xdr:rowOff>0</xdr:rowOff>
        </xdr:from>
        <xdr:to>
          <xdr:col>12</xdr:col>
          <xdr:colOff>0</xdr:colOff>
          <xdr:row>352</xdr:row>
          <xdr:rowOff>0</xdr:rowOff>
        </xdr:to>
        <xdr:sp macro="" textlink="">
          <xdr:nvSpPr>
            <xdr:cNvPr id="15603" name="Check Box 243" hidden="1">
              <a:extLst>
                <a:ext uri="{63B3BB69-23CF-44E3-9099-C40C66FF867C}">
                  <a14:compatExt spid="_x0000_s156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351</xdr:row>
          <xdr:rowOff>0</xdr:rowOff>
        </xdr:from>
        <xdr:to>
          <xdr:col>16</xdr:col>
          <xdr:colOff>0</xdr:colOff>
          <xdr:row>352</xdr:row>
          <xdr:rowOff>0</xdr:rowOff>
        </xdr:to>
        <xdr:sp macro="" textlink="">
          <xdr:nvSpPr>
            <xdr:cNvPr id="15604" name="Check Box 244" hidden="1">
              <a:extLst>
                <a:ext uri="{63B3BB69-23CF-44E3-9099-C40C66FF867C}">
                  <a14:compatExt spid="_x0000_s156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351</xdr:row>
          <xdr:rowOff>0</xdr:rowOff>
        </xdr:from>
        <xdr:to>
          <xdr:col>20</xdr:col>
          <xdr:colOff>0</xdr:colOff>
          <xdr:row>352</xdr:row>
          <xdr:rowOff>0</xdr:rowOff>
        </xdr:to>
        <xdr:sp macro="" textlink="">
          <xdr:nvSpPr>
            <xdr:cNvPr id="15605" name="Check Box 245" hidden="1">
              <a:extLst>
                <a:ext uri="{63B3BB69-23CF-44E3-9099-C40C66FF867C}">
                  <a14:compatExt spid="_x0000_s156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351</xdr:row>
          <xdr:rowOff>0</xdr:rowOff>
        </xdr:from>
        <xdr:to>
          <xdr:col>24</xdr:col>
          <xdr:colOff>0</xdr:colOff>
          <xdr:row>352</xdr:row>
          <xdr:rowOff>0</xdr:rowOff>
        </xdr:to>
        <xdr:sp macro="" textlink="">
          <xdr:nvSpPr>
            <xdr:cNvPr id="15606" name="Check Box 246" hidden="1">
              <a:extLst>
                <a:ext uri="{63B3BB69-23CF-44E3-9099-C40C66FF867C}">
                  <a14:compatExt spid="_x0000_s156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351</xdr:row>
          <xdr:rowOff>0</xdr:rowOff>
        </xdr:from>
        <xdr:to>
          <xdr:col>28</xdr:col>
          <xdr:colOff>0</xdr:colOff>
          <xdr:row>352</xdr:row>
          <xdr:rowOff>0</xdr:rowOff>
        </xdr:to>
        <xdr:sp macro="" textlink="">
          <xdr:nvSpPr>
            <xdr:cNvPr id="15607" name="Check Box 247" hidden="1">
              <a:extLst>
                <a:ext uri="{63B3BB69-23CF-44E3-9099-C40C66FF867C}">
                  <a14:compatExt spid="_x0000_s156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351</xdr:row>
          <xdr:rowOff>0</xdr:rowOff>
        </xdr:from>
        <xdr:to>
          <xdr:col>32</xdr:col>
          <xdr:colOff>0</xdr:colOff>
          <xdr:row>352</xdr:row>
          <xdr:rowOff>0</xdr:rowOff>
        </xdr:to>
        <xdr:sp macro="" textlink="">
          <xdr:nvSpPr>
            <xdr:cNvPr id="15608" name="Check Box 248" hidden="1">
              <a:extLst>
                <a:ext uri="{63B3BB69-23CF-44E3-9099-C40C66FF867C}">
                  <a14:compatExt spid="_x0000_s156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351</xdr:row>
          <xdr:rowOff>0</xdr:rowOff>
        </xdr:from>
        <xdr:to>
          <xdr:col>36</xdr:col>
          <xdr:colOff>0</xdr:colOff>
          <xdr:row>352</xdr:row>
          <xdr:rowOff>0</xdr:rowOff>
        </xdr:to>
        <xdr:sp macro="" textlink="">
          <xdr:nvSpPr>
            <xdr:cNvPr id="15609" name="Check Box 249" hidden="1">
              <a:extLst>
                <a:ext uri="{63B3BB69-23CF-44E3-9099-C40C66FF867C}">
                  <a14:compatExt spid="_x0000_s156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355</xdr:row>
          <xdr:rowOff>0</xdr:rowOff>
        </xdr:from>
        <xdr:to>
          <xdr:col>8</xdr:col>
          <xdr:colOff>0</xdr:colOff>
          <xdr:row>356</xdr:row>
          <xdr:rowOff>0</xdr:rowOff>
        </xdr:to>
        <xdr:sp macro="" textlink="">
          <xdr:nvSpPr>
            <xdr:cNvPr id="15610" name="Group Box 250" hidden="1">
              <a:extLst>
                <a:ext uri="{63B3BB69-23CF-44E3-9099-C40C66FF867C}">
                  <a14:compatExt spid="_x0000_s1561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355</xdr:row>
          <xdr:rowOff>0</xdr:rowOff>
        </xdr:from>
        <xdr:to>
          <xdr:col>7</xdr:col>
          <xdr:colOff>0</xdr:colOff>
          <xdr:row>356</xdr:row>
          <xdr:rowOff>0</xdr:rowOff>
        </xdr:to>
        <xdr:sp macro="" textlink="">
          <xdr:nvSpPr>
            <xdr:cNvPr id="15611" name="Check Box 251" hidden="1">
              <a:extLst>
                <a:ext uri="{63B3BB69-23CF-44E3-9099-C40C66FF867C}">
                  <a14:compatExt spid="_x0000_s156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384</xdr:row>
          <xdr:rowOff>0</xdr:rowOff>
        </xdr:from>
        <xdr:to>
          <xdr:col>36</xdr:col>
          <xdr:colOff>0</xdr:colOff>
          <xdr:row>385</xdr:row>
          <xdr:rowOff>0</xdr:rowOff>
        </xdr:to>
        <xdr:sp macro="" textlink="">
          <xdr:nvSpPr>
            <xdr:cNvPr id="15612" name="Group Box 252" hidden="1">
              <a:extLst>
                <a:ext uri="{63B3BB69-23CF-44E3-9099-C40C66FF867C}">
                  <a14:compatExt spid="_x0000_s1561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384</xdr:row>
          <xdr:rowOff>0</xdr:rowOff>
        </xdr:from>
        <xdr:to>
          <xdr:col>17</xdr:col>
          <xdr:colOff>0</xdr:colOff>
          <xdr:row>385</xdr:row>
          <xdr:rowOff>0</xdr:rowOff>
        </xdr:to>
        <xdr:sp macro="" textlink="">
          <xdr:nvSpPr>
            <xdr:cNvPr id="15613" name="Check Box 253" hidden="1">
              <a:extLst>
                <a:ext uri="{63B3BB69-23CF-44E3-9099-C40C66FF867C}">
                  <a14:compatExt spid="_x0000_s156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384</xdr:row>
          <xdr:rowOff>0</xdr:rowOff>
        </xdr:from>
        <xdr:to>
          <xdr:col>22</xdr:col>
          <xdr:colOff>0</xdr:colOff>
          <xdr:row>385</xdr:row>
          <xdr:rowOff>0</xdr:rowOff>
        </xdr:to>
        <xdr:sp macro="" textlink="">
          <xdr:nvSpPr>
            <xdr:cNvPr id="15614" name="Check Box 254" hidden="1">
              <a:extLst>
                <a:ext uri="{63B3BB69-23CF-44E3-9099-C40C66FF867C}">
                  <a14:compatExt spid="_x0000_s156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384</xdr:row>
          <xdr:rowOff>0</xdr:rowOff>
        </xdr:from>
        <xdr:to>
          <xdr:col>27</xdr:col>
          <xdr:colOff>0</xdr:colOff>
          <xdr:row>385</xdr:row>
          <xdr:rowOff>0</xdr:rowOff>
        </xdr:to>
        <xdr:sp macro="" textlink="">
          <xdr:nvSpPr>
            <xdr:cNvPr id="15615" name="Check Box 255" hidden="1">
              <a:extLst>
                <a:ext uri="{63B3BB69-23CF-44E3-9099-C40C66FF867C}">
                  <a14:compatExt spid="_x0000_s156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384</xdr:row>
          <xdr:rowOff>0</xdr:rowOff>
        </xdr:from>
        <xdr:to>
          <xdr:col>31</xdr:col>
          <xdr:colOff>76200</xdr:colOff>
          <xdr:row>385</xdr:row>
          <xdr:rowOff>0</xdr:rowOff>
        </xdr:to>
        <xdr:sp macro="" textlink="">
          <xdr:nvSpPr>
            <xdr:cNvPr id="15616" name="Check Box 256" hidden="1">
              <a:extLst>
                <a:ext uri="{63B3BB69-23CF-44E3-9099-C40C66FF867C}">
                  <a14:compatExt spid="_x0000_s156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384</xdr:row>
          <xdr:rowOff>0</xdr:rowOff>
        </xdr:from>
        <xdr:to>
          <xdr:col>36</xdr:col>
          <xdr:colOff>0</xdr:colOff>
          <xdr:row>385</xdr:row>
          <xdr:rowOff>0</xdr:rowOff>
        </xdr:to>
        <xdr:sp macro="" textlink="">
          <xdr:nvSpPr>
            <xdr:cNvPr id="15617" name="Check Box 257" hidden="1">
              <a:extLst>
                <a:ext uri="{63B3BB69-23CF-44E3-9099-C40C66FF867C}">
                  <a14:compatExt spid="_x0000_s156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385</xdr:row>
          <xdr:rowOff>0</xdr:rowOff>
        </xdr:from>
        <xdr:to>
          <xdr:col>22</xdr:col>
          <xdr:colOff>0</xdr:colOff>
          <xdr:row>386</xdr:row>
          <xdr:rowOff>0</xdr:rowOff>
        </xdr:to>
        <xdr:sp macro="" textlink="">
          <xdr:nvSpPr>
            <xdr:cNvPr id="15618" name="Group Box 258" hidden="1">
              <a:extLst>
                <a:ext uri="{63B3BB69-23CF-44E3-9099-C40C66FF867C}">
                  <a14:compatExt spid="_x0000_s1561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385</xdr:row>
          <xdr:rowOff>0</xdr:rowOff>
        </xdr:from>
        <xdr:to>
          <xdr:col>36</xdr:col>
          <xdr:colOff>0</xdr:colOff>
          <xdr:row>386</xdr:row>
          <xdr:rowOff>0</xdr:rowOff>
        </xdr:to>
        <xdr:sp macro="" textlink="">
          <xdr:nvSpPr>
            <xdr:cNvPr id="15619" name="Group Box 259" hidden="1">
              <a:extLst>
                <a:ext uri="{63B3BB69-23CF-44E3-9099-C40C66FF867C}">
                  <a14:compatExt spid="_x0000_s1561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385</xdr:row>
          <xdr:rowOff>0</xdr:rowOff>
        </xdr:from>
        <xdr:to>
          <xdr:col>18</xdr:col>
          <xdr:colOff>0</xdr:colOff>
          <xdr:row>386</xdr:row>
          <xdr:rowOff>0</xdr:rowOff>
        </xdr:to>
        <xdr:sp macro="" textlink="">
          <xdr:nvSpPr>
            <xdr:cNvPr id="15620" name="Check Box 260" hidden="1">
              <a:extLst>
                <a:ext uri="{63B3BB69-23CF-44E3-9099-C40C66FF867C}">
                  <a14:compatExt spid="_x0000_s156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385</xdr:row>
          <xdr:rowOff>0</xdr:rowOff>
        </xdr:from>
        <xdr:to>
          <xdr:col>32</xdr:col>
          <xdr:colOff>0</xdr:colOff>
          <xdr:row>386</xdr:row>
          <xdr:rowOff>0</xdr:rowOff>
        </xdr:to>
        <xdr:sp macro="" textlink="">
          <xdr:nvSpPr>
            <xdr:cNvPr id="15621" name="Check Box 261" hidden="1">
              <a:extLst>
                <a:ext uri="{63B3BB69-23CF-44E3-9099-C40C66FF867C}">
                  <a14:compatExt spid="_x0000_s156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381</xdr:row>
          <xdr:rowOff>0</xdr:rowOff>
        </xdr:from>
        <xdr:to>
          <xdr:col>36</xdr:col>
          <xdr:colOff>0</xdr:colOff>
          <xdr:row>382</xdr:row>
          <xdr:rowOff>0</xdr:rowOff>
        </xdr:to>
        <xdr:sp macro="" textlink="">
          <xdr:nvSpPr>
            <xdr:cNvPr id="15622" name="Group Box 262" hidden="1">
              <a:extLst>
                <a:ext uri="{63B3BB69-23CF-44E3-9099-C40C66FF867C}">
                  <a14:compatExt spid="_x0000_s1562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381</xdr:row>
          <xdr:rowOff>0</xdr:rowOff>
        </xdr:from>
        <xdr:to>
          <xdr:col>12</xdr:col>
          <xdr:colOff>0</xdr:colOff>
          <xdr:row>382</xdr:row>
          <xdr:rowOff>0</xdr:rowOff>
        </xdr:to>
        <xdr:sp macro="" textlink="">
          <xdr:nvSpPr>
            <xdr:cNvPr id="15623" name="Check Box 263" hidden="1">
              <a:extLst>
                <a:ext uri="{63B3BB69-23CF-44E3-9099-C40C66FF867C}">
                  <a14:compatExt spid="_x0000_s156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381</xdr:row>
          <xdr:rowOff>0</xdr:rowOff>
        </xdr:from>
        <xdr:to>
          <xdr:col>16</xdr:col>
          <xdr:colOff>0</xdr:colOff>
          <xdr:row>382</xdr:row>
          <xdr:rowOff>0</xdr:rowOff>
        </xdr:to>
        <xdr:sp macro="" textlink="">
          <xdr:nvSpPr>
            <xdr:cNvPr id="15624" name="Check Box 264" hidden="1">
              <a:extLst>
                <a:ext uri="{63B3BB69-23CF-44E3-9099-C40C66FF867C}">
                  <a14:compatExt spid="_x0000_s156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381</xdr:row>
          <xdr:rowOff>0</xdr:rowOff>
        </xdr:from>
        <xdr:to>
          <xdr:col>20</xdr:col>
          <xdr:colOff>0</xdr:colOff>
          <xdr:row>382</xdr:row>
          <xdr:rowOff>0</xdr:rowOff>
        </xdr:to>
        <xdr:sp macro="" textlink="">
          <xdr:nvSpPr>
            <xdr:cNvPr id="15625" name="Check Box 265" hidden="1">
              <a:extLst>
                <a:ext uri="{63B3BB69-23CF-44E3-9099-C40C66FF867C}">
                  <a14:compatExt spid="_x0000_s156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381</xdr:row>
          <xdr:rowOff>0</xdr:rowOff>
        </xdr:from>
        <xdr:to>
          <xdr:col>24</xdr:col>
          <xdr:colOff>0</xdr:colOff>
          <xdr:row>382</xdr:row>
          <xdr:rowOff>0</xdr:rowOff>
        </xdr:to>
        <xdr:sp macro="" textlink="">
          <xdr:nvSpPr>
            <xdr:cNvPr id="15626" name="Check Box 266" hidden="1">
              <a:extLst>
                <a:ext uri="{63B3BB69-23CF-44E3-9099-C40C66FF867C}">
                  <a14:compatExt spid="_x0000_s156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381</xdr:row>
          <xdr:rowOff>0</xdr:rowOff>
        </xdr:from>
        <xdr:to>
          <xdr:col>28</xdr:col>
          <xdr:colOff>0</xdr:colOff>
          <xdr:row>382</xdr:row>
          <xdr:rowOff>0</xdr:rowOff>
        </xdr:to>
        <xdr:sp macro="" textlink="">
          <xdr:nvSpPr>
            <xdr:cNvPr id="15627" name="Check Box 267" hidden="1">
              <a:extLst>
                <a:ext uri="{63B3BB69-23CF-44E3-9099-C40C66FF867C}">
                  <a14:compatExt spid="_x0000_s156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381</xdr:row>
          <xdr:rowOff>0</xdr:rowOff>
        </xdr:from>
        <xdr:to>
          <xdr:col>32</xdr:col>
          <xdr:colOff>0</xdr:colOff>
          <xdr:row>382</xdr:row>
          <xdr:rowOff>0</xdr:rowOff>
        </xdr:to>
        <xdr:sp macro="" textlink="">
          <xdr:nvSpPr>
            <xdr:cNvPr id="15628" name="Check Box 268" hidden="1">
              <a:extLst>
                <a:ext uri="{63B3BB69-23CF-44E3-9099-C40C66FF867C}">
                  <a14:compatExt spid="_x0000_s156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381</xdr:row>
          <xdr:rowOff>0</xdr:rowOff>
        </xdr:from>
        <xdr:to>
          <xdr:col>36</xdr:col>
          <xdr:colOff>0</xdr:colOff>
          <xdr:row>382</xdr:row>
          <xdr:rowOff>0</xdr:rowOff>
        </xdr:to>
        <xdr:sp macro="" textlink="">
          <xdr:nvSpPr>
            <xdr:cNvPr id="15629" name="Check Box 269" hidden="1">
              <a:extLst>
                <a:ext uri="{63B3BB69-23CF-44E3-9099-C40C66FF867C}">
                  <a14:compatExt spid="_x0000_s156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385</xdr:row>
          <xdr:rowOff>0</xdr:rowOff>
        </xdr:from>
        <xdr:to>
          <xdr:col>8</xdr:col>
          <xdr:colOff>0</xdr:colOff>
          <xdr:row>386</xdr:row>
          <xdr:rowOff>0</xdr:rowOff>
        </xdr:to>
        <xdr:sp macro="" textlink="">
          <xdr:nvSpPr>
            <xdr:cNvPr id="15630" name="Group Box 270" hidden="1">
              <a:extLst>
                <a:ext uri="{63B3BB69-23CF-44E3-9099-C40C66FF867C}">
                  <a14:compatExt spid="_x0000_s1563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385</xdr:row>
          <xdr:rowOff>0</xdr:rowOff>
        </xdr:from>
        <xdr:to>
          <xdr:col>7</xdr:col>
          <xdr:colOff>0</xdr:colOff>
          <xdr:row>386</xdr:row>
          <xdr:rowOff>0</xdr:rowOff>
        </xdr:to>
        <xdr:sp macro="" textlink="">
          <xdr:nvSpPr>
            <xdr:cNvPr id="15631" name="Check Box 271" hidden="1">
              <a:extLst>
                <a:ext uri="{63B3BB69-23CF-44E3-9099-C40C66FF867C}">
                  <a14:compatExt spid="_x0000_s156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27</xdr:col>
          <xdr:colOff>0</xdr:colOff>
          <xdr:row>73</xdr:row>
          <xdr:rowOff>0</xdr:rowOff>
        </xdr:from>
        <xdr:to>
          <xdr:col>36</xdr:col>
          <xdr:colOff>0</xdr:colOff>
          <xdr:row>74</xdr:row>
          <xdr:rowOff>0</xdr:rowOff>
        </xdr:to>
        <xdr:sp macro="" textlink="">
          <xdr:nvSpPr>
            <xdr:cNvPr id="33793" name="Group Box 1" hidden="1">
              <a:extLst>
                <a:ext uri="{63B3BB69-23CF-44E3-9099-C40C66FF867C}">
                  <a14:compatExt spid="_x0000_s337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20</xdr:row>
          <xdr:rowOff>0</xdr:rowOff>
        </xdr:from>
        <xdr:to>
          <xdr:col>36</xdr:col>
          <xdr:colOff>0</xdr:colOff>
          <xdr:row>23</xdr:row>
          <xdr:rowOff>0</xdr:rowOff>
        </xdr:to>
        <xdr:sp macro="" textlink="">
          <xdr:nvSpPr>
            <xdr:cNvPr id="33794" name="Group Box 2" hidden="1">
              <a:extLst>
                <a:ext uri="{63B3BB69-23CF-44E3-9099-C40C66FF867C}">
                  <a14:compatExt spid="_x0000_s3379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21</xdr:row>
          <xdr:rowOff>0</xdr:rowOff>
        </xdr:from>
        <xdr:to>
          <xdr:col>33</xdr:col>
          <xdr:colOff>0</xdr:colOff>
          <xdr:row>22</xdr:row>
          <xdr:rowOff>38100</xdr:rowOff>
        </xdr:to>
        <xdr:sp macro="" textlink="">
          <xdr:nvSpPr>
            <xdr:cNvPr id="33795" name="Option Button 3" hidden="1">
              <a:extLst>
                <a:ext uri="{63B3BB69-23CF-44E3-9099-C40C66FF867C}">
                  <a14:compatExt spid="_x0000_s337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21</xdr:row>
          <xdr:rowOff>0</xdr:rowOff>
        </xdr:from>
        <xdr:to>
          <xdr:col>35</xdr:col>
          <xdr:colOff>0</xdr:colOff>
          <xdr:row>22</xdr:row>
          <xdr:rowOff>38100</xdr:rowOff>
        </xdr:to>
        <xdr:sp macro="" textlink="">
          <xdr:nvSpPr>
            <xdr:cNvPr id="33796" name="Option Button 4" hidden="1">
              <a:extLst>
                <a:ext uri="{63B3BB69-23CF-44E3-9099-C40C66FF867C}">
                  <a14:compatExt spid="_x0000_s337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25</xdr:row>
          <xdr:rowOff>0</xdr:rowOff>
        </xdr:from>
        <xdr:to>
          <xdr:col>22</xdr:col>
          <xdr:colOff>0</xdr:colOff>
          <xdr:row>26</xdr:row>
          <xdr:rowOff>0</xdr:rowOff>
        </xdr:to>
        <xdr:sp macro="" textlink="">
          <xdr:nvSpPr>
            <xdr:cNvPr id="33797" name="Group Box 5" hidden="1">
              <a:extLst>
                <a:ext uri="{63B3BB69-23CF-44E3-9099-C40C66FF867C}">
                  <a14:compatExt spid="_x0000_s3379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25</xdr:row>
          <xdr:rowOff>0</xdr:rowOff>
        </xdr:from>
        <xdr:to>
          <xdr:col>18</xdr:col>
          <xdr:colOff>0</xdr:colOff>
          <xdr:row>26</xdr:row>
          <xdr:rowOff>0</xdr:rowOff>
        </xdr:to>
        <xdr:sp macro="" textlink="">
          <xdr:nvSpPr>
            <xdr:cNvPr id="33798" name="Option Button 6" hidden="1">
              <a:extLst>
                <a:ext uri="{63B3BB69-23CF-44E3-9099-C40C66FF867C}">
                  <a14:compatExt spid="_x0000_s337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25</xdr:row>
          <xdr:rowOff>0</xdr:rowOff>
        </xdr:from>
        <xdr:to>
          <xdr:col>21</xdr:col>
          <xdr:colOff>0</xdr:colOff>
          <xdr:row>26</xdr:row>
          <xdr:rowOff>0</xdr:rowOff>
        </xdr:to>
        <xdr:sp macro="" textlink="">
          <xdr:nvSpPr>
            <xdr:cNvPr id="33799" name="Option Button 7" hidden="1">
              <a:extLst>
                <a:ext uri="{63B3BB69-23CF-44E3-9099-C40C66FF867C}">
                  <a14:compatExt spid="_x0000_s337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48</xdr:row>
          <xdr:rowOff>0</xdr:rowOff>
        </xdr:from>
        <xdr:to>
          <xdr:col>36</xdr:col>
          <xdr:colOff>0</xdr:colOff>
          <xdr:row>49</xdr:row>
          <xdr:rowOff>0</xdr:rowOff>
        </xdr:to>
        <xdr:sp macro="" textlink="">
          <xdr:nvSpPr>
            <xdr:cNvPr id="33800" name="Group Box 8" hidden="1">
              <a:extLst>
                <a:ext uri="{63B3BB69-23CF-44E3-9099-C40C66FF867C}">
                  <a14:compatExt spid="_x0000_s338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48</xdr:row>
          <xdr:rowOff>0</xdr:rowOff>
        </xdr:from>
        <xdr:to>
          <xdr:col>17</xdr:col>
          <xdr:colOff>0</xdr:colOff>
          <xdr:row>49</xdr:row>
          <xdr:rowOff>0</xdr:rowOff>
        </xdr:to>
        <xdr:sp macro="" textlink="">
          <xdr:nvSpPr>
            <xdr:cNvPr id="33801" name="Check Box 9" hidden="1">
              <a:extLst>
                <a:ext uri="{63B3BB69-23CF-44E3-9099-C40C66FF867C}">
                  <a14:compatExt spid="_x0000_s338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48</xdr:row>
          <xdr:rowOff>0</xdr:rowOff>
        </xdr:from>
        <xdr:to>
          <xdr:col>22</xdr:col>
          <xdr:colOff>0</xdr:colOff>
          <xdr:row>49</xdr:row>
          <xdr:rowOff>0</xdr:rowOff>
        </xdr:to>
        <xdr:sp macro="" textlink="">
          <xdr:nvSpPr>
            <xdr:cNvPr id="33802" name="Check Box 10" hidden="1">
              <a:extLst>
                <a:ext uri="{63B3BB69-23CF-44E3-9099-C40C66FF867C}">
                  <a14:compatExt spid="_x0000_s338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48</xdr:row>
          <xdr:rowOff>0</xdr:rowOff>
        </xdr:from>
        <xdr:to>
          <xdr:col>27</xdr:col>
          <xdr:colOff>0</xdr:colOff>
          <xdr:row>49</xdr:row>
          <xdr:rowOff>0</xdr:rowOff>
        </xdr:to>
        <xdr:sp macro="" textlink="">
          <xdr:nvSpPr>
            <xdr:cNvPr id="33803" name="Check Box 11" hidden="1">
              <a:extLst>
                <a:ext uri="{63B3BB69-23CF-44E3-9099-C40C66FF867C}">
                  <a14:compatExt spid="_x0000_s338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48</xdr:row>
          <xdr:rowOff>0</xdr:rowOff>
        </xdr:from>
        <xdr:to>
          <xdr:col>31</xdr:col>
          <xdr:colOff>106680</xdr:colOff>
          <xdr:row>49</xdr:row>
          <xdr:rowOff>0</xdr:rowOff>
        </xdr:to>
        <xdr:sp macro="" textlink="">
          <xdr:nvSpPr>
            <xdr:cNvPr id="33804" name="Check Box 12" hidden="1">
              <a:extLst>
                <a:ext uri="{63B3BB69-23CF-44E3-9099-C40C66FF867C}">
                  <a14:compatExt spid="_x0000_s338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48</xdr:row>
          <xdr:rowOff>0</xdr:rowOff>
        </xdr:from>
        <xdr:to>
          <xdr:col>36</xdr:col>
          <xdr:colOff>0</xdr:colOff>
          <xdr:row>49</xdr:row>
          <xdr:rowOff>0</xdr:rowOff>
        </xdr:to>
        <xdr:sp macro="" textlink="">
          <xdr:nvSpPr>
            <xdr:cNvPr id="33805" name="Check Box 13" hidden="1">
              <a:extLst>
                <a:ext uri="{63B3BB69-23CF-44E3-9099-C40C66FF867C}">
                  <a14:compatExt spid="_x0000_s338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22</xdr:col>
          <xdr:colOff>0</xdr:colOff>
          <xdr:row>50</xdr:row>
          <xdr:rowOff>0</xdr:rowOff>
        </xdr:to>
        <xdr:sp macro="" textlink="">
          <xdr:nvSpPr>
            <xdr:cNvPr id="33806" name="Group Box 14" hidden="1">
              <a:extLst>
                <a:ext uri="{63B3BB69-23CF-44E3-9099-C40C66FF867C}">
                  <a14:compatExt spid="_x0000_s3380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36</xdr:col>
          <xdr:colOff>0</xdr:colOff>
          <xdr:row>50</xdr:row>
          <xdr:rowOff>0</xdr:rowOff>
        </xdr:to>
        <xdr:sp macro="" textlink="">
          <xdr:nvSpPr>
            <xdr:cNvPr id="33807" name="Group Box 15" hidden="1">
              <a:extLst>
                <a:ext uri="{63B3BB69-23CF-44E3-9099-C40C66FF867C}">
                  <a14:compatExt spid="_x0000_s3380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18</xdr:col>
          <xdr:colOff>0</xdr:colOff>
          <xdr:row>50</xdr:row>
          <xdr:rowOff>0</xdr:rowOff>
        </xdr:to>
        <xdr:sp macro="" textlink="">
          <xdr:nvSpPr>
            <xdr:cNvPr id="33808" name="Check Box 16" hidden="1">
              <a:extLst>
                <a:ext uri="{63B3BB69-23CF-44E3-9099-C40C66FF867C}">
                  <a14:compatExt spid="_x0000_s338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32</xdr:col>
          <xdr:colOff>0</xdr:colOff>
          <xdr:row>50</xdr:row>
          <xdr:rowOff>0</xdr:rowOff>
        </xdr:to>
        <xdr:sp macro="" textlink="">
          <xdr:nvSpPr>
            <xdr:cNvPr id="33809" name="Check Box 17" hidden="1">
              <a:extLst>
                <a:ext uri="{63B3BB69-23CF-44E3-9099-C40C66FF867C}">
                  <a14:compatExt spid="_x0000_s338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48</xdr:row>
          <xdr:rowOff>0</xdr:rowOff>
        </xdr:from>
        <xdr:to>
          <xdr:col>8</xdr:col>
          <xdr:colOff>0</xdr:colOff>
          <xdr:row>50</xdr:row>
          <xdr:rowOff>0</xdr:rowOff>
        </xdr:to>
        <xdr:sp macro="" textlink="">
          <xdr:nvSpPr>
            <xdr:cNvPr id="33810" name="Group Box 18" hidden="1">
              <a:extLst>
                <a:ext uri="{63B3BB69-23CF-44E3-9099-C40C66FF867C}">
                  <a14:compatExt spid="_x0000_s3381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49</xdr:row>
          <xdr:rowOff>0</xdr:rowOff>
        </xdr:from>
        <xdr:to>
          <xdr:col>7</xdr:col>
          <xdr:colOff>0</xdr:colOff>
          <xdr:row>50</xdr:row>
          <xdr:rowOff>0</xdr:rowOff>
        </xdr:to>
        <xdr:sp macro="" textlink="">
          <xdr:nvSpPr>
            <xdr:cNvPr id="33811" name="Check Box 19" hidden="1">
              <a:extLst>
                <a:ext uri="{63B3BB69-23CF-44E3-9099-C40C66FF867C}">
                  <a14:compatExt spid="_x0000_s338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36</xdr:col>
          <xdr:colOff>0</xdr:colOff>
          <xdr:row>61</xdr:row>
          <xdr:rowOff>0</xdr:rowOff>
        </xdr:to>
        <xdr:sp macro="" textlink="">
          <xdr:nvSpPr>
            <xdr:cNvPr id="33812" name="Group Box 20" hidden="1">
              <a:extLst>
                <a:ext uri="{63B3BB69-23CF-44E3-9099-C40C66FF867C}">
                  <a14:compatExt spid="_x0000_s3381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17</xdr:col>
          <xdr:colOff>0</xdr:colOff>
          <xdr:row>61</xdr:row>
          <xdr:rowOff>0</xdr:rowOff>
        </xdr:to>
        <xdr:sp macro="" textlink="">
          <xdr:nvSpPr>
            <xdr:cNvPr id="33813" name="Check Box 21" hidden="1">
              <a:extLst>
                <a:ext uri="{63B3BB69-23CF-44E3-9099-C40C66FF867C}">
                  <a14:compatExt spid="_x0000_s338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60</xdr:row>
          <xdr:rowOff>0</xdr:rowOff>
        </xdr:from>
        <xdr:to>
          <xdr:col>22</xdr:col>
          <xdr:colOff>0</xdr:colOff>
          <xdr:row>61</xdr:row>
          <xdr:rowOff>0</xdr:rowOff>
        </xdr:to>
        <xdr:sp macro="" textlink="">
          <xdr:nvSpPr>
            <xdr:cNvPr id="33814" name="Check Box 22" hidden="1">
              <a:extLst>
                <a:ext uri="{63B3BB69-23CF-44E3-9099-C40C66FF867C}">
                  <a14:compatExt spid="_x0000_s338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27</xdr:col>
          <xdr:colOff>0</xdr:colOff>
          <xdr:row>61</xdr:row>
          <xdr:rowOff>0</xdr:rowOff>
        </xdr:to>
        <xdr:sp macro="" textlink="">
          <xdr:nvSpPr>
            <xdr:cNvPr id="33815" name="Check Box 23" hidden="1">
              <a:extLst>
                <a:ext uri="{63B3BB69-23CF-44E3-9099-C40C66FF867C}">
                  <a14:compatExt spid="_x0000_s338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60</xdr:row>
          <xdr:rowOff>0</xdr:rowOff>
        </xdr:from>
        <xdr:to>
          <xdr:col>31</xdr:col>
          <xdr:colOff>129540</xdr:colOff>
          <xdr:row>61</xdr:row>
          <xdr:rowOff>0</xdr:rowOff>
        </xdr:to>
        <xdr:sp macro="" textlink="">
          <xdr:nvSpPr>
            <xdr:cNvPr id="33816" name="Check Box 24" hidden="1">
              <a:extLst>
                <a:ext uri="{63B3BB69-23CF-44E3-9099-C40C66FF867C}">
                  <a14:compatExt spid="_x0000_s338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60</xdr:row>
          <xdr:rowOff>0</xdr:rowOff>
        </xdr:from>
        <xdr:to>
          <xdr:col>36</xdr:col>
          <xdr:colOff>0</xdr:colOff>
          <xdr:row>61</xdr:row>
          <xdr:rowOff>0</xdr:rowOff>
        </xdr:to>
        <xdr:sp macro="" textlink="">
          <xdr:nvSpPr>
            <xdr:cNvPr id="33817" name="Check Box 25" hidden="1">
              <a:extLst>
                <a:ext uri="{63B3BB69-23CF-44E3-9099-C40C66FF867C}">
                  <a14:compatExt spid="_x0000_s338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22</xdr:col>
          <xdr:colOff>0</xdr:colOff>
          <xdr:row>62</xdr:row>
          <xdr:rowOff>0</xdr:rowOff>
        </xdr:to>
        <xdr:sp macro="" textlink="">
          <xdr:nvSpPr>
            <xdr:cNvPr id="33818" name="Group Box 26" hidden="1">
              <a:extLst>
                <a:ext uri="{63B3BB69-23CF-44E3-9099-C40C66FF867C}">
                  <a14:compatExt spid="_x0000_s3381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36</xdr:col>
          <xdr:colOff>0</xdr:colOff>
          <xdr:row>62</xdr:row>
          <xdr:rowOff>0</xdr:rowOff>
        </xdr:to>
        <xdr:sp macro="" textlink="">
          <xdr:nvSpPr>
            <xdr:cNvPr id="33819" name="Group Box 27" hidden="1">
              <a:extLst>
                <a:ext uri="{63B3BB69-23CF-44E3-9099-C40C66FF867C}">
                  <a14:compatExt spid="_x0000_s3381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18</xdr:col>
          <xdr:colOff>0</xdr:colOff>
          <xdr:row>62</xdr:row>
          <xdr:rowOff>0</xdr:rowOff>
        </xdr:to>
        <xdr:sp macro="" textlink="">
          <xdr:nvSpPr>
            <xdr:cNvPr id="33820" name="Check Box 28" hidden="1">
              <a:extLst>
                <a:ext uri="{63B3BB69-23CF-44E3-9099-C40C66FF867C}">
                  <a14:compatExt spid="_x0000_s338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32</xdr:col>
          <xdr:colOff>0</xdr:colOff>
          <xdr:row>62</xdr:row>
          <xdr:rowOff>0</xdr:rowOff>
        </xdr:to>
        <xdr:sp macro="" textlink="">
          <xdr:nvSpPr>
            <xdr:cNvPr id="33821" name="Check Box 29" hidden="1">
              <a:extLst>
                <a:ext uri="{63B3BB69-23CF-44E3-9099-C40C66FF867C}">
                  <a14:compatExt spid="_x0000_s338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60</xdr:row>
          <xdr:rowOff>0</xdr:rowOff>
        </xdr:from>
        <xdr:to>
          <xdr:col>8</xdr:col>
          <xdr:colOff>0</xdr:colOff>
          <xdr:row>62</xdr:row>
          <xdr:rowOff>0</xdr:rowOff>
        </xdr:to>
        <xdr:sp macro="" textlink="">
          <xdr:nvSpPr>
            <xdr:cNvPr id="33822" name="Group Box 30" hidden="1">
              <a:extLst>
                <a:ext uri="{63B3BB69-23CF-44E3-9099-C40C66FF867C}">
                  <a14:compatExt spid="_x0000_s3382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61</xdr:row>
          <xdr:rowOff>0</xdr:rowOff>
        </xdr:from>
        <xdr:to>
          <xdr:col>7</xdr:col>
          <xdr:colOff>0</xdr:colOff>
          <xdr:row>62</xdr:row>
          <xdr:rowOff>0</xdr:rowOff>
        </xdr:to>
        <xdr:sp macro="" textlink="">
          <xdr:nvSpPr>
            <xdr:cNvPr id="33823" name="Check Box 31" hidden="1">
              <a:extLst>
                <a:ext uri="{63B3BB69-23CF-44E3-9099-C40C66FF867C}">
                  <a14:compatExt spid="_x0000_s338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0</xdr:rowOff>
        </xdr:from>
        <xdr:to>
          <xdr:col>36</xdr:col>
          <xdr:colOff>0</xdr:colOff>
          <xdr:row>73</xdr:row>
          <xdr:rowOff>0</xdr:rowOff>
        </xdr:to>
        <xdr:sp macro="" textlink="">
          <xdr:nvSpPr>
            <xdr:cNvPr id="33824" name="Group Box 32" hidden="1">
              <a:extLst>
                <a:ext uri="{63B3BB69-23CF-44E3-9099-C40C66FF867C}">
                  <a14:compatExt spid="_x0000_s3382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0</xdr:rowOff>
        </xdr:from>
        <xdr:to>
          <xdr:col>17</xdr:col>
          <xdr:colOff>0</xdr:colOff>
          <xdr:row>73</xdr:row>
          <xdr:rowOff>0</xdr:rowOff>
        </xdr:to>
        <xdr:sp macro="" textlink="">
          <xdr:nvSpPr>
            <xdr:cNvPr id="33825" name="Check Box 33" hidden="1">
              <a:extLst>
                <a:ext uri="{63B3BB69-23CF-44E3-9099-C40C66FF867C}">
                  <a14:compatExt spid="_x0000_s338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72</xdr:row>
          <xdr:rowOff>0</xdr:rowOff>
        </xdr:from>
        <xdr:to>
          <xdr:col>22</xdr:col>
          <xdr:colOff>0</xdr:colOff>
          <xdr:row>73</xdr:row>
          <xdr:rowOff>0</xdr:rowOff>
        </xdr:to>
        <xdr:sp macro="" textlink="">
          <xdr:nvSpPr>
            <xdr:cNvPr id="33826" name="Check Box 34" hidden="1">
              <a:extLst>
                <a:ext uri="{63B3BB69-23CF-44E3-9099-C40C66FF867C}">
                  <a14:compatExt spid="_x0000_s338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72</xdr:row>
          <xdr:rowOff>0</xdr:rowOff>
        </xdr:from>
        <xdr:to>
          <xdr:col>27</xdr:col>
          <xdr:colOff>0</xdr:colOff>
          <xdr:row>73</xdr:row>
          <xdr:rowOff>0</xdr:rowOff>
        </xdr:to>
        <xdr:sp macro="" textlink="">
          <xdr:nvSpPr>
            <xdr:cNvPr id="33827" name="Check Box 35" hidden="1">
              <a:extLst>
                <a:ext uri="{63B3BB69-23CF-44E3-9099-C40C66FF867C}">
                  <a14:compatExt spid="_x0000_s338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72</xdr:row>
          <xdr:rowOff>0</xdr:rowOff>
        </xdr:from>
        <xdr:to>
          <xdr:col>31</xdr:col>
          <xdr:colOff>144780</xdr:colOff>
          <xdr:row>73</xdr:row>
          <xdr:rowOff>0</xdr:rowOff>
        </xdr:to>
        <xdr:sp macro="" textlink="">
          <xdr:nvSpPr>
            <xdr:cNvPr id="33828" name="Check Box 36" hidden="1">
              <a:extLst>
                <a:ext uri="{63B3BB69-23CF-44E3-9099-C40C66FF867C}">
                  <a14:compatExt spid="_x0000_s338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72</xdr:row>
          <xdr:rowOff>0</xdr:rowOff>
        </xdr:from>
        <xdr:to>
          <xdr:col>36</xdr:col>
          <xdr:colOff>0</xdr:colOff>
          <xdr:row>73</xdr:row>
          <xdr:rowOff>0</xdr:rowOff>
        </xdr:to>
        <xdr:sp macro="" textlink="">
          <xdr:nvSpPr>
            <xdr:cNvPr id="33829" name="Check Box 37" hidden="1">
              <a:extLst>
                <a:ext uri="{63B3BB69-23CF-44E3-9099-C40C66FF867C}">
                  <a14:compatExt spid="_x0000_s338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22</xdr:col>
          <xdr:colOff>0</xdr:colOff>
          <xdr:row>74</xdr:row>
          <xdr:rowOff>0</xdr:rowOff>
        </xdr:to>
        <xdr:sp macro="" textlink="">
          <xdr:nvSpPr>
            <xdr:cNvPr id="33830" name="Group Box 38" hidden="1">
              <a:extLst>
                <a:ext uri="{63B3BB69-23CF-44E3-9099-C40C66FF867C}">
                  <a14:compatExt spid="_x0000_s3383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18</xdr:col>
          <xdr:colOff>0</xdr:colOff>
          <xdr:row>74</xdr:row>
          <xdr:rowOff>0</xdr:rowOff>
        </xdr:to>
        <xdr:sp macro="" textlink="">
          <xdr:nvSpPr>
            <xdr:cNvPr id="33831" name="Check Box 39" hidden="1">
              <a:extLst>
                <a:ext uri="{63B3BB69-23CF-44E3-9099-C40C66FF867C}">
                  <a14:compatExt spid="_x0000_s338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73</xdr:row>
          <xdr:rowOff>0</xdr:rowOff>
        </xdr:from>
        <xdr:to>
          <xdr:col>32</xdr:col>
          <xdr:colOff>0</xdr:colOff>
          <xdr:row>74</xdr:row>
          <xdr:rowOff>0</xdr:rowOff>
        </xdr:to>
        <xdr:sp macro="" textlink="">
          <xdr:nvSpPr>
            <xdr:cNvPr id="33832" name="Check Box 40" hidden="1">
              <a:extLst>
                <a:ext uri="{63B3BB69-23CF-44E3-9099-C40C66FF867C}">
                  <a14:compatExt spid="_x0000_s338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72</xdr:row>
          <xdr:rowOff>0</xdr:rowOff>
        </xdr:from>
        <xdr:to>
          <xdr:col>8</xdr:col>
          <xdr:colOff>0</xdr:colOff>
          <xdr:row>74</xdr:row>
          <xdr:rowOff>0</xdr:rowOff>
        </xdr:to>
        <xdr:sp macro="" textlink="">
          <xdr:nvSpPr>
            <xdr:cNvPr id="33833" name="Group Box 41" hidden="1">
              <a:extLst>
                <a:ext uri="{63B3BB69-23CF-44E3-9099-C40C66FF867C}">
                  <a14:compatExt spid="_x0000_s3383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73</xdr:row>
          <xdr:rowOff>0</xdr:rowOff>
        </xdr:from>
        <xdr:to>
          <xdr:col>7</xdr:col>
          <xdr:colOff>0</xdr:colOff>
          <xdr:row>74</xdr:row>
          <xdr:rowOff>0</xdr:rowOff>
        </xdr:to>
        <xdr:sp macro="" textlink="">
          <xdr:nvSpPr>
            <xdr:cNvPr id="33834" name="Check Box 42" hidden="1">
              <a:extLst>
                <a:ext uri="{63B3BB69-23CF-44E3-9099-C40C66FF867C}">
                  <a14:compatExt spid="_x0000_s338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0</xdr:rowOff>
        </xdr:from>
        <xdr:to>
          <xdr:col>26</xdr:col>
          <xdr:colOff>0</xdr:colOff>
          <xdr:row>27</xdr:row>
          <xdr:rowOff>0</xdr:rowOff>
        </xdr:to>
        <xdr:sp macro="" textlink="">
          <xdr:nvSpPr>
            <xdr:cNvPr id="33878" name="Group Box 86" hidden="1">
              <a:extLst>
                <a:ext uri="{63B3BB69-23CF-44E3-9099-C40C66FF867C}">
                  <a14:compatExt spid="_x0000_s338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26</xdr:row>
          <xdr:rowOff>0</xdr:rowOff>
        </xdr:from>
        <xdr:to>
          <xdr:col>14</xdr:col>
          <xdr:colOff>0</xdr:colOff>
          <xdr:row>27</xdr:row>
          <xdr:rowOff>0</xdr:rowOff>
        </xdr:to>
        <xdr:sp macro="" textlink="">
          <xdr:nvSpPr>
            <xdr:cNvPr id="33879" name="Option Button 87" hidden="1">
              <a:extLst>
                <a:ext uri="{63B3BB69-23CF-44E3-9099-C40C66FF867C}">
                  <a14:compatExt spid="_x0000_s338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152400</xdr:colOff>
          <xdr:row>26</xdr:row>
          <xdr:rowOff>0</xdr:rowOff>
        </xdr:from>
        <xdr:to>
          <xdr:col>18</xdr:col>
          <xdr:colOff>76200</xdr:colOff>
          <xdr:row>27</xdr:row>
          <xdr:rowOff>0</xdr:rowOff>
        </xdr:to>
        <xdr:sp macro="" textlink="">
          <xdr:nvSpPr>
            <xdr:cNvPr id="33880" name="Option Button 88" hidden="1">
              <a:extLst>
                <a:ext uri="{63B3BB69-23CF-44E3-9099-C40C66FF867C}">
                  <a14:compatExt spid="_x0000_s338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106680</xdr:colOff>
          <xdr:row>26</xdr:row>
          <xdr:rowOff>0</xdr:rowOff>
        </xdr:from>
        <xdr:to>
          <xdr:col>23</xdr:col>
          <xdr:colOff>99060</xdr:colOff>
          <xdr:row>27</xdr:row>
          <xdr:rowOff>0</xdr:rowOff>
        </xdr:to>
        <xdr:sp macro="" textlink="">
          <xdr:nvSpPr>
            <xdr:cNvPr id="33881" name="Option Button 89" hidden="1">
              <a:extLst>
                <a:ext uri="{63B3BB69-23CF-44E3-9099-C40C66FF867C}">
                  <a14:compatExt spid="_x0000_s338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129540</xdr:colOff>
          <xdr:row>26</xdr:row>
          <xdr:rowOff>0</xdr:rowOff>
        </xdr:from>
        <xdr:to>
          <xdr:col>25</xdr:col>
          <xdr:colOff>106680</xdr:colOff>
          <xdr:row>27</xdr:row>
          <xdr:rowOff>0</xdr:rowOff>
        </xdr:to>
        <xdr:sp macro="" textlink="">
          <xdr:nvSpPr>
            <xdr:cNvPr id="33882" name="Option Button 90" hidden="1">
              <a:extLst>
                <a:ext uri="{63B3BB69-23CF-44E3-9099-C40C66FF867C}">
                  <a14:compatExt spid="_x0000_s338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51</xdr:row>
          <xdr:rowOff>0</xdr:rowOff>
        </xdr:from>
        <xdr:to>
          <xdr:col>25</xdr:col>
          <xdr:colOff>0</xdr:colOff>
          <xdr:row>52</xdr:row>
          <xdr:rowOff>0</xdr:rowOff>
        </xdr:to>
        <xdr:sp macro="" textlink="">
          <xdr:nvSpPr>
            <xdr:cNvPr id="33892" name="Group Box 100" hidden="1">
              <a:extLst>
                <a:ext uri="{63B3BB69-23CF-44E3-9099-C40C66FF867C}">
                  <a14:compatExt spid="_x0000_s3389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30480</xdr:colOff>
          <xdr:row>51</xdr:row>
          <xdr:rowOff>0</xdr:rowOff>
        </xdr:from>
        <xdr:to>
          <xdr:col>21</xdr:col>
          <xdr:colOff>76200</xdr:colOff>
          <xdr:row>52</xdr:row>
          <xdr:rowOff>0</xdr:rowOff>
        </xdr:to>
        <xdr:sp macro="" textlink="">
          <xdr:nvSpPr>
            <xdr:cNvPr id="33893" name="Option Button 101" hidden="1">
              <a:extLst>
                <a:ext uri="{63B3BB69-23CF-44E3-9099-C40C66FF867C}">
                  <a14:compatExt spid="_x0000_s338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51</xdr:row>
          <xdr:rowOff>0</xdr:rowOff>
        </xdr:from>
        <xdr:to>
          <xdr:col>23</xdr:col>
          <xdr:colOff>160020</xdr:colOff>
          <xdr:row>52</xdr:row>
          <xdr:rowOff>0</xdr:rowOff>
        </xdr:to>
        <xdr:sp macro="" textlink="">
          <xdr:nvSpPr>
            <xdr:cNvPr id="33894" name="Option Button 102" hidden="1">
              <a:extLst>
                <a:ext uri="{63B3BB69-23CF-44E3-9099-C40C66FF867C}">
                  <a14:compatExt spid="_x0000_s338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51</xdr:row>
          <xdr:rowOff>0</xdr:rowOff>
        </xdr:from>
        <xdr:to>
          <xdr:col>36</xdr:col>
          <xdr:colOff>0</xdr:colOff>
          <xdr:row>52</xdr:row>
          <xdr:rowOff>0</xdr:rowOff>
        </xdr:to>
        <xdr:sp macro="" textlink="">
          <xdr:nvSpPr>
            <xdr:cNvPr id="33895" name="Group Box 103" hidden="1">
              <a:extLst>
                <a:ext uri="{63B3BB69-23CF-44E3-9099-C40C66FF867C}">
                  <a14:compatExt spid="_x0000_s3389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51</xdr:row>
          <xdr:rowOff>0</xdr:rowOff>
        </xdr:from>
        <xdr:to>
          <xdr:col>33</xdr:col>
          <xdr:colOff>68580</xdr:colOff>
          <xdr:row>52</xdr:row>
          <xdr:rowOff>0</xdr:rowOff>
        </xdr:to>
        <xdr:sp macro="" textlink="">
          <xdr:nvSpPr>
            <xdr:cNvPr id="33896" name="Option Button 104" hidden="1">
              <a:extLst>
                <a:ext uri="{63B3BB69-23CF-44E3-9099-C40C66FF867C}">
                  <a14:compatExt spid="_x0000_s338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76200</xdr:colOff>
          <xdr:row>51</xdr:row>
          <xdr:rowOff>0</xdr:rowOff>
        </xdr:from>
        <xdr:to>
          <xdr:col>35</xdr:col>
          <xdr:colOff>137160</xdr:colOff>
          <xdr:row>52</xdr:row>
          <xdr:rowOff>0</xdr:rowOff>
        </xdr:to>
        <xdr:sp macro="" textlink="">
          <xdr:nvSpPr>
            <xdr:cNvPr id="33897" name="Option Button 105" hidden="1">
              <a:extLst>
                <a:ext uri="{63B3BB69-23CF-44E3-9099-C40C66FF867C}">
                  <a14:compatExt spid="_x0000_s338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33898" name="Group Box 106" hidden="1">
              <a:extLst>
                <a:ext uri="{63B3BB69-23CF-44E3-9099-C40C66FF867C}">
                  <a14:compatExt spid="_x0000_s3389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51</xdr:row>
          <xdr:rowOff>0</xdr:rowOff>
        </xdr:from>
        <xdr:to>
          <xdr:col>10</xdr:col>
          <xdr:colOff>68580</xdr:colOff>
          <xdr:row>52</xdr:row>
          <xdr:rowOff>0</xdr:rowOff>
        </xdr:to>
        <xdr:sp macro="" textlink="">
          <xdr:nvSpPr>
            <xdr:cNvPr id="33899" name="Option Button 107" hidden="1">
              <a:extLst>
                <a:ext uri="{63B3BB69-23CF-44E3-9099-C40C66FF867C}">
                  <a14:compatExt spid="_x0000_s338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51</xdr:row>
          <xdr:rowOff>0</xdr:rowOff>
        </xdr:from>
        <xdr:to>
          <xdr:col>12</xdr:col>
          <xdr:colOff>152400</xdr:colOff>
          <xdr:row>52</xdr:row>
          <xdr:rowOff>0</xdr:rowOff>
        </xdr:to>
        <xdr:sp macro="" textlink="">
          <xdr:nvSpPr>
            <xdr:cNvPr id="33900" name="Option Button 108" hidden="1">
              <a:extLst>
                <a:ext uri="{63B3BB69-23CF-44E3-9099-C40C66FF867C}">
                  <a14:compatExt spid="_x0000_s33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63</xdr:row>
          <xdr:rowOff>0</xdr:rowOff>
        </xdr:from>
        <xdr:to>
          <xdr:col>25</xdr:col>
          <xdr:colOff>0</xdr:colOff>
          <xdr:row>64</xdr:row>
          <xdr:rowOff>0</xdr:rowOff>
        </xdr:to>
        <xdr:sp macro="" textlink="">
          <xdr:nvSpPr>
            <xdr:cNvPr id="33901" name="Group Box 109" hidden="1">
              <a:extLst>
                <a:ext uri="{63B3BB69-23CF-44E3-9099-C40C66FF867C}">
                  <a14:compatExt spid="_x0000_s3390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30480</xdr:colOff>
          <xdr:row>63</xdr:row>
          <xdr:rowOff>0</xdr:rowOff>
        </xdr:from>
        <xdr:to>
          <xdr:col>21</xdr:col>
          <xdr:colOff>76200</xdr:colOff>
          <xdr:row>64</xdr:row>
          <xdr:rowOff>0</xdr:rowOff>
        </xdr:to>
        <xdr:sp macro="" textlink="">
          <xdr:nvSpPr>
            <xdr:cNvPr id="33902" name="Option Button 110" hidden="1">
              <a:extLst>
                <a:ext uri="{63B3BB69-23CF-44E3-9099-C40C66FF867C}">
                  <a14:compatExt spid="_x0000_s339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63</xdr:row>
          <xdr:rowOff>0</xdr:rowOff>
        </xdr:from>
        <xdr:to>
          <xdr:col>23</xdr:col>
          <xdr:colOff>160020</xdr:colOff>
          <xdr:row>64</xdr:row>
          <xdr:rowOff>0</xdr:rowOff>
        </xdr:to>
        <xdr:sp macro="" textlink="">
          <xdr:nvSpPr>
            <xdr:cNvPr id="33903" name="Option Button 111" hidden="1">
              <a:extLst>
                <a:ext uri="{63B3BB69-23CF-44E3-9099-C40C66FF867C}">
                  <a14:compatExt spid="_x0000_s339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63</xdr:row>
          <xdr:rowOff>0</xdr:rowOff>
        </xdr:from>
        <xdr:to>
          <xdr:col>36</xdr:col>
          <xdr:colOff>0</xdr:colOff>
          <xdr:row>64</xdr:row>
          <xdr:rowOff>0</xdr:rowOff>
        </xdr:to>
        <xdr:sp macro="" textlink="">
          <xdr:nvSpPr>
            <xdr:cNvPr id="33904" name="Group Box 112" hidden="1">
              <a:extLst>
                <a:ext uri="{63B3BB69-23CF-44E3-9099-C40C66FF867C}">
                  <a14:compatExt spid="_x0000_s3390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63</xdr:row>
          <xdr:rowOff>0</xdr:rowOff>
        </xdr:from>
        <xdr:to>
          <xdr:col>33</xdr:col>
          <xdr:colOff>68580</xdr:colOff>
          <xdr:row>64</xdr:row>
          <xdr:rowOff>0</xdr:rowOff>
        </xdr:to>
        <xdr:sp macro="" textlink="">
          <xdr:nvSpPr>
            <xdr:cNvPr id="33905" name="Option Button 113" hidden="1">
              <a:extLst>
                <a:ext uri="{63B3BB69-23CF-44E3-9099-C40C66FF867C}">
                  <a14:compatExt spid="_x0000_s339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76200</xdr:colOff>
          <xdr:row>63</xdr:row>
          <xdr:rowOff>0</xdr:rowOff>
        </xdr:from>
        <xdr:to>
          <xdr:col>35</xdr:col>
          <xdr:colOff>137160</xdr:colOff>
          <xdr:row>64</xdr:row>
          <xdr:rowOff>0</xdr:rowOff>
        </xdr:to>
        <xdr:sp macro="" textlink="">
          <xdr:nvSpPr>
            <xdr:cNvPr id="33906" name="Option Button 114" hidden="1">
              <a:extLst>
                <a:ext uri="{63B3BB69-23CF-44E3-9099-C40C66FF867C}">
                  <a14:compatExt spid="_x0000_s339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13</xdr:col>
          <xdr:colOff>0</xdr:colOff>
          <xdr:row>64</xdr:row>
          <xdr:rowOff>0</xdr:rowOff>
        </xdr:to>
        <xdr:sp macro="" textlink="">
          <xdr:nvSpPr>
            <xdr:cNvPr id="33907" name="Group Box 115" hidden="1">
              <a:extLst>
                <a:ext uri="{63B3BB69-23CF-44E3-9099-C40C66FF867C}">
                  <a14:compatExt spid="_x0000_s3390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63</xdr:row>
          <xdr:rowOff>0</xdr:rowOff>
        </xdr:from>
        <xdr:to>
          <xdr:col>10</xdr:col>
          <xdr:colOff>68580</xdr:colOff>
          <xdr:row>64</xdr:row>
          <xdr:rowOff>0</xdr:rowOff>
        </xdr:to>
        <xdr:sp macro="" textlink="">
          <xdr:nvSpPr>
            <xdr:cNvPr id="33908" name="Option Button 116" hidden="1">
              <a:extLst>
                <a:ext uri="{63B3BB69-23CF-44E3-9099-C40C66FF867C}">
                  <a14:compatExt spid="_x0000_s339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63</xdr:row>
          <xdr:rowOff>0</xdr:rowOff>
        </xdr:from>
        <xdr:to>
          <xdr:col>12</xdr:col>
          <xdr:colOff>152400</xdr:colOff>
          <xdr:row>64</xdr:row>
          <xdr:rowOff>0</xdr:rowOff>
        </xdr:to>
        <xdr:sp macro="" textlink="">
          <xdr:nvSpPr>
            <xdr:cNvPr id="33909" name="Option Button 117" hidden="1">
              <a:extLst>
                <a:ext uri="{63B3BB69-23CF-44E3-9099-C40C66FF867C}">
                  <a14:compatExt spid="_x0000_s339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13</xdr:col>
          <xdr:colOff>0</xdr:colOff>
          <xdr:row>76</xdr:row>
          <xdr:rowOff>0</xdr:rowOff>
        </xdr:to>
        <xdr:sp macro="" textlink="">
          <xdr:nvSpPr>
            <xdr:cNvPr id="33910" name="Group Box 118" hidden="1">
              <a:extLst>
                <a:ext uri="{63B3BB69-23CF-44E3-9099-C40C66FF867C}">
                  <a14:compatExt spid="_x0000_s3391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75</xdr:row>
          <xdr:rowOff>0</xdr:rowOff>
        </xdr:from>
        <xdr:to>
          <xdr:col>10</xdr:col>
          <xdr:colOff>68580</xdr:colOff>
          <xdr:row>76</xdr:row>
          <xdr:rowOff>0</xdr:rowOff>
        </xdr:to>
        <xdr:sp macro="" textlink="">
          <xdr:nvSpPr>
            <xdr:cNvPr id="33911" name="Option Button 119" hidden="1">
              <a:extLst>
                <a:ext uri="{63B3BB69-23CF-44E3-9099-C40C66FF867C}">
                  <a14:compatExt spid="_x0000_s339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75</xdr:row>
          <xdr:rowOff>0</xdr:rowOff>
        </xdr:from>
        <xdr:to>
          <xdr:col>12</xdr:col>
          <xdr:colOff>152400</xdr:colOff>
          <xdr:row>76</xdr:row>
          <xdr:rowOff>0</xdr:rowOff>
        </xdr:to>
        <xdr:sp macro="" textlink="">
          <xdr:nvSpPr>
            <xdr:cNvPr id="33912" name="Option Button 120" hidden="1">
              <a:extLst>
                <a:ext uri="{63B3BB69-23CF-44E3-9099-C40C66FF867C}">
                  <a14:compatExt spid="_x0000_s339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75</xdr:row>
          <xdr:rowOff>0</xdr:rowOff>
        </xdr:from>
        <xdr:to>
          <xdr:col>25</xdr:col>
          <xdr:colOff>0</xdr:colOff>
          <xdr:row>76</xdr:row>
          <xdr:rowOff>0</xdr:rowOff>
        </xdr:to>
        <xdr:sp macro="" textlink="">
          <xdr:nvSpPr>
            <xdr:cNvPr id="33913" name="Group Box 121" hidden="1">
              <a:extLst>
                <a:ext uri="{63B3BB69-23CF-44E3-9099-C40C66FF867C}">
                  <a14:compatExt spid="_x0000_s3391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30480</xdr:colOff>
          <xdr:row>75</xdr:row>
          <xdr:rowOff>0</xdr:rowOff>
        </xdr:from>
        <xdr:to>
          <xdr:col>21</xdr:col>
          <xdr:colOff>76200</xdr:colOff>
          <xdr:row>76</xdr:row>
          <xdr:rowOff>0</xdr:rowOff>
        </xdr:to>
        <xdr:sp macro="" textlink="">
          <xdr:nvSpPr>
            <xdr:cNvPr id="33914" name="Option Button 122" hidden="1">
              <a:extLst>
                <a:ext uri="{63B3BB69-23CF-44E3-9099-C40C66FF867C}">
                  <a14:compatExt spid="_x0000_s339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83820</xdr:colOff>
          <xdr:row>75</xdr:row>
          <xdr:rowOff>0</xdr:rowOff>
        </xdr:from>
        <xdr:to>
          <xdr:col>23</xdr:col>
          <xdr:colOff>160020</xdr:colOff>
          <xdr:row>76</xdr:row>
          <xdr:rowOff>0</xdr:rowOff>
        </xdr:to>
        <xdr:sp macro="" textlink="">
          <xdr:nvSpPr>
            <xdr:cNvPr id="33915" name="Option Button 123" hidden="1">
              <a:extLst>
                <a:ext uri="{63B3BB69-23CF-44E3-9099-C40C66FF867C}">
                  <a14:compatExt spid="_x0000_s339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75</xdr:row>
          <xdr:rowOff>0</xdr:rowOff>
        </xdr:from>
        <xdr:to>
          <xdr:col>36</xdr:col>
          <xdr:colOff>0</xdr:colOff>
          <xdr:row>76</xdr:row>
          <xdr:rowOff>0</xdr:rowOff>
        </xdr:to>
        <xdr:sp macro="" textlink="">
          <xdr:nvSpPr>
            <xdr:cNvPr id="33916" name="Group Box 124" hidden="1">
              <a:extLst>
                <a:ext uri="{63B3BB69-23CF-44E3-9099-C40C66FF867C}">
                  <a14:compatExt spid="_x0000_s3391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75</xdr:row>
          <xdr:rowOff>0</xdr:rowOff>
        </xdr:from>
        <xdr:to>
          <xdr:col>33</xdr:col>
          <xdr:colOff>68580</xdr:colOff>
          <xdr:row>76</xdr:row>
          <xdr:rowOff>0</xdr:rowOff>
        </xdr:to>
        <xdr:sp macro="" textlink="">
          <xdr:nvSpPr>
            <xdr:cNvPr id="33917" name="Option Button 125" hidden="1">
              <a:extLst>
                <a:ext uri="{63B3BB69-23CF-44E3-9099-C40C66FF867C}">
                  <a14:compatExt spid="_x0000_s339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76200</xdr:colOff>
          <xdr:row>75</xdr:row>
          <xdr:rowOff>0</xdr:rowOff>
        </xdr:from>
        <xdr:to>
          <xdr:col>35</xdr:col>
          <xdr:colOff>137160</xdr:colOff>
          <xdr:row>76</xdr:row>
          <xdr:rowOff>0</xdr:rowOff>
        </xdr:to>
        <xdr:sp macro="" textlink="">
          <xdr:nvSpPr>
            <xdr:cNvPr id="33918" name="Option Button 126" hidden="1">
              <a:extLst>
                <a:ext uri="{63B3BB69-23CF-44E3-9099-C40C66FF867C}">
                  <a14:compatExt spid="_x0000_s339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7620</xdr:colOff>
          <xdr:row>50</xdr:row>
          <xdr:rowOff>0</xdr:rowOff>
        </xdr:from>
        <xdr:to>
          <xdr:col>19</xdr:col>
          <xdr:colOff>53340</xdr:colOff>
          <xdr:row>51</xdr:row>
          <xdr:rowOff>0</xdr:rowOff>
        </xdr:to>
        <xdr:sp macro="" textlink="">
          <xdr:nvSpPr>
            <xdr:cNvPr id="33920" name="Option Button 128" hidden="1">
              <a:extLst>
                <a:ext uri="{63B3BB69-23CF-44E3-9099-C40C66FF867C}">
                  <a14:compatExt spid="_x0000_s339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91440</xdr:colOff>
          <xdr:row>50</xdr:row>
          <xdr:rowOff>0</xdr:rowOff>
        </xdr:from>
        <xdr:to>
          <xdr:col>22</xdr:col>
          <xdr:colOff>0</xdr:colOff>
          <xdr:row>51</xdr:row>
          <xdr:rowOff>0</xdr:rowOff>
        </xdr:to>
        <xdr:sp macro="" textlink="">
          <xdr:nvSpPr>
            <xdr:cNvPr id="33921" name="Option Button 129" hidden="1">
              <a:extLst>
                <a:ext uri="{63B3BB69-23CF-44E3-9099-C40C66FF867C}">
                  <a14:compatExt spid="_x0000_s339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13</xdr:col>
          <xdr:colOff>0</xdr:colOff>
          <xdr:row>63</xdr:row>
          <xdr:rowOff>0</xdr:rowOff>
        </xdr:to>
        <xdr:sp macro="" textlink="">
          <xdr:nvSpPr>
            <xdr:cNvPr id="33925" name="Group Box 133" hidden="1">
              <a:extLst>
                <a:ext uri="{63B3BB69-23CF-44E3-9099-C40C66FF867C}">
                  <a14:compatExt spid="_x0000_s3392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15240</xdr:colOff>
          <xdr:row>62</xdr:row>
          <xdr:rowOff>0</xdr:rowOff>
        </xdr:from>
        <xdr:to>
          <xdr:col>10</xdr:col>
          <xdr:colOff>60960</xdr:colOff>
          <xdr:row>63</xdr:row>
          <xdr:rowOff>0</xdr:rowOff>
        </xdr:to>
        <xdr:sp macro="" textlink="">
          <xdr:nvSpPr>
            <xdr:cNvPr id="33926" name="Option Button 134" hidden="1">
              <a:extLst>
                <a:ext uri="{63B3BB69-23CF-44E3-9099-C40C66FF867C}">
                  <a14:compatExt spid="_x0000_s339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62</xdr:row>
          <xdr:rowOff>0</xdr:rowOff>
        </xdr:from>
        <xdr:to>
          <xdr:col>12</xdr:col>
          <xdr:colOff>129540</xdr:colOff>
          <xdr:row>63</xdr:row>
          <xdr:rowOff>0</xdr:rowOff>
        </xdr:to>
        <xdr:sp macro="" textlink="">
          <xdr:nvSpPr>
            <xdr:cNvPr id="33927" name="Option Button 135" hidden="1">
              <a:extLst>
                <a:ext uri="{63B3BB69-23CF-44E3-9099-C40C66FF867C}">
                  <a14:compatExt spid="_x0000_s339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62</xdr:row>
          <xdr:rowOff>0</xdr:rowOff>
        </xdr:from>
        <xdr:to>
          <xdr:col>22</xdr:col>
          <xdr:colOff>0</xdr:colOff>
          <xdr:row>63</xdr:row>
          <xdr:rowOff>0</xdr:rowOff>
        </xdr:to>
        <xdr:sp macro="" textlink="">
          <xdr:nvSpPr>
            <xdr:cNvPr id="33928" name="Group Box 136" hidden="1">
              <a:extLst>
                <a:ext uri="{63B3BB69-23CF-44E3-9099-C40C66FF867C}">
                  <a14:compatExt spid="_x0000_s3392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62</xdr:row>
          <xdr:rowOff>0</xdr:rowOff>
        </xdr:from>
        <xdr:to>
          <xdr:col>19</xdr:col>
          <xdr:colOff>45720</xdr:colOff>
          <xdr:row>63</xdr:row>
          <xdr:rowOff>0</xdr:rowOff>
        </xdr:to>
        <xdr:sp macro="" textlink="">
          <xdr:nvSpPr>
            <xdr:cNvPr id="33929" name="Option Button 137" hidden="1">
              <a:extLst>
                <a:ext uri="{63B3BB69-23CF-44E3-9099-C40C66FF867C}">
                  <a14:compatExt spid="_x0000_s339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83820</xdr:colOff>
          <xdr:row>62</xdr:row>
          <xdr:rowOff>0</xdr:rowOff>
        </xdr:from>
        <xdr:to>
          <xdr:col>21</xdr:col>
          <xdr:colOff>144780</xdr:colOff>
          <xdr:row>63</xdr:row>
          <xdr:rowOff>0</xdr:rowOff>
        </xdr:to>
        <xdr:sp macro="" textlink="">
          <xdr:nvSpPr>
            <xdr:cNvPr id="33930" name="Option Button 138" hidden="1">
              <a:extLst>
                <a:ext uri="{63B3BB69-23CF-44E3-9099-C40C66FF867C}">
                  <a14:compatExt spid="_x0000_s339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13</xdr:col>
          <xdr:colOff>0</xdr:colOff>
          <xdr:row>75</xdr:row>
          <xdr:rowOff>0</xdr:rowOff>
        </xdr:to>
        <xdr:sp macro="" textlink="">
          <xdr:nvSpPr>
            <xdr:cNvPr id="33931" name="Group Box 139" hidden="1">
              <a:extLst>
                <a:ext uri="{63B3BB69-23CF-44E3-9099-C40C66FF867C}">
                  <a14:compatExt spid="_x0000_s3393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74</xdr:row>
          <xdr:rowOff>0</xdr:rowOff>
        </xdr:from>
        <xdr:to>
          <xdr:col>10</xdr:col>
          <xdr:colOff>68580</xdr:colOff>
          <xdr:row>75</xdr:row>
          <xdr:rowOff>0</xdr:rowOff>
        </xdr:to>
        <xdr:sp macro="" textlink="">
          <xdr:nvSpPr>
            <xdr:cNvPr id="33932" name="Option Button 140" hidden="1">
              <a:extLst>
                <a:ext uri="{63B3BB69-23CF-44E3-9099-C40C66FF867C}">
                  <a14:compatExt spid="_x0000_s339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68580</xdr:colOff>
          <xdr:row>74</xdr:row>
          <xdr:rowOff>0</xdr:rowOff>
        </xdr:from>
        <xdr:to>
          <xdr:col>12</xdr:col>
          <xdr:colOff>129540</xdr:colOff>
          <xdr:row>75</xdr:row>
          <xdr:rowOff>0</xdr:rowOff>
        </xdr:to>
        <xdr:sp macro="" textlink="">
          <xdr:nvSpPr>
            <xdr:cNvPr id="33933" name="Option Button 141" hidden="1">
              <a:extLst>
                <a:ext uri="{63B3BB69-23CF-44E3-9099-C40C66FF867C}">
                  <a14:compatExt spid="_x0000_s339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74</xdr:row>
          <xdr:rowOff>0</xdr:rowOff>
        </xdr:from>
        <xdr:to>
          <xdr:col>22</xdr:col>
          <xdr:colOff>0</xdr:colOff>
          <xdr:row>75</xdr:row>
          <xdr:rowOff>0</xdr:rowOff>
        </xdr:to>
        <xdr:sp macro="" textlink="">
          <xdr:nvSpPr>
            <xdr:cNvPr id="33934" name="Group Box 142" hidden="1">
              <a:extLst>
                <a:ext uri="{63B3BB69-23CF-44E3-9099-C40C66FF867C}">
                  <a14:compatExt spid="_x0000_s3393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74</xdr:row>
          <xdr:rowOff>7620</xdr:rowOff>
        </xdr:from>
        <xdr:to>
          <xdr:col>19</xdr:col>
          <xdr:colOff>45720</xdr:colOff>
          <xdr:row>75</xdr:row>
          <xdr:rowOff>7620</xdr:rowOff>
        </xdr:to>
        <xdr:sp macro="" textlink="">
          <xdr:nvSpPr>
            <xdr:cNvPr id="33935" name="Option Button 143" hidden="1">
              <a:extLst>
                <a:ext uri="{63B3BB69-23CF-44E3-9099-C40C66FF867C}">
                  <a14:compatExt spid="_x0000_s339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106680</xdr:colOff>
          <xdr:row>74</xdr:row>
          <xdr:rowOff>7620</xdr:rowOff>
        </xdr:from>
        <xdr:to>
          <xdr:col>22</xdr:col>
          <xdr:colOff>0</xdr:colOff>
          <xdr:row>75</xdr:row>
          <xdr:rowOff>7620</xdr:rowOff>
        </xdr:to>
        <xdr:sp macro="" textlink="">
          <xdr:nvSpPr>
            <xdr:cNvPr id="33936" name="Option Button 144" hidden="1">
              <a:extLst>
                <a:ext uri="{63B3BB69-23CF-44E3-9099-C40C66FF867C}">
                  <a14:compatExt spid="_x0000_s339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50</xdr:row>
          <xdr:rowOff>0</xdr:rowOff>
        </xdr:from>
        <xdr:to>
          <xdr:col>22</xdr:col>
          <xdr:colOff>0</xdr:colOff>
          <xdr:row>51</xdr:row>
          <xdr:rowOff>0</xdr:rowOff>
        </xdr:to>
        <xdr:sp macro="" textlink="">
          <xdr:nvSpPr>
            <xdr:cNvPr id="33942" name="Group Box 150" hidden="1">
              <a:extLst>
                <a:ext uri="{63B3BB69-23CF-44E3-9099-C40C66FF867C}">
                  <a14:compatExt spid="_x0000_s3394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13</xdr:col>
          <xdr:colOff>0</xdr:colOff>
          <xdr:row>51</xdr:row>
          <xdr:rowOff>0</xdr:rowOff>
        </xdr:to>
        <xdr:sp macro="" textlink="">
          <xdr:nvSpPr>
            <xdr:cNvPr id="33948" name="Group Box 156" hidden="1">
              <a:extLst>
                <a:ext uri="{63B3BB69-23CF-44E3-9099-C40C66FF867C}">
                  <a14:compatExt spid="_x0000_s3394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50</xdr:row>
          <xdr:rowOff>15240</xdr:rowOff>
        </xdr:from>
        <xdr:to>
          <xdr:col>10</xdr:col>
          <xdr:colOff>99060</xdr:colOff>
          <xdr:row>51</xdr:row>
          <xdr:rowOff>0</xdr:rowOff>
        </xdr:to>
        <xdr:sp macro="" textlink="">
          <xdr:nvSpPr>
            <xdr:cNvPr id="33949" name="Option Button 157" hidden="1">
              <a:extLst>
                <a:ext uri="{63B3BB69-23CF-44E3-9099-C40C66FF867C}">
                  <a14:compatExt spid="_x0000_s339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50</xdr:row>
          <xdr:rowOff>15240</xdr:rowOff>
        </xdr:from>
        <xdr:to>
          <xdr:col>12</xdr:col>
          <xdr:colOff>129540</xdr:colOff>
          <xdr:row>51</xdr:row>
          <xdr:rowOff>0</xdr:rowOff>
        </xdr:to>
        <xdr:sp macro="" textlink="">
          <xdr:nvSpPr>
            <xdr:cNvPr id="33950" name="Option Button 158" hidden="1">
              <a:extLst>
                <a:ext uri="{63B3BB69-23CF-44E3-9099-C40C66FF867C}">
                  <a14:compatExt spid="_x0000_s339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27</xdr:row>
          <xdr:rowOff>0</xdr:rowOff>
        </xdr:from>
        <xdr:to>
          <xdr:col>26</xdr:col>
          <xdr:colOff>53340</xdr:colOff>
          <xdr:row>28</xdr:row>
          <xdr:rowOff>0</xdr:rowOff>
        </xdr:to>
        <xdr:sp macro="" textlink="">
          <xdr:nvSpPr>
            <xdr:cNvPr id="33954" name="Option Button 162" hidden="1">
              <a:extLst>
                <a:ext uri="{63B3BB69-23CF-44E3-9099-C40C66FF867C}">
                  <a14:compatExt spid="_x0000_s339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91440</xdr:colOff>
          <xdr:row>27</xdr:row>
          <xdr:rowOff>0</xdr:rowOff>
        </xdr:from>
        <xdr:to>
          <xdr:col>29</xdr:col>
          <xdr:colOff>0</xdr:colOff>
          <xdr:row>28</xdr:row>
          <xdr:rowOff>0</xdr:rowOff>
        </xdr:to>
        <xdr:sp macro="" textlink="">
          <xdr:nvSpPr>
            <xdr:cNvPr id="33955" name="Option Button 163" hidden="1">
              <a:extLst>
                <a:ext uri="{63B3BB69-23CF-44E3-9099-C40C66FF867C}">
                  <a14:compatExt spid="_x0000_s339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27</xdr:row>
          <xdr:rowOff>0</xdr:rowOff>
        </xdr:from>
        <xdr:to>
          <xdr:col>29</xdr:col>
          <xdr:colOff>0</xdr:colOff>
          <xdr:row>28</xdr:row>
          <xdr:rowOff>0</xdr:rowOff>
        </xdr:to>
        <xdr:sp macro="" textlink="">
          <xdr:nvSpPr>
            <xdr:cNvPr id="33956" name="Group Box 164" hidden="1">
              <a:extLst>
                <a:ext uri="{63B3BB69-23CF-44E3-9099-C40C66FF867C}">
                  <a14:compatExt spid="_x0000_s3395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28</xdr:row>
          <xdr:rowOff>0</xdr:rowOff>
        </xdr:from>
        <xdr:to>
          <xdr:col>26</xdr:col>
          <xdr:colOff>53340</xdr:colOff>
          <xdr:row>29</xdr:row>
          <xdr:rowOff>0</xdr:rowOff>
        </xdr:to>
        <xdr:sp macro="" textlink="">
          <xdr:nvSpPr>
            <xdr:cNvPr id="33957" name="Option Button 165" hidden="1">
              <a:extLst>
                <a:ext uri="{63B3BB69-23CF-44E3-9099-C40C66FF867C}">
                  <a14:compatExt spid="_x0000_s339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91440</xdr:colOff>
          <xdr:row>28</xdr:row>
          <xdr:rowOff>0</xdr:rowOff>
        </xdr:from>
        <xdr:to>
          <xdr:col>29</xdr:col>
          <xdr:colOff>0</xdr:colOff>
          <xdr:row>29</xdr:row>
          <xdr:rowOff>0</xdr:rowOff>
        </xdr:to>
        <xdr:sp macro="" textlink="">
          <xdr:nvSpPr>
            <xdr:cNvPr id="33958" name="Option Button 166" hidden="1">
              <a:extLst>
                <a:ext uri="{63B3BB69-23CF-44E3-9099-C40C66FF867C}">
                  <a14:compatExt spid="_x0000_s339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28</xdr:row>
          <xdr:rowOff>0</xdr:rowOff>
        </xdr:from>
        <xdr:to>
          <xdr:col>29</xdr:col>
          <xdr:colOff>0</xdr:colOff>
          <xdr:row>29</xdr:row>
          <xdr:rowOff>0</xdr:rowOff>
        </xdr:to>
        <xdr:sp macro="" textlink="">
          <xdr:nvSpPr>
            <xdr:cNvPr id="33959" name="Group Box 167" hidden="1">
              <a:extLst>
                <a:ext uri="{63B3BB69-23CF-44E3-9099-C40C66FF867C}">
                  <a14:compatExt spid="_x0000_s3395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99060</xdr:colOff>
          <xdr:row>28</xdr:row>
          <xdr:rowOff>0</xdr:rowOff>
        </xdr:from>
        <xdr:to>
          <xdr:col>11</xdr:col>
          <xdr:colOff>22860</xdr:colOff>
          <xdr:row>29</xdr:row>
          <xdr:rowOff>0</xdr:rowOff>
        </xdr:to>
        <xdr:sp macro="" textlink="">
          <xdr:nvSpPr>
            <xdr:cNvPr id="33960" name="Option Button 168" hidden="1">
              <a:extLst>
                <a:ext uri="{63B3BB69-23CF-44E3-9099-C40C66FF867C}">
                  <a14:compatExt spid="_x0000_s339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28</xdr:row>
          <xdr:rowOff>0</xdr:rowOff>
        </xdr:from>
        <xdr:to>
          <xdr:col>15</xdr:col>
          <xdr:colOff>22860</xdr:colOff>
          <xdr:row>29</xdr:row>
          <xdr:rowOff>0</xdr:rowOff>
        </xdr:to>
        <xdr:sp macro="" textlink="">
          <xdr:nvSpPr>
            <xdr:cNvPr id="33961" name="Option Button 169" hidden="1">
              <a:extLst>
                <a:ext uri="{63B3BB69-23CF-44E3-9099-C40C66FF867C}">
                  <a14:compatExt spid="_x0000_s339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0</xdr:rowOff>
        </xdr:from>
        <xdr:to>
          <xdr:col>16</xdr:col>
          <xdr:colOff>0</xdr:colOff>
          <xdr:row>29</xdr:row>
          <xdr:rowOff>0</xdr:rowOff>
        </xdr:to>
        <xdr:sp macro="" textlink="">
          <xdr:nvSpPr>
            <xdr:cNvPr id="33962" name="Group Box 170" hidden="1">
              <a:extLst>
                <a:ext uri="{63B3BB69-23CF-44E3-9099-C40C66FF867C}">
                  <a14:compatExt spid="_x0000_s3396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99060</xdr:colOff>
          <xdr:row>29</xdr:row>
          <xdr:rowOff>0</xdr:rowOff>
        </xdr:from>
        <xdr:to>
          <xdr:col>11</xdr:col>
          <xdr:colOff>22860</xdr:colOff>
          <xdr:row>30</xdr:row>
          <xdr:rowOff>0</xdr:rowOff>
        </xdr:to>
        <xdr:sp macro="" textlink="">
          <xdr:nvSpPr>
            <xdr:cNvPr id="33966" name="Option Button 174" hidden="1">
              <a:extLst>
                <a:ext uri="{63B3BB69-23CF-44E3-9099-C40C66FF867C}">
                  <a14:compatExt spid="_x0000_s339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29</xdr:row>
          <xdr:rowOff>0</xdr:rowOff>
        </xdr:from>
        <xdr:to>
          <xdr:col>15</xdr:col>
          <xdr:colOff>22860</xdr:colOff>
          <xdr:row>30</xdr:row>
          <xdr:rowOff>0</xdr:rowOff>
        </xdr:to>
        <xdr:sp macro="" textlink="">
          <xdr:nvSpPr>
            <xdr:cNvPr id="33967" name="Option Button 175" hidden="1">
              <a:extLst>
                <a:ext uri="{63B3BB69-23CF-44E3-9099-C40C66FF867C}">
                  <a14:compatExt spid="_x0000_s339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0</xdr:rowOff>
        </xdr:from>
        <xdr:to>
          <xdr:col>16</xdr:col>
          <xdr:colOff>0</xdr:colOff>
          <xdr:row>30</xdr:row>
          <xdr:rowOff>0</xdr:rowOff>
        </xdr:to>
        <xdr:sp macro="" textlink="">
          <xdr:nvSpPr>
            <xdr:cNvPr id="33968" name="Group Box 176" hidden="1">
              <a:extLst>
                <a:ext uri="{63B3BB69-23CF-44E3-9099-C40C66FF867C}">
                  <a14:compatExt spid="_x0000_s3396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99060</xdr:colOff>
          <xdr:row>30</xdr:row>
          <xdr:rowOff>0</xdr:rowOff>
        </xdr:from>
        <xdr:to>
          <xdr:col>11</xdr:col>
          <xdr:colOff>22860</xdr:colOff>
          <xdr:row>31</xdr:row>
          <xdr:rowOff>0</xdr:rowOff>
        </xdr:to>
        <xdr:sp macro="" textlink="">
          <xdr:nvSpPr>
            <xdr:cNvPr id="33972" name="Option Button 180" hidden="1">
              <a:extLst>
                <a:ext uri="{63B3BB69-23CF-44E3-9099-C40C66FF867C}">
                  <a14:compatExt spid="_x0000_s339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30</xdr:row>
          <xdr:rowOff>0</xdr:rowOff>
        </xdr:from>
        <xdr:to>
          <xdr:col>15</xdr:col>
          <xdr:colOff>22860</xdr:colOff>
          <xdr:row>31</xdr:row>
          <xdr:rowOff>0</xdr:rowOff>
        </xdr:to>
        <xdr:sp macro="" textlink="">
          <xdr:nvSpPr>
            <xdr:cNvPr id="33973" name="Option Button 181" hidden="1">
              <a:extLst>
                <a:ext uri="{63B3BB69-23CF-44E3-9099-C40C66FF867C}">
                  <a14:compatExt spid="_x0000_s339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16</xdr:col>
          <xdr:colOff>0</xdr:colOff>
          <xdr:row>31</xdr:row>
          <xdr:rowOff>0</xdr:rowOff>
        </xdr:to>
        <xdr:sp macro="" textlink="">
          <xdr:nvSpPr>
            <xdr:cNvPr id="33974" name="Group Box 182" hidden="1">
              <a:extLst>
                <a:ext uri="{63B3BB69-23CF-44E3-9099-C40C66FF867C}">
                  <a14:compatExt spid="_x0000_s3397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30</xdr:row>
          <xdr:rowOff>0</xdr:rowOff>
        </xdr:from>
        <xdr:to>
          <xdr:col>36</xdr:col>
          <xdr:colOff>7620</xdr:colOff>
          <xdr:row>31</xdr:row>
          <xdr:rowOff>0</xdr:rowOff>
        </xdr:to>
        <xdr:sp macro="" textlink="">
          <xdr:nvSpPr>
            <xdr:cNvPr id="33975" name="Drop Down 183" hidden="1">
              <a:extLst>
                <a:ext uri="{63B3BB69-23CF-44E3-9099-C40C66FF867C}">
                  <a14:compatExt spid="_x0000_s339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19</xdr:row>
          <xdr:rowOff>0</xdr:rowOff>
        </xdr:from>
        <xdr:to>
          <xdr:col>36</xdr:col>
          <xdr:colOff>0</xdr:colOff>
          <xdr:row>20</xdr:row>
          <xdr:rowOff>0</xdr:rowOff>
        </xdr:to>
        <xdr:sp macro="" textlink="">
          <xdr:nvSpPr>
            <xdr:cNvPr id="34817" name="Group Box 1" hidden="1">
              <a:extLst>
                <a:ext uri="{63B3BB69-23CF-44E3-9099-C40C66FF867C}">
                  <a14:compatExt spid="_x0000_s3481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0</xdr:rowOff>
        </xdr:from>
        <xdr:to>
          <xdr:col>15</xdr:col>
          <xdr:colOff>0</xdr:colOff>
          <xdr:row>20</xdr:row>
          <xdr:rowOff>0</xdr:rowOff>
        </xdr:to>
        <xdr:sp macro="" textlink="">
          <xdr:nvSpPr>
            <xdr:cNvPr id="34818" name="Option Button 2" hidden="1">
              <a:extLst>
                <a:ext uri="{63B3BB69-23CF-44E3-9099-C40C66FF867C}">
                  <a14:compatExt spid="_x0000_s348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xdr:row>
          <xdr:rowOff>0</xdr:rowOff>
        </xdr:from>
        <xdr:to>
          <xdr:col>22</xdr:col>
          <xdr:colOff>0</xdr:colOff>
          <xdr:row>20</xdr:row>
          <xdr:rowOff>0</xdr:rowOff>
        </xdr:to>
        <xdr:sp macro="" textlink="">
          <xdr:nvSpPr>
            <xdr:cNvPr id="34819" name="Option Button 3" hidden="1">
              <a:extLst>
                <a:ext uri="{63B3BB69-23CF-44E3-9099-C40C66FF867C}">
                  <a14:compatExt spid="_x0000_s348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xdr:row>
          <xdr:rowOff>0</xdr:rowOff>
        </xdr:from>
        <xdr:to>
          <xdr:col>36</xdr:col>
          <xdr:colOff>0</xdr:colOff>
          <xdr:row>42</xdr:row>
          <xdr:rowOff>0</xdr:rowOff>
        </xdr:to>
        <xdr:sp macro="" textlink="">
          <xdr:nvSpPr>
            <xdr:cNvPr id="34820" name="Group Box 4" hidden="1">
              <a:extLst>
                <a:ext uri="{63B3BB69-23CF-44E3-9099-C40C66FF867C}">
                  <a14:compatExt spid="_x0000_s3482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41</xdr:row>
          <xdr:rowOff>0</xdr:rowOff>
        </xdr:from>
        <xdr:to>
          <xdr:col>12</xdr:col>
          <xdr:colOff>0</xdr:colOff>
          <xdr:row>42</xdr:row>
          <xdr:rowOff>0</xdr:rowOff>
        </xdr:to>
        <xdr:sp macro="" textlink="">
          <xdr:nvSpPr>
            <xdr:cNvPr id="34821" name="Check Box 5" hidden="1">
              <a:extLst>
                <a:ext uri="{63B3BB69-23CF-44E3-9099-C40C66FF867C}">
                  <a14:compatExt spid="_x0000_s348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16</xdr:col>
          <xdr:colOff>0</xdr:colOff>
          <xdr:row>42</xdr:row>
          <xdr:rowOff>0</xdr:rowOff>
        </xdr:to>
        <xdr:sp macro="" textlink="">
          <xdr:nvSpPr>
            <xdr:cNvPr id="34822" name="Check Box 6" hidden="1">
              <a:extLst>
                <a:ext uri="{63B3BB69-23CF-44E3-9099-C40C66FF867C}">
                  <a14:compatExt spid="_x0000_s348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20</xdr:col>
          <xdr:colOff>0</xdr:colOff>
          <xdr:row>42</xdr:row>
          <xdr:rowOff>0</xdr:rowOff>
        </xdr:to>
        <xdr:sp macro="" textlink="">
          <xdr:nvSpPr>
            <xdr:cNvPr id="34823" name="Check Box 7" hidden="1">
              <a:extLst>
                <a:ext uri="{63B3BB69-23CF-44E3-9099-C40C66FF867C}">
                  <a14:compatExt spid="_x0000_s348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41</xdr:row>
          <xdr:rowOff>0</xdr:rowOff>
        </xdr:from>
        <xdr:to>
          <xdr:col>24</xdr:col>
          <xdr:colOff>0</xdr:colOff>
          <xdr:row>42</xdr:row>
          <xdr:rowOff>0</xdr:rowOff>
        </xdr:to>
        <xdr:sp macro="" textlink="">
          <xdr:nvSpPr>
            <xdr:cNvPr id="34824" name="Check Box 8" hidden="1">
              <a:extLst>
                <a:ext uri="{63B3BB69-23CF-44E3-9099-C40C66FF867C}">
                  <a14:compatExt spid="_x0000_s348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41</xdr:row>
          <xdr:rowOff>0</xdr:rowOff>
        </xdr:from>
        <xdr:to>
          <xdr:col>28</xdr:col>
          <xdr:colOff>0</xdr:colOff>
          <xdr:row>42</xdr:row>
          <xdr:rowOff>0</xdr:rowOff>
        </xdr:to>
        <xdr:sp macro="" textlink="">
          <xdr:nvSpPr>
            <xdr:cNvPr id="34825" name="Check Box 9" hidden="1">
              <a:extLst>
                <a:ext uri="{63B3BB69-23CF-44E3-9099-C40C66FF867C}">
                  <a14:compatExt spid="_x0000_s348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41</xdr:row>
          <xdr:rowOff>0</xdr:rowOff>
        </xdr:from>
        <xdr:to>
          <xdr:col>32</xdr:col>
          <xdr:colOff>0</xdr:colOff>
          <xdr:row>42</xdr:row>
          <xdr:rowOff>0</xdr:rowOff>
        </xdr:to>
        <xdr:sp macro="" textlink="">
          <xdr:nvSpPr>
            <xdr:cNvPr id="34826" name="Check Box 10" hidden="1">
              <a:extLst>
                <a:ext uri="{63B3BB69-23CF-44E3-9099-C40C66FF867C}">
                  <a14:compatExt spid="_x0000_s348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41</xdr:row>
          <xdr:rowOff>0</xdr:rowOff>
        </xdr:from>
        <xdr:to>
          <xdr:col>36</xdr:col>
          <xdr:colOff>0</xdr:colOff>
          <xdr:row>42</xdr:row>
          <xdr:rowOff>0</xdr:rowOff>
        </xdr:to>
        <xdr:sp macro="" textlink="">
          <xdr:nvSpPr>
            <xdr:cNvPr id="34827" name="Check Box 11" hidden="1">
              <a:extLst>
                <a:ext uri="{63B3BB69-23CF-44E3-9099-C40C66FF867C}">
                  <a14:compatExt spid="_x0000_s348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36</xdr:col>
          <xdr:colOff>0</xdr:colOff>
          <xdr:row>45</xdr:row>
          <xdr:rowOff>0</xdr:rowOff>
        </xdr:to>
        <xdr:sp macro="" textlink="">
          <xdr:nvSpPr>
            <xdr:cNvPr id="34828" name="Group Box 12" hidden="1">
              <a:extLst>
                <a:ext uri="{63B3BB69-23CF-44E3-9099-C40C66FF867C}">
                  <a14:compatExt spid="_x0000_s3482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17</xdr:col>
          <xdr:colOff>0</xdr:colOff>
          <xdr:row>45</xdr:row>
          <xdr:rowOff>0</xdr:rowOff>
        </xdr:to>
        <xdr:sp macro="" textlink="">
          <xdr:nvSpPr>
            <xdr:cNvPr id="34829" name="Check Box 13" hidden="1">
              <a:extLst>
                <a:ext uri="{63B3BB69-23CF-44E3-9099-C40C66FF867C}">
                  <a14:compatExt spid="_x0000_s348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22</xdr:col>
          <xdr:colOff>0</xdr:colOff>
          <xdr:row>45</xdr:row>
          <xdr:rowOff>0</xdr:rowOff>
        </xdr:to>
        <xdr:sp macro="" textlink="">
          <xdr:nvSpPr>
            <xdr:cNvPr id="34830" name="Check Box 14" hidden="1">
              <a:extLst>
                <a:ext uri="{63B3BB69-23CF-44E3-9099-C40C66FF867C}">
                  <a14:compatExt spid="_x0000_s348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44</xdr:row>
          <xdr:rowOff>0</xdr:rowOff>
        </xdr:from>
        <xdr:to>
          <xdr:col>27</xdr:col>
          <xdr:colOff>0</xdr:colOff>
          <xdr:row>45</xdr:row>
          <xdr:rowOff>0</xdr:rowOff>
        </xdr:to>
        <xdr:sp macro="" textlink="">
          <xdr:nvSpPr>
            <xdr:cNvPr id="34831" name="Check Box 15" hidden="1">
              <a:extLst>
                <a:ext uri="{63B3BB69-23CF-44E3-9099-C40C66FF867C}">
                  <a14:compatExt spid="_x0000_s348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129540</xdr:colOff>
          <xdr:row>44</xdr:row>
          <xdr:rowOff>0</xdr:rowOff>
        </xdr:from>
        <xdr:to>
          <xdr:col>31</xdr:col>
          <xdr:colOff>99060</xdr:colOff>
          <xdr:row>45</xdr:row>
          <xdr:rowOff>0</xdr:rowOff>
        </xdr:to>
        <xdr:sp macro="" textlink="">
          <xdr:nvSpPr>
            <xdr:cNvPr id="34832" name="Check Box 16" hidden="1">
              <a:extLst>
                <a:ext uri="{63B3BB69-23CF-44E3-9099-C40C66FF867C}">
                  <a14:compatExt spid="_x0000_s348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44</xdr:row>
          <xdr:rowOff>0</xdr:rowOff>
        </xdr:from>
        <xdr:to>
          <xdr:col>36</xdr:col>
          <xdr:colOff>0</xdr:colOff>
          <xdr:row>45</xdr:row>
          <xdr:rowOff>0</xdr:rowOff>
        </xdr:to>
        <xdr:sp macro="" textlink="">
          <xdr:nvSpPr>
            <xdr:cNvPr id="34833" name="Check Box 17" hidden="1">
              <a:extLst>
                <a:ext uri="{63B3BB69-23CF-44E3-9099-C40C66FF867C}">
                  <a14:compatExt spid="_x0000_s348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44</xdr:row>
          <xdr:rowOff>0</xdr:rowOff>
        </xdr:from>
        <xdr:to>
          <xdr:col>8</xdr:col>
          <xdr:colOff>0</xdr:colOff>
          <xdr:row>46</xdr:row>
          <xdr:rowOff>0</xdr:rowOff>
        </xdr:to>
        <xdr:sp macro="" textlink="">
          <xdr:nvSpPr>
            <xdr:cNvPr id="34834" name="Group Box 18" hidden="1">
              <a:extLst>
                <a:ext uri="{63B3BB69-23CF-44E3-9099-C40C66FF867C}">
                  <a14:compatExt spid="_x0000_s3483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0</xdr:rowOff>
        </xdr:from>
        <xdr:to>
          <xdr:col>36</xdr:col>
          <xdr:colOff>0</xdr:colOff>
          <xdr:row>46</xdr:row>
          <xdr:rowOff>0</xdr:rowOff>
        </xdr:to>
        <xdr:sp macro="" textlink="">
          <xdr:nvSpPr>
            <xdr:cNvPr id="34835" name="Group Box 19" hidden="1">
              <a:extLst>
                <a:ext uri="{63B3BB69-23CF-44E3-9099-C40C66FF867C}">
                  <a14:compatExt spid="_x0000_s3483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0</xdr:rowOff>
        </xdr:from>
        <xdr:to>
          <xdr:col>14</xdr:col>
          <xdr:colOff>0</xdr:colOff>
          <xdr:row>46</xdr:row>
          <xdr:rowOff>0</xdr:rowOff>
        </xdr:to>
        <xdr:sp macro="" textlink="">
          <xdr:nvSpPr>
            <xdr:cNvPr id="34836" name="Option Button 20" hidden="1">
              <a:extLst>
                <a:ext uri="{63B3BB69-23CF-44E3-9099-C40C66FF867C}">
                  <a14:compatExt spid="_x0000_s348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45</xdr:row>
          <xdr:rowOff>0</xdr:rowOff>
        </xdr:from>
        <xdr:to>
          <xdr:col>21</xdr:col>
          <xdr:colOff>0</xdr:colOff>
          <xdr:row>46</xdr:row>
          <xdr:rowOff>0</xdr:rowOff>
        </xdr:to>
        <xdr:sp macro="" textlink="">
          <xdr:nvSpPr>
            <xdr:cNvPr id="34837" name="Option Button 21" hidden="1">
              <a:extLst>
                <a:ext uri="{63B3BB69-23CF-44E3-9099-C40C66FF867C}">
                  <a14:compatExt spid="_x0000_s348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36</xdr:col>
          <xdr:colOff>0</xdr:colOff>
          <xdr:row>50</xdr:row>
          <xdr:rowOff>0</xdr:rowOff>
        </xdr:to>
        <xdr:sp macro="" textlink="">
          <xdr:nvSpPr>
            <xdr:cNvPr id="34838" name="Group Box 22" hidden="1">
              <a:extLst>
                <a:ext uri="{63B3BB69-23CF-44E3-9099-C40C66FF867C}">
                  <a14:compatExt spid="_x0000_s3483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0</xdr:rowOff>
        </xdr:from>
        <xdr:to>
          <xdr:col>23</xdr:col>
          <xdr:colOff>0</xdr:colOff>
          <xdr:row>50</xdr:row>
          <xdr:rowOff>0</xdr:rowOff>
        </xdr:to>
        <xdr:sp macro="" textlink="">
          <xdr:nvSpPr>
            <xdr:cNvPr id="34839" name="Option Button 23" hidden="1">
              <a:extLst>
                <a:ext uri="{63B3BB69-23CF-44E3-9099-C40C66FF867C}">
                  <a14:compatExt spid="_x0000_s348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49</xdr:row>
          <xdr:rowOff>0</xdr:rowOff>
        </xdr:from>
        <xdr:to>
          <xdr:col>30</xdr:col>
          <xdr:colOff>0</xdr:colOff>
          <xdr:row>50</xdr:row>
          <xdr:rowOff>0</xdr:rowOff>
        </xdr:to>
        <xdr:sp macro="" textlink="">
          <xdr:nvSpPr>
            <xdr:cNvPr id="34840" name="Option Button 24" hidden="1">
              <a:extLst>
                <a:ext uri="{63B3BB69-23CF-44E3-9099-C40C66FF867C}">
                  <a14:compatExt spid="_x0000_s348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59</xdr:row>
          <xdr:rowOff>0</xdr:rowOff>
        </xdr:from>
        <xdr:to>
          <xdr:col>27</xdr:col>
          <xdr:colOff>0</xdr:colOff>
          <xdr:row>60</xdr:row>
          <xdr:rowOff>0</xdr:rowOff>
        </xdr:to>
        <xdr:sp macro="" textlink="">
          <xdr:nvSpPr>
            <xdr:cNvPr id="34869" name="Group Box 53" hidden="1">
              <a:extLst>
                <a:ext uri="{63B3BB69-23CF-44E3-9099-C40C66FF867C}">
                  <a14:compatExt spid="_x0000_s3486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xdr:colOff>
          <xdr:row>59</xdr:row>
          <xdr:rowOff>0</xdr:rowOff>
        </xdr:from>
        <xdr:to>
          <xdr:col>24</xdr:col>
          <xdr:colOff>68580</xdr:colOff>
          <xdr:row>60</xdr:row>
          <xdr:rowOff>0</xdr:rowOff>
        </xdr:to>
        <xdr:sp macro="" textlink="">
          <xdr:nvSpPr>
            <xdr:cNvPr id="34870" name="Option Button 54" hidden="1">
              <a:extLst>
                <a:ext uri="{63B3BB69-23CF-44E3-9099-C40C66FF867C}">
                  <a14:compatExt spid="_x0000_s348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59</xdr:row>
          <xdr:rowOff>0</xdr:rowOff>
        </xdr:from>
        <xdr:to>
          <xdr:col>26</xdr:col>
          <xdr:colOff>152400</xdr:colOff>
          <xdr:row>60</xdr:row>
          <xdr:rowOff>0</xdr:rowOff>
        </xdr:to>
        <xdr:sp macro="" textlink="">
          <xdr:nvSpPr>
            <xdr:cNvPr id="34871" name="Option Button 55" hidden="1">
              <a:extLst>
                <a:ext uri="{63B3BB69-23CF-44E3-9099-C40C66FF867C}">
                  <a14:compatExt spid="_x0000_s348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59</xdr:row>
          <xdr:rowOff>0</xdr:rowOff>
        </xdr:from>
        <xdr:to>
          <xdr:col>36</xdr:col>
          <xdr:colOff>0</xdr:colOff>
          <xdr:row>60</xdr:row>
          <xdr:rowOff>0</xdr:rowOff>
        </xdr:to>
        <xdr:sp macro="" textlink="">
          <xdr:nvSpPr>
            <xdr:cNvPr id="34872" name="Group Box 56" hidden="1">
              <a:extLst>
                <a:ext uri="{63B3BB69-23CF-44E3-9099-C40C66FF867C}">
                  <a14:compatExt spid="_x0000_s3487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59</xdr:row>
          <xdr:rowOff>0</xdr:rowOff>
        </xdr:from>
        <xdr:to>
          <xdr:col>33</xdr:col>
          <xdr:colOff>68580</xdr:colOff>
          <xdr:row>60</xdr:row>
          <xdr:rowOff>0</xdr:rowOff>
        </xdr:to>
        <xdr:sp macro="" textlink="">
          <xdr:nvSpPr>
            <xdr:cNvPr id="34873" name="Option Button 57" hidden="1">
              <a:extLst>
                <a:ext uri="{63B3BB69-23CF-44E3-9099-C40C66FF867C}">
                  <a14:compatExt spid="_x0000_s348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76200</xdr:colOff>
          <xdr:row>59</xdr:row>
          <xdr:rowOff>0</xdr:rowOff>
        </xdr:from>
        <xdr:to>
          <xdr:col>35</xdr:col>
          <xdr:colOff>152400</xdr:colOff>
          <xdr:row>60</xdr:row>
          <xdr:rowOff>0</xdr:rowOff>
        </xdr:to>
        <xdr:sp macro="" textlink="">
          <xdr:nvSpPr>
            <xdr:cNvPr id="34874" name="Option Button 58" hidden="1">
              <a:extLst>
                <a:ext uri="{63B3BB69-23CF-44E3-9099-C40C66FF867C}">
                  <a14:compatExt spid="_x0000_s348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16</xdr:col>
          <xdr:colOff>0</xdr:colOff>
          <xdr:row>62</xdr:row>
          <xdr:rowOff>0</xdr:rowOff>
        </xdr:to>
        <xdr:sp macro="" textlink="">
          <xdr:nvSpPr>
            <xdr:cNvPr id="34875" name="Group Box 59" hidden="1">
              <a:extLst>
                <a:ext uri="{63B3BB69-23CF-44E3-9099-C40C66FF867C}">
                  <a14:compatExt spid="_x0000_s3487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61</xdr:row>
          <xdr:rowOff>0</xdr:rowOff>
        </xdr:from>
        <xdr:to>
          <xdr:col>11</xdr:col>
          <xdr:colOff>22860</xdr:colOff>
          <xdr:row>62</xdr:row>
          <xdr:rowOff>0</xdr:rowOff>
        </xdr:to>
        <xdr:sp macro="" textlink="">
          <xdr:nvSpPr>
            <xdr:cNvPr id="34876" name="Option Button 60" hidden="1">
              <a:extLst>
                <a:ext uri="{63B3BB69-23CF-44E3-9099-C40C66FF867C}">
                  <a14:compatExt spid="_x0000_s348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61</xdr:row>
          <xdr:rowOff>0</xdr:rowOff>
        </xdr:from>
        <xdr:to>
          <xdr:col>15</xdr:col>
          <xdr:colOff>7620</xdr:colOff>
          <xdr:row>62</xdr:row>
          <xdr:rowOff>0</xdr:rowOff>
        </xdr:to>
        <xdr:sp macro="" textlink="">
          <xdr:nvSpPr>
            <xdr:cNvPr id="34877" name="Option Button 61" hidden="1">
              <a:extLst>
                <a:ext uri="{63B3BB69-23CF-44E3-9099-C40C66FF867C}">
                  <a14:compatExt spid="_x0000_s348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16</xdr:col>
          <xdr:colOff>0</xdr:colOff>
          <xdr:row>61</xdr:row>
          <xdr:rowOff>0</xdr:rowOff>
        </xdr:to>
        <xdr:sp macro="" textlink="">
          <xdr:nvSpPr>
            <xdr:cNvPr id="34886" name="Group Box 70" hidden="1">
              <a:extLst>
                <a:ext uri="{63B3BB69-23CF-44E3-9099-C40C66FF867C}">
                  <a14:compatExt spid="_x0000_s3488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60</xdr:row>
          <xdr:rowOff>0</xdr:rowOff>
        </xdr:from>
        <xdr:to>
          <xdr:col>11</xdr:col>
          <xdr:colOff>22860</xdr:colOff>
          <xdr:row>61</xdr:row>
          <xdr:rowOff>0</xdr:rowOff>
        </xdr:to>
        <xdr:sp macro="" textlink="">
          <xdr:nvSpPr>
            <xdr:cNvPr id="34887" name="Option Button 71" hidden="1">
              <a:extLst>
                <a:ext uri="{63B3BB69-23CF-44E3-9099-C40C66FF867C}">
                  <a14:compatExt spid="_x0000_s348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60</xdr:row>
          <xdr:rowOff>0</xdr:rowOff>
        </xdr:from>
        <xdr:to>
          <xdr:col>15</xdr:col>
          <xdr:colOff>7620</xdr:colOff>
          <xdr:row>61</xdr:row>
          <xdr:rowOff>0</xdr:rowOff>
        </xdr:to>
        <xdr:sp macro="" textlink="">
          <xdr:nvSpPr>
            <xdr:cNvPr id="34888" name="Option Button 72" hidden="1">
              <a:extLst>
                <a:ext uri="{63B3BB69-23CF-44E3-9099-C40C66FF867C}">
                  <a14:compatExt spid="_x0000_s348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30</xdr:col>
          <xdr:colOff>0</xdr:colOff>
          <xdr:row>61</xdr:row>
          <xdr:rowOff>0</xdr:rowOff>
        </xdr:to>
        <xdr:sp macro="" textlink="">
          <xdr:nvSpPr>
            <xdr:cNvPr id="34889" name="Group Box 73" hidden="1">
              <a:extLst>
                <a:ext uri="{63B3BB69-23CF-44E3-9099-C40C66FF867C}">
                  <a14:compatExt spid="_x0000_s3488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xdr:colOff>
          <xdr:row>60</xdr:row>
          <xdr:rowOff>0</xdr:rowOff>
        </xdr:from>
        <xdr:to>
          <xdr:col>25</xdr:col>
          <xdr:colOff>22860</xdr:colOff>
          <xdr:row>61</xdr:row>
          <xdr:rowOff>0</xdr:rowOff>
        </xdr:to>
        <xdr:sp macro="" textlink="">
          <xdr:nvSpPr>
            <xdr:cNvPr id="34890" name="Option Button 74" hidden="1">
              <a:extLst>
                <a:ext uri="{63B3BB69-23CF-44E3-9099-C40C66FF867C}">
                  <a14:compatExt spid="_x0000_s348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83820</xdr:colOff>
          <xdr:row>60</xdr:row>
          <xdr:rowOff>0</xdr:rowOff>
        </xdr:from>
        <xdr:to>
          <xdr:col>29</xdr:col>
          <xdr:colOff>7620</xdr:colOff>
          <xdr:row>61</xdr:row>
          <xdr:rowOff>0</xdr:rowOff>
        </xdr:to>
        <xdr:sp macro="" textlink="">
          <xdr:nvSpPr>
            <xdr:cNvPr id="34891" name="Option Button 75" hidden="1">
              <a:extLst>
                <a:ext uri="{63B3BB69-23CF-44E3-9099-C40C66FF867C}">
                  <a14:compatExt spid="_x0000_s348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34892" name="Group Box 76" hidden="1">
              <a:extLst>
                <a:ext uri="{63B3BB69-23CF-44E3-9099-C40C66FF867C}">
                  <a14:compatExt spid="_x0000_s3489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62</xdr:row>
          <xdr:rowOff>0</xdr:rowOff>
        </xdr:from>
        <xdr:to>
          <xdr:col>11</xdr:col>
          <xdr:colOff>22860</xdr:colOff>
          <xdr:row>63</xdr:row>
          <xdr:rowOff>0</xdr:rowOff>
        </xdr:to>
        <xdr:sp macro="" textlink="">
          <xdr:nvSpPr>
            <xdr:cNvPr id="34893" name="Option Button 77" hidden="1">
              <a:extLst>
                <a:ext uri="{63B3BB69-23CF-44E3-9099-C40C66FF867C}">
                  <a14:compatExt spid="_x0000_s348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62</xdr:row>
          <xdr:rowOff>0</xdr:rowOff>
        </xdr:from>
        <xdr:to>
          <xdr:col>15</xdr:col>
          <xdr:colOff>7620</xdr:colOff>
          <xdr:row>63</xdr:row>
          <xdr:rowOff>0</xdr:rowOff>
        </xdr:to>
        <xdr:sp macro="" textlink="">
          <xdr:nvSpPr>
            <xdr:cNvPr id="34894" name="Option Button 78" hidden="1">
              <a:extLst>
                <a:ext uri="{63B3BB69-23CF-44E3-9099-C40C66FF867C}">
                  <a14:compatExt spid="_x0000_s348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34898" name="Group Box 82" hidden="1">
              <a:extLst>
                <a:ext uri="{63B3BB69-23CF-44E3-9099-C40C66FF867C}">
                  <a14:compatExt spid="_x0000_s3489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67</xdr:row>
          <xdr:rowOff>0</xdr:rowOff>
        </xdr:from>
        <xdr:to>
          <xdr:col>11</xdr:col>
          <xdr:colOff>22860</xdr:colOff>
          <xdr:row>68</xdr:row>
          <xdr:rowOff>0</xdr:rowOff>
        </xdr:to>
        <xdr:sp macro="" textlink="">
          <xdr:nvSpPr>
            <xdr:cNvPr id="34899" name="Option Button 83" hidden="1">
              <a:extLst>
                <a:ext uri="{63B3BB69-23CF-44E3-9099-C40C66FF867C}">
                  <a14:compatExt spid="_x0000_s348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67</xdr:row>
          <xdr:rowOff>0</xdr:rowOff>
        </xdr:from>
        <xdr:to>
          <xdr:col>15</xdr:col>
          <xdr:colOff>7620</xdr:colOff>
          <xdr:row>68</xdr:row>
          <xdr:rowOff>0</xdr:rowOff>
        </xdr:to>
        <xdr:sp macro="" textlink="">
          <xdr:nvSpPr>
            <xdr:cNvPr id="34900" name="Option Button 84" hidden="1">
              <a:extLst>
                <a:ext uri="{63B3BB69-23CF-44E3-9099-C40C66FF867C}">
                  <a14:compatExt spid="_x0000_s34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0</xdr:colOff>
          <xdr:row>68</xdr:row>
          <xdr:rowOff>0</xdr:rowOff>
        </xdr:to>
        <xdr:sp macro="" textlink="">
          <xdr:nvSpPr>
            <xdr:cNvPr id="34901" name="Group Box 85" hidden="1">
              <a:extLst>
                <a:ext uri="{63B3BB69-23CF-44E3-9099-C40C66FF867C}">
                  <a14:compatExt spid="_x0000_s3490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xdr:colOff>
          <xdr:row>67</xdr:row>
          <xdr:rowOff>0</xdr:rowOff>
        </xdr:from>
        <xdr:to>
          <xdr:col>25</xdr:col>
          <xdr:colOff>22860</xdr:colOff>
          <xdr:row>68</xdr:row>
          <xdr:rowOff>0</xdr:rowOff>
        </xdr:to>
        <xdr:sp macro="" textlink="">
          <xdr:nvSpPr>
            <xdr:cNvPr id="34902" name="Option Button 86" hidden="1">
              <a:extLst>
                <a:ext uri="{63B3BB69-23CF-44E3-9099-C40C66FF867C}">
                  <a14:compatExt spid="_x0000_s349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83820</xdr:colOff>
          <xdr:row>67</xdr:row>
          <xdr:rowOff>0</xdr:rowOff>
        </xdr:from>
        <xdr:to>
          <xdr:col>29</xdr:col>
          <xdr:colOff>7620</xdr:colOff>
          <xdr:row>68</xdr:row>
          <xdr:rowOff>0</xdr:rowOff>
        </xdr:to>
        <xdr:sp macro="" textlink="">
          <xdr:nvSpPr>
            <xdr:cNvPr id="34903" name="Option Button 87" hidden="1">
              <a:extLst>
                <a:ext uri="{63B3BB69-23CF-44E3-9099-C40C66FF867C}">
                  <a14:compatExt spid="_x0000_s349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16</xdr:col>
          <xdr:colOff>0</xdr:colOff>
          <xdr:row>69</xdr:row>
          <xdr:rowOff>0</xdr:rowOff>
        </xdr:to>
        <xdr:sp macro="" textlink="">
          <xdr:nvSpPr>
            <xdr:cNvPr id="34904" name="Group Box 88" hidden="1">
              <a:extLst>
                <a:ext uri="{63B3BB69-23CF-44E3-9099-C40C66FF867C}">
                  <a14:compatExt spid="_x0000_s3490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68</xdr:row>
          <xdr:rowOff>0</xdr:rowOff>
        </xdr:from>
        <xdr:to>
          <xdr:col>11</xdr:col>
          <xdr:colOff>22860</xdr:colOff>
          <xdr:row>69</xdr:row>
          <xdr:rowOff>0</xdr:rowOff>
        </xdr:to>
        <xdr:sp macro="" textlink="">
          <xdr:nvSpPr>
            <xdr:cNvPr id="34905" name="Option Button 89" hidden="1">
              <a:extLst>
                <a:ext uri="{63B3BB69-23CF-44E3-9099-C40C66FF867C}">
                  <a14:compatExt spid="_x0000_s349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68</xdr:row>
          <xdr:rowOff>0</xdr:rowOff>
        </xdr:from>
        <xdr:to>
          <xdr:col>15</xdr:col>
          <xdr:colOff>7620</xdr:colOff>
          <xdr:row>69</xdr:row>
          <xdr:rowOff>0</xdr:rowOff>
        </xdr:to>
        <xdr:sp macro="" textlink="">
          <xdr:nvSpPr>
            <xdr:cNvPr id="34906" name="Option Button 90" hidden="1">
              <a:extLst>
                <a:ext uri="{63B3BB69-23CF-44E3-9099-C40C66FF867C}">
                  <a14:compatExt spid="_x0000_s349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16</xdr:col>
          <xdr:colOff>0</xdr:colOff>
          <xdr:row>70</xdr:row>
          <xdr:rowOff>0</xdr:rowOff>
        </xdr:to>
        <xdr:sp macro="" textlink="">
          <xdr:nvSpPr>
            <xdr:cNvPr id="34907" name="Group Box 91" hidden="1">
              <a:extLst>
                <a:ext uri="{63B3BB69-23CF-44E3-9099-C40C66FF867C}">
                  <a14:compatExt spid="_x0000_s3490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69</xdr:row>
          <xdr:rowOff>0</xdr:rowOff>
        </xdr:from>
        <xdr:to>
          <xdr:col>11</xdr:col>
          <xdr:colOff>22860</xdr:colOff>
          <xdr:row>70</xdr:row>
          <xdr:rowOff>0</xdr:rowOff>
        </xdr:to>
        <xdr:sp macro="" textlink="">
          <xdr:nvSpPr>
            <xdr:cNvPr id="34908" name="Option Button 92" hidden="1">
              <a:extLst>
                <a:ext uri="{63B3BB69-23CF-44E3-9099-C40C66FF867C}">
                  <a14:compatExt spid="_x0000_s349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69</xdr:row>
          <xdr:rowOff>0</xdr:rowOff>
        </xdr:from>
        <xdr:to>
          <xdr:col>15</xdr:col>
          <xdr:colOff>7620</xdr:colOff>
          <xdr:row>70</xdr:row>
          <xdr:rowOff>0</xdr:rowOff>
        </xdr:to>
        <xdr:sp macro="" textlink="">
          <xdr:nvSpPr>
            <xdr:cNvPr id="34909" name="Option Button 93" hidden="1">
              <a:extLst>
                <a:ext uri="{63B3BB69-23CF-44E3-9099-C40C66FF867C}">
                  <a14:compatExt spid="_x0000_s349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69</xdr:row>
          <xdr:rowOff>0</xdr:rowOff>
        </xdr:from>
        <xdr:to>
          <xdr:col>30</xdr:col>
          <xdr:colOff>7620</xdr:colOff>
          <xdr:row>70</xdr:row>
          <xdr:rowOff>0</xdr:rowOff>
        </xdr:to>
        <xdr:sp macro="" textlink="">
          <xdr:nvSpPr>
            <xdr:cNvPr id="34910" name="Drop Down 94" hidden="1">
              <a:extLst>
                <a:ext uri="{63B3BB69-23CF-44E3-9099-C40C66FF867C}">
                  <a14:compatExt spid="_x0000_s349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70</xdr:row>
          <xdr:rowOff>220980</xdr:rowOff>
        </xdr:to>
        <xdr:sp macro="" textlink="">
          <xdr:nvSpPr>
            <xdr:cNvPr id="34911" name="Drop Down 95" hidden="1">
              <a:extLst>
                <a:ext uri="{63B3BB69-23CF-44E3-9099-C40C66FF867C}">
                  <a14:compatExt spid="_x0000_s3491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21</xdr:row>
          <xdr:rowOff>0</xdr:rowOff>
        </xdr:from>
        <xdr:to>
          <xdr:col>36</xdr:col>
          <xdr:colOff>0</xdr:colOff>
          <xdr:row>22</xdr:row>
          <xdr:rowOff>0</xdr:rowOff>
        </xdr:to>
        <xdr:sp macro="" textlink="">
          <xdr:nvSpPr>
            <xdr:cNvPr id="36865" name="Group Box 1" hidden="1">
              <a:extLst>
                <a:ext uri="{63B3BB69-23CF-44E3-9099-C40C66FF867C}">
                  <a14:compatExt spid="_x0000_s3686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0</xdr:rowOff>
        </xdr:from>
        <xdr:to>
          <xdr:col>15</xdr:col>
          <xdr:colOff>0</xdr:colOff>
          <xdr:row>22</xdr:row>
          <xdr:rowOff>0</xdr:rowOff>
        </xdr:to>
        <xdr:sp macro="" textlink="">
          <xdr:nvSpPr>
            <xdr:cNvPr id="36866" name="Option Button 2" hidden="1">
              <a:extLst>
                <a:ext uri="{63B3BB69-23CF-44E3-9099-C40C66FF867C}">
                  <a14:compatExt spid="_x0000_s368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21</xdr:row>
          <xdr:rowOff>0</xdr:rowOff>
        </xdr:from>
        <xdr:to>
          <xdr:col>22</xdr:col>
          <xdr:colOff>0</xdr:colOff>
          <xdr:row>22</xdr:row>
          <xdr:rowOff>0</xdr:rowOff>
        </xdr:to>
        <xdr:sp macro="" textlink="">
          <xdr:nvSpPr>
            <xdr:cNvPr id="36867" name="Option Button 3" hidden="1">
              <a:extLst>
                <a:ext uri="{63B3BB69-23CF-44E3-9099-C40C66FF867C}">
                  <a14:compatExt spid="_x0000_s368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36</xdr:col>
          <xdr:colOff>0</xdr:colOff>
          <xdr:row>37</xdr:row>
          <xdr:rowOff>0</xdr:rowOff>
        </xdr:to>
        <xdr:sp macro="" textlink="">
          <xdr:nvSpPr>
            <xdr:cNvPr id="36868" name="Group Box 4" hidden="1">
              <a:extLst>
                <a:ext uri="{63B3BB69-23CF-44E3-9099-C40C66FF867C}">
                  <a14:compatExt spid="_x0000_s3686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xdr:row>
          <xdr:rowOff>0</xdr:rowOff>
        </xdr:from>
        <xdr:to>
          <xdr:col>12</xdr:col>
          <xdr:colOff>0</xdr:colOff>
          <xdr:row>37</xdr:row>
          <xdr:rowOff>0</xdr:rowOff>
        </xdr:to>
        <xdr:sp macro="" textlink="">
          <xdr:nvSpPr>
            <xdr:cNvPr id="36869" name="Check Box 5" hidden="1">
              <a:extLst>
                <a:ext uri="{63B3BB69-23CF-44E3-9099-C40C66FF867C}">
                  <a14:compatExt spid="_x0000_s368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16</xdr:col>
          <xdr:colOff>0</xdr:colOff>
          <xdr:row>37</xdr:row>
          <xdr:rowOff>0</xdr:rowOff>
        </xdr:to>
        <xdr:sp macro="" textlink="">
          <xdr:nvSpPr>
            <xdr:cNvPr id="36870" name="Check Box 6" hidden="1">
              <a:extLst>
                <a:ext uri="{63B3BB69-23CF-44E3-9099-C40C66FF867C}">
                  <a14:compatExt spid="_x0000_s368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20</xdr:col>
          <xdr:colOff>0</xdr:colOff>
          <xdr:row>37</xdr:row>
          <xdr:rowOff>0</xdr:rowOff>
        </xdr:to>
        <xdr:sp macro="" textlink="">
          <xdr:nvSpPr>
            <xdr:cNvPr id="36871" name="Check Box 7" hidden="1">
              <a:extLst>
                <a:ext uri="{63B3BB69-23CF-44E3-9099-C40C66FF867C}">
                  <a14:compatExt spid="_x0000_s368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24</xdr:col>
          <xdr:colOff>0</xdr:colOff>
          <xdr:row>37</xdr:row>
          <xdr:rowOff>0</xdr:rowOff>
        </xdr:to>
        <xdr:sp macro="" textlink="">
          <xdr:nvSpPr>
            <xdr:cNvPr id="36872" name="Check Box 8" hidden="1">
              <a:extLst>
                <a:ext uri="{63B3BB69-23CF-44E3-9099-C40C66FF867C}">
                  <a14:compatExt spid="_x0000_s368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xdr:row>
          <xdr:rowOff>0</xdr:rowOff>
        </xdr:from>
        <xdr:to>
          <xdr:col>28</xdr:col>
          <xdr:colOff>0</xdr:colOff>
          <xdr:row>37</xdr:row>
          <xdr:rowOff>0</xdr:rowOff>
        </xdr:to>
        <xdr:sp macro="" textlink="">
          <xdr:nvSpPr>
            <xdr:cNvPr id="36873" name="Check Box 9" hidden="1">
              <a:extLst>
                <a:ext uri="{63B3BB69-23CF-44E3-9099-C40C66FF867C}">
                  <a14:compatExt spid="_x0000_s368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xdr:row>
          <xdr:rowOff>0</xdr:rowOff>
        </xdr:from>
        <xdr:to>
          <xdr:col>32</xdr:col>
          <xdr:colOff>0</xdr:colOff>
          <xdr:row>37</xdr:row>
          <xdr:rowOff>0</xdr:rowOff>
        </xdr:to>
        <xdr:sp macro="" textlink="">
          <xdr:nvSpPr>
            <xdr:cNvPr id="36874" name="Check Box 10" hidden="1">
              <a:extLst>
                <a:ext uri="{63B3BB69-23CF-44E3-9099-C40C66FF867C}">
                  <a14:compatExt spid="_x0000_s368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xdr:row>
          <xdr:rowOff>0</xdr:rowOff>
        </xdr:from>
        <xdr:to>
          <xdr:col>36</xdr:col>
          <xdr:colOff>0</xdr:colOff>
          <xdr:row>37</xdr:row>
          <xdr:rowOff>0</xdr:rowOff>
        </xdr:to>
        <xdr:sp macro="" textlink="">
          <xdr:nvSpPr>
            <xdr:cNvPr id="36875" name="Check Box 11" hidden="1">
              <a:extLst>
                <a:ext uri="{63B3BB69-23CF-44E3-9099-C40C66FF867C}">
                  <a14:compatExt spid="_x0000_s368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22</xdr:col>
          <xdr:colOff>0</xdr:colOff>
          <xdr:row>40</xdr:row>
          <xdr:rowOff>0</xdr:rowOff>
        </xdr:to>
        <xdr:sp macro="" textlink="">
          <xdr:nvSpPr>
            <xdr:cNvPr id="36876" name="Group Box 12" hidden="1">
              <a:extLst>
                <a:ext uri="{63B3BB69-23CF-44E3-9099-C40C66FF867C}">
                  <a14:compatExt spid="_x0000_s3687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36</xdr:col>
          <xdr:colOff>0</xdr:colOff>
          <xdr:row>40</xdr:row>
          <xdr:rowOff>0</xdr:rowOff>
        </xdr:to>
        <xdr:sp macro="" textlink="">
          <xdr:nvSpPr>
            <xdr:cNvPr id="36877" name="Group Box 13" hidden="1">
              <a:extLst>
                <a:ext uri="{63B3BB69-23CF-44E3-9099-C40C66FF867C}">
                  <a14:compatExt spid="_x0000_s368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18</xdr:col>
          <xdr:colOff>0</xdr:colOff>
          <xdr:row>40</xdr:row>
          <xdr:rowOff>0</xdr:rowOff>
        </xdr:to>
        <xdr:sp macro="" textlink="">
          <xdr:nvSpPr>
            <xdr:cNvPr id="36878" name="Check Box 14" hidden="1">
              <a:extLst>
                <a:ext uri="{63B3BB69-23CF-44E3-9099-C40C66FF867C}">
                  <a14:compatExt spid="_x0000_s368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32</xdr:col>
          <xdr:colOff>0</xdr:colOff>
          <xdr:row>40</xdr:row>
          <xdr:rowOff>0</xdr:rowOff>
        </xdr:to>
        <xdr:sp macro="" textlink="">
          <xdr:nvSpPr>
            <xdr:cNvPr id="36879" name="Check Box 15" hidden="1">
              <a:extLst>
                <a:ext uri="{63B3BB69-23CF-44E3-9099-C40C66FF867C}">
                  <a14:compatExt spid="_x0000_s368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39</xdr:row>
          <xdr:rowOff>0</xdr:rowOff>
        </xdr:from>
        <xdr:to>
          <xdr:col>8</xdr:col>
          <xdr:colOff>0</xdr:colOff>
          <xdr:row>41</xdr:row>
          <xdr:rowOff>0</xdr:rowOff>
        </xdr:to>
        <xdr:sp macro="" textlink="">
          <xdr:nvSpPr>
            <xdr:cNvPr id="36880" name="Group Box 16" hidden="1">
              <a:extLst>
                <a:ext uri="{63B3BB69-23CF-44E3-9099-C40C66FF867C}">
                  <a14:compatExt spid="_x0000_s3688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36</xdr:col>
          <xdr:colOff>0</xdr:colOff>
          <xdr:row>41</xdr:row>
          <xdr:rowOff>0</xdr:rowOff>
        </xdr:to>
        <xdr:sp macro="" textlink="">
          <xdr:nvSpPr>
            <xdr:cNvPr id="36881" name="Group Box 17" hidden="1">
              <a:extLst>
                <a:ext uri="{63B3BB69-23CF-44E3-9099-C40C66FF867C}">
                  <a14:compatExt spid="_x0000_s3688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0</xdr:rowOff>
        </xdr:from>
        <xdr:to>
          <xdr:col>14</xdr:col>
          <xdr:colOff>0</xdr:colOff>
          <xdr:row>41</xdr:row>
          <xdr:rowOff>0</xdr:rowOff>
        </xdr:to>
        <xdr:sp macro="" textlink="">
          <xdr:nvSpPr>
            <xdr:cNvPr id="36882" name="Option Button 18" hidden="1">
              <a:extLst>
                <a:ext uri="{63B3BB69-23CF-44E3-9099-C40C66FF867C}">
                  <a14:compatExt spid="_x0000_s368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xdr:row>
          <xdr:rowOff>0</xdr:rowOff>
        </xdr:from>
        <xdr:to>
          <xdr:col>21</xdr:col>
          <xdr:colOff>0</xdr:colOff>
          <xdr:row>41</xdr:row>
          <xdr:rowOff>0</xdr:rowOff>
        </xdr:to>
        <xdr:sp macro="" textlink="">
          <xdr:nvSpPr>
            <xdr:cNvPr id="36883" name="Option Button 19" hidden="1">
              <a:extLst>
                <a:ext uri="{63B3BB69-23CF-44E3-9099-C40C66FF867C}">
                  <a14:compatExt spid="_x0000_s368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43</xdr:row>
          <xdr:rowOff>144780</xdr:rowOff>
        </xdr:from>
        <xdr:to>
          <xdr:col>23</xdr:col>
          <xdr:colOff>0</xdr:colOff>
          <xdr:row>45</xdr:row>
          <xdr:rowOff>30480</xdr:rowOff>
        </xdr:to>
        <xdr:sp macro="" textlink="">
          <xdr:nvSpPr>
            <xdr:cNvPr id="36884" name="Option Button 20" hidden="1">
              <a:extLst>
                <a:ext uri="{63B3BB69-23CF-44E3-9099-C40C66FF867C}">
                  <a14:compatExt spid="_x0000_s368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43</xdr:row>
          <xdr:rowOff>144780</xdr:rowOff>
        </xdr:from>
        <xdr:to>
          <xdr:col>30</xdr:col>
          <xdr:colOff>0</xdr:colOff>
          <xdr:row>45</xdr:row>
          <xdr:rowOff>30480</xdr:rowOff>
        </xdr:to>
        <xdr:sp macro="" textlink="">
          <xdr:nvSpPr>
            <xdr:cNvPr id="36885" name="Option Button 21" hidden="1">
              <a:extLst>
                <a:ext uri="{63B3BB69-23CF-44E3-9099-C40C66FF867C}">
                  <a14:compatExt spid="_x0000_s368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24</xdr:col>
          <xdr:colOff>0</xdr:colOff>
          <xdr:row>55</xdr:row>
          <xdr:rowOff>0</xdr:rowOff>
        </xdr:to>
        <xdr:sp macro="" textlink="">
          <xdr:nvSpPr>
            <xdr:cNvPr id="36909" name="Group Box 45" hidden="1">
              <a:extLst>
                <a:ext uri="{63B3BB69-23CF-44E3-9099-C40C66FF867C}">
                  <a14:compatExt spid="_x0000_s3690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54</xdr:row>
          <xdr:rowOff>0</xdr:rowOff>
        </xdr:from>
        <xdr:to>
          <xdr:col>14</xdr:col>
          <xdr:colOff>76200</xdr:colOff>
          <xdr:row>55</xdr:row>
          <xdr:rowOff>0</xdr:rowOff>
        </xdr:to>
        <xdr:sp macro="" textlink="">
          <xdr:nvSpPr>
            <xdr:cNvPr id="36910" name="Option Button 46" hidden="1">
              <a:extLst>
                <a:ext uri="{63B3BB69-23CF-44E3-9099-C40C66FF867C}">
                  <a14:compatExt spid="_x0000_s369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53340</xdr:colOff>
          <xdr:row>54</xdr:row>
          <xdr:rowOff>0</xdr:rowOff>
        </xdr:from>
        <xdr:to>
          <xdr:col>20</xdr:col>
          <xdr:colOff>53340</xdr:colOff>
          <xdr:row>55</xdr:row>
          <xdr:rowOff>0</xdr:rowOff>
        </xdr:to>
        <xdr:sp macro="" textlink="">
          <xdr:nvSpPr>
            <xdr:cNvPr id="36911" name="Option Button 47" hidden="1">
              <a:extLst>
                <a:ext uri="{63B3BB69-23CF-44E3-9099-C40C66FF867C}">
                  <a14:compatExt spid="_x0000_s369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45720</xdr:colOff>
          <xdr:row>54</xdr:row>
          <xdr:rowOff>0</xdr:rowOff>
        </xdr:from>
        <xdr:to>
          <xdr:col>24</xdr:col>
          <xdr:colOff>0</xdr:colOff>
          <xdr:row>55</xdr:row>
          <xdr:rowOff>0</xdr:rowOff>
        </xdr:to>
        <xdr:sp macro="" textlink="">
          <xdr:nvSpPr>
            <xdr:cNvPr id="36912" name="Option Button 48" hidden="1">
              <a:extLst>
                <a:ext uri="{63B3BB69-23CF-44E3-9099-C40C66FF867C}">
                  <a14:compatExt spid="_x0000_s369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24</xdr:col>
          <xdr:colOff>0</xdr:colOff>
          <xdr:row>56</xdr:row>
          <xdr:rowOff>0</xdr:rowOff>
        </xdr:to>
        <xdr:sp macro="" textlink="">
          <xdr:nvSpPr>
            <xdr:cNvPr id="36913" name="Group Box 49" hidden="1">
              <a:extLst>
                <a:ext uri="{63B3BB69-23CF-44E3-9099-C40C66FF867C}">
                  <a14:compatExt spid="_x0000_s3691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55</xdr:row>
          <xdr:rowOff>7620</xdr:rowOff>
        </xdr:from>
        <xdr:to>
          <xdr:col>13</xdr:col>
          <xdr:colOff>152400</xdr:colOff>
          <xdr:row>55</xdr:row>
          <xdr:rowOff>220980</xdr:rowOff>
        </xdr:to>
        <xdr:sp macro="" textlink="">
          <xdr:nvSpPr>
            <xdr:cNvPr id="36914" name="Option Button 50" hidden="1">
              <a:extLst>
                <a:ext uri="{63B3BB69-23CF-44E3-9099-C40C66FF867C}">
                  <a14:compatExt spid="_x0000_s369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53340</xdr:colOff>
          <xdr:row>55</xdr:row>
          <xdr:rowOff>0</xdr:rowOff>
        </xdr:from>
        <xdr:to>
          <xdr:col>19</xdr:col>
          <xdr:colOff>160020</xdr:colOff>
          <xdr:row>55</xdr:row>
          <xdr:rowOff>213360</xdr:rowOff>
        </xdr:to>
        <xdr:sp macro="" textlink="">
          <xdr:nvSpPr>
            <xdr:cNvPr id="36915" name="Option Button 51" hidden="1">
              <a:extLst>
                <a:ext uri="{63B3BB69-23CF-44E3-9099-C40C66FF867C}">
                  <a14:compatExt spid="_x0000_s369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45720</xdr:colOff>
          <xdr:row>55</xdr:row>
          <xdr:rowOff>0</xdr:rowOff>
        </xdr:from>
        <xdr:to>
          <xdr:col>23</xdr:col>
          <xdr:colOff>60960</xdr:colOff>
          <xdr:row>55</xdr:row>
          <xdr:rowOff>213360</xdr:rowOff>
        </xdr:to>
        <xdr:sp macro="" textlink="">
          <xdr:nvSpPr>
            <xdr:cNvPr id="36916" name="Option Button 52" hidden="1">
              <a:extLst>
                <a:ext uri="{63B3BB69-23CF-44E3-9099-C40C66FF867C}">
                  <a14:compatExt spid="_x0000_s369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56</xdr:row>
          <xdr:rowOff>0</xdr:rowOff>
        </xdr:from>
        <xdr:to>
          <xdr:col>27</xdr:col>
          <xdr:colOff>0</xdr:colOff>
          <xdr:row>57</xdr:row>
          <xdr:rowOff>0</xdr:rowOff>
        </xdr:to>
        <xdr:sp macro="" textlink="">
          <xdr:nvSpPr>
            <xdr:cNvPr id="36920" name="Group Box 56" hidden="1">
              <a:extLst>
                <a:ext uri="{63B3BB69-23CF-44E3-9099-C40C66FF867C}">
                  <a14:compatExt spid="_x0000_s3692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xdr:colOff>
          <xdr:row>56</xdr:row>
          <xdr:rowOff>0</xdr:rowOff>
        </xdr:from>
        <xdr:to>
          <xdr:col>24</xdr:col>
          <xdr:colOff>68580</xdr:colOff>
          <xdr:row>57</xdr:row>
          <xdr:rowOff>0</xdr:rowOff>
        </xdr:to>
        <xdr:sp macro="" textlink="">
          <xdr:nvSpPr>
            <xdr:cNvPr id="36921" name="Option Button 57" hidden="1">
              <a:extLst>
                <a:ext uri="{63B3BB69-23CF-44E3-9099-C40C66FF867C}">
                  <a14:compatExt spid="_x0000_s369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56</xdr:row>
          <xdr:rowOff>0</xdr:rowOff>
        </xdr:from>
        <xdr:to>
          <xdr:col>26</xdr:col>
          <xdr:colOff>152400</xdr:colOff>
          <xdr:row>57</xdr:row>
          <xdr:rowOff>0</xdr:rowOff>
        </xdr:to>
        <xdr:sp macro="" textlink="">
          <xdr:nvSpPr>
            <xdr:cNvPr id="36922" name="Option Button 58" hidden="1">
              <a:extLst>
                <a:ext uri="{63B3BB69-23CF-44E3-9099-C40C66FF867C}">
                  <a14:compatExt spid="_x0000_s369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56</xdr:row>
          <xdr:rowOff>0</xdr:rowOff>
        </xdr:from>
        <xdr:to>
          <xdr:col>36</xdr:col>
          <xdr:colOff>0</xdr:colOff>
          <xdr:row>57</xdr:row>
          <xdr:rowOff>0</xdr:rowOff>
        </xdr:to>
        <xdr:sp macro="" textlink="">
          <xdr:nvSpPr>
            <xdr:cNvPr id="36923" name="Group Box 59" hidden="1">
              <a:extLst>
                <a:ext uri="{63B3BB69-23CF-44E3-9099-C40C66FF867C}">
                  <a14:compatExt spid="_x0000_s3692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56</xdr:row>
          <xdr:rowOff>0</xdr:rowOff>
        </xdr:from>
        <xdr:to>
          <xdr:col>33</xdr:col>
          <xdr:colOff>68580</xdr:colOff>
          <xdr:row>57</xdr:row>
          <xdr:rowOff>0</xdr:rowOff>
        </xdr:to>
        <xdr:sp macro="" textlink="">
          <xdr:nvSpPr>
            <xdr:cNvPr id="36924" name="Option Button 60" hidden="1">
              <a:extLst>
                <a:ext uri="{63B3BB69-23CF-44E3-9099-C40C66FF867C}">
                  <a14:compatExt spid="_x0000_s369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76200</xdr:colOff>
          <xdr:row>56</xdr:row>
          <xdr:rowOff>0</xdr:rowOff>
        </xdr:from>
        <xdr:to>
          <xdr:col>35</xdr:col>
          <xdr:colOff>152400</xdr:colOff>
          <xdr:row>57</xdr:row>
          <xdr:rowOff>0</xdr:rowOff>
        </xdr:to>
        <xdr:sp macro="" textlink="">
          <xdr:nvSpPr>
            <xdr:cNvPr id="36925" name="Option Button 61" hidden="1">
              <a:extLst>
                <a:ext uri="{63B3BB69-23CF-44E3-9099-C40C66FF867C}">
                  <a14:compatExt spid="_x0000_s369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16</xdr:col>
          <xdr:colOff>0</xdr:colOff>
          <xdr:row>59</xdr:row>
          <xdr:rowOff>0</xdr:rowOff>
        </xdr:to>
        <xdr:sp macro="" textlink="">
          <xdr:nvSpPr>
            <xdr:cNvPr id="36926" name="Group Box 62" hidden="1">
              <a:extLst>
                <a:ext uri="{63B3BB69-23CF-44E3-9099-C40C66FF867C}">
                  <a14:compatExt spid="_x0000_s3692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58</xdr:row>
          <xdr:rowOff>0</xdr:rowOff>
        </xdr:from>
        <xdr:to>
          <xdr:col>11</xdr:col>
          <xdr:colOff>22860</xdr:colOff>
          <xdr:row>59</xdr:row>
          <xdr:rowOff>0</xdr:rowOff>
        </xdr:to>
        <xdr:sp macro="" textlink="">
          <xdr:nvSpPr>
            <xdr:cNvPr id="36927" name="Option Button 63" hidden="1">
              <a:extLst>
                <a:ext uri="{63B3BB69-23CF-44E3-9099-C40C66FF867C}">
                  <a14:compatExt spid="_x0000_s369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58</xdr:row>
          <xdr:rowOff>0</xdr:rowOff>
        </xdr:from>
        <xdr:to>
          <xdr:col>15</xdr:col>
          <xdr:colOff>7620</xdr:colOff>
          <xdr:row>59</xdr:row>
          <xdr:rowOff>0</xdr:rowOff>
        </xdr:to>
        <xdr:sp macro="" textlink="">
          <xdr:nvSpPr>
            <xdr:cNvPr id="36928" name="Option Button 64" hidden="1">
              <a:extLst>
                <a:ext uri="{63B3BB69-23CF-44E3-9099-C40C66FF867C}">
                  <a14:compatExt spid="_x0000_s369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36936" name="Group Box 72" hidden="1">
              <a:extLst>
                <a:ext uri="{63B3BB69-23CF-44E3-9099-C40C66FF867C}">
                  <a14:compatExt spid="_x0000_s3693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57</xdr:row>
          <xdr:rowOff>0</xdr:rowOff>
        </xdr:from>
        <xdr:to>
          <xdr:col>11</xdr:col>
          <xdr:colOff>22860</xdr:colOff>
          <xdr:row>58</xdr:row>
          <xdr:rowOff>0</xdr:rowOff>
        </xdr:to>
        <xdr:sp macro="" textlink="">
          <xdr:nvSpPr>
            <xdr:cNvPr id="36937" name="Option Button 73" hidden="1">
              <a:extLst>
                <a:ext uri="{63B3BB69-23CF-44E3-9099-C40C66FF867C}">
                  <a14:compatExt spid="_x0000_s369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57</xdr:row>
          <xdr:rowOff>0</xdr:rowOff>
        </xdr:from>
        <xdr:to>
          <xdr:col>15</xdr:col>
          <xdr:colOff>7620</xdr:colOff>
          <xdr:row>58</xdr:row>
          <xdr:rowOff>0</xdr:rowOff>
        </xdr:to>
        <xdr:sp macro="" textlink="">
          <xdr:nvSpPr>
            <xdr:cNvPr id="36938" name="Option Button 74" hidden="1">
              <a:extLst>
                <a:ext uri="{63B3BB69-23CF-44E3-9099-C40C66FF867C}">
                  <a14:compatExt spid="_x0000_s369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57</xdr:row>
          <xdr:rowOff>0</xdr:rowOff>
        </xdr:from>
        <xdr:to>
          <xdr:col>30</xdr:col>
          <xdr:colOff>0</xdr:colOff>
          <xdr:row>58</xdr:row>
          <xdr:rowOff>0</xdr:rowOff>
        </xdr:to>
        <xdr:sp macro="" textlink="">
          <xdr:nvSpPr>
            <xdr:cNvPr id="36939" name="Group Box 75" hidden="1">
              <a:extLst>
                <a:ext uri="{63B3BB69-23CF-44E3-9099-C40C66FF867C}">
                  <a14:compatExt spid="_x0000_s3693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xdr:colOff>
          <xdr:row>57</xdr:row>
          <xdr:rowOff>0</xdr:rowOff>
        </xdr:from>
        <xdr:to>
          <xdr:col>25</xdr:col>
          <xdr:colOff>22860</xdr:colOff>
          <xdr:row>58</xdr:row>
          <xdr:rowOff>0</xdr:rowOff>
        </xdr:to>
        <xdr:sp macro="" textlink="">
          <xdr:nvSpPr>
            <xdr:cNvPr id="36940" name="Option Button 76" hidden="1">
              <a:extLst>
                <a:ext uri="{63B3BB69-23CF-44E3-9099-C40C66FF867C}">
                  <a14:compatExt spid="_x0000_s369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83820</xdr:colOff>
          <xdr:row>57</xdr:row>
          <xdr:rowOff>0</xdr:rowOff>
        </xdr:from>
        <xdr:to>
          <xdr:col>29</xdr:col>
          <xdr:colOff>7620</xdr:colOff>
          <xdr:row>58</xdr:row>
          <xdr:rowOff>0</xdr:rowOff>
        </xdr:to>
        <xdr:sp macro="" textlink="">
          <xdr:nvSpPr>
            <xdr:cNvPr id="36941" name="Option Button 77" hidden="1">
              <a:extLst>
                <a:ext uri="{63B3BB69-23CF-44E3-9099-C40C66FF867C}">
                  <a14:compatExt spid="_x0000_s369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16</xdr:col>
          <xdr:colOff>0</xdr:colOff>
          <xdr:row>60</xdr:row>
          <xdr:rowOff>0</xdr:rowOff>
        </xdr:to>
        <xdr:sp macro="" textlink="">
          <xdr:nvSpPr>
            <xdr:cNvPr id="36945" name="Group Box 81" hidden="1">
              <a:extLst>
                <a:ext uri="{63B3BB69-23CF-44E3-9099-C40C66FF867C}">
                  <a14:compatExt spid="_x0000_s3694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59</xdr:row>
          <xdr:rowOff>0</xdr:rowOff>
        </xdr:from>
        <xdr:to>
          <xdr:col>11</xdr:col>
          <xdr:colOff>22860</xdr:colOff>
          <xdr:row>60</xdr:row>
          <xdr:rowOff>0</xdr:rowOff>
        </xdr:to>
        <xdr:sp macro="" textlink="">
          <xdr:nvSpPr>
            <xdr:cNvPr id="36946" name="Option Button 82" hidden="1">
              <a:extLst>
                <a:ext uri="{63B3BB69-23CF-44E3-9099-C40C66FF867C}">
                  <a14:compatExt spid="_x0000_s369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59</xdr:row>
          <xdr:rowOff>0</xdr:rowOff>
        </xdr:from>
        <xdr:to>
          <xdr:col>15</xdr:col>
          <xdr:colOff>7620</xdr:colOff>
          <xdr:row>60</xdr:row>
          <xdr:rowOff>0</xdr:rowOff>
        </xdr:to>
        <xdr:sp macro="" textlink="">
          <xdr:nvSpPr>
            <xdr:cNvPr id="36947" name="Option Button 83" hidden="1">
              <a:extLst>
                <a:ext uri="{63B3BB69-23CF-44E3-9099-C40C66FF867C}">
                  <a14:compatExt spid="_x0000_s369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6948" name="Group Box 84" hidden="1">
              <a:extLst>
                <a:ext uri="{63B3BB69-23CF-44E3-9099-C40C66FF867C}">
                  <a14:compatExt spid="_x0000_s3694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64</xdr:row>
          <xdr:rowOff>0</xdr:rowOff>
        </xdr:from>
        <xdr:to>
          <xdr:col>11</xdr:col>
          <xdr:colOff>22860</xdr:colOff>
          <xdr:row>65</xdr:row>
          <xdr:rowOff>0</xdr:rowOff>
        </xdr:to>
        <xdr:sp macro="" textlink="">
          <xdr:nvSpPr>
            <xdr:cNvPr id="36949" name="Option Button 85" hidden="1">
              <a:extLst>
                <a:ext uri="{63B3BB69-23CF-44E3-9099-C40C66FF867C}">
                  <a14:compatExt spid="_x0000_s369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64</xdr:row>
          <xdr:rowOff>0</xdr:rowOff>
        </xdr:from>
        <xdr:to>
          <xdr:col>15</xdr:col>
          <xdr:colOff>7620</xdr:colOff>
          <xdr:row>65</xdr:row>
          <xdr:rowOff>0</xdr:rowOff>
        </xdr:to>
        <xdr:sp macro="" textlink="">
          <xdr:nvSpPr>
            <xdr:cNvPr id="36950" name="Option Button 86" hidden="1">
              <a:extLst>
                <a:ext uri="{63B3BB69-23CF-44E3-9099-C40C66FF867C}">
                  <a14:compatExt spid="_x0000_s369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68</xdr:row>
          <xdr:rowOff>0</xdr:rowOff>
        </xdr:to>
        <xdr:sp macro="" textlink="">
          <xdr:nvSpPr>
            <xdr:cNvPr id="36951" name="Group Box 87" hidden="1">
              <a:extLst>
                <a:ext uri="{63B3BB69-23CF-44E3-9099-C40C66FF867C}">
                  <a14:compatExt spid="_x0000_s3695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65</xdr:row>
          <xdr:rowOff>0</xdr:rowOff>
        </xdr:from>
        <xdr:to>
          <xdr:col>11</xdr:col>
          <xdr:colOff>22860</xdr:colOff>
          <xdr:row>68</xdr:row>
          <xdr:rowOff>0</xdr:rowOff>
        </xdr:to>
        <xdr:sp macro="" textlink="">
          <xdr:nvSpPr>
            <xdr:cNvPr id="36952" name="Option Button 88" hidden="1">
              <a:extLst>
                <a:ext uri="{63B3BB69-23CF-44E3-9099-C40C66FF867C}">
                  <a14:compatExt spid="_x0000_s369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65</xdr:row>
          <xdr:rowOff>0</xdr:rowOff>
        </xdr:from>
        <xdr:to>
          <xdr:col>15</xdr:col>
          <xdr:colOff>7620</xdr:colOff>
          <xdr:row>68</xdr:row>
          <xdr:rowOff>0</xdr:rowOff>
        </xdr:to>
        <xdr:sp macro="" textlink="">
          <xdr:nvSpPr>
            <xdr:cNvPr id="36953" name="Option Button 89" hidden="1">
              <a:extLst>
                <a:ext uri="{63B3BB69-23CF-44E3-9099-C40C66FF867C}">
                  <a14:compatExt spid="_x0000_s369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16</xdr:col>
          <xdr:colOff>0</xdr:colOff>
          <xdr:row>68</xdr:row>
          <xdr:rowOff>0</xdr:rowOff>
        </xdr:to>
        <xdr:sp macro="" textlink="">
          <xdr:nvSpPr>
            <xdr:cNvPr id="36954" name="Group Box 90" hidden="1">
              <a:extLst>
                <a:ext uri="{63B3BB69-23CF-44E3-9099-C40C66FF867C}">
                  <a14:compatExt spid="_x0000_s3695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66</xdr:row>
          <xdr:rowOff>0</xdr:rowOff>
        </xdr:from>
        <xdr:to>
          <xdr:col>11</xdr:col>
          <xdr:colOff>22860</xdr:colOff>
          <xdr:row>68</xdr:row>
          <xdr:rowOff>0</xdr:rowOff>
        </xdr:to>
        <xdr:sp macro="" textlink="">
          <xdr:nvSpPr>
            <xdr:cNvPr id="36955" name="Option Button 91" hidden="1">
              <a:extLst>
                <a:ext uri="{63B3BB69-23CF-44E3-9099-C40C66FF867C}">
                  <a14:compatExt spid="_x0000_s369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66</xdr:row>
          <xdr:rowOff>0</xdr:rowOff>
        </xdr:from>
        <xdr:to>
          <xdr:col>15</xdr:col>
          <xdr:colOff>7620</xdr:colOff>
          <xdr:row>68</xdr:row>
          <xdr:rowOff>0</xdr:rowOff>
        </xdr:to>
        <xdr:sp macro="" textlink="">
          <xdr:nvSpPr>
            <xdr:cNvPr id="36956" name="Option Button 92" hidden="1">
              <a:extLst>
                <a:ext uri="{63B3BB69-23CF-44E3-9099-C40C66FF867C}">
                  <a14:compatExt spid="_x0000_s369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0</xdr:rowOff>
        </xdr:from>
        <xdr:to>
          <xdr:col>30</xdr:col>
          <xdr:colOff>0</xdr:colOff>
          <xdr:row>68</xdr:row>
          <xdr:rowOff>0</xdr:rowOff>
        </xdr:to>
        <xdr:sp macro="" textlink="">
          <xdr:nvSpPr>
            <xdr:cNvPr id="36957" name="Group Box 93" hidden="1">
              <a:extLst>
                <a:ext uri="{63B3BB69-23CF-44E3-9099-C40C66FF867C}">
                  <a14:compatExt spid="_x0000_s3695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xdr:colOff>
          <xdr:row>65</xdr:row>
          <xdr:rowOff>0</xdr:rowOff>
        </xdr:from>
        <xdr:to>
          <xdr:col>25</xdr:col>
          <xdr:colOff>22860</xdr:colOff>
          <xdr:row>68</xdr:row>
          <xdr:rowOff>0</xdr:rowOff>
        </xdr:to>
        <xdr:sp macro="" textlink="">
          <xdr:nvSpPr>
            <xdr:cNvPr id="36958" name="Option Button 94" hidden="1">
              <a:extLst>
                <a:ext uri="{63B3BB69-23CF-44E3-9099-C40C66FF867C}">
                  <a14:compatExt spid="_x0000_s369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83820</xdr:colOff>
          <xdr:row>65</xdr:row>
          <xdr:rowOff>0</xdr:rowOff>
        </xdr:from>
        <xdr:to>
          <xdr:col>29</xdr:col>
          <xdr:colOff>7620</xdr:colOff>
          <xdr:row>68</xdr:row>
          <xdr:rowOff>0</xdr:rowOff>
        </xdr:to>
        <xdr:sp macro="" textlink="">
          <xdr:nvSpPr>
            <xdr:cNvPr id="36959" name="Option Button 95" hidden="1">
              <a:extLst>
                <a:ext uri="{63B3BB69-23CF-44E3-9099-C40C66FF867C}">
                  <a14:compatExt spid="_x0000_s369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36960" name="Group Box 96" hidden="1">
              <a:extLst>
                <a:ext uri="{63B3BB69-23CF-44E3-9099-C40C66FF867C}">
                  <a14:compatExt spid="_x0000_s3696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67</xdr:row>
          <xdr:rowOff>0</xdr:rowOff>
        </xdr:from>
        <xdr:to>
          <xdr:col>11</xdr:col>
          <xdr:colOff>22860</xdr:colOff>
          <xdr:row>68</xdr:row>
          <xdr:rowOff>0</xdr:rowOff>
        </xdr:to>
        <xdr:sp macro="" textlink="">
          <xdr:nvSpPr>
            <xdr:cNvPr id="36961" name="Option Button 97" hidden="1">
              <a:extLst>
                <a:ext uri="{63B3BB69-23CF-44E3-9099-C40C66FF867C}">
                  <a14:compatExt spid="_x0000_s369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67</xdr:row>
          <xdr:rowOff>0</xdr:rowOff>
        </xdr:from>
        <xdr:to>
          <xdr:col>15</xdr:col>
          <xdr:colOff>7620</xdr:colOff>
          <xdr:row>68</xdr:row>
          <xdr:rowOff>0</xdr:rowOff>
        </xdr:to>
        <xdr:sp macro="" textlink="">
          <xdr:nvSpPr>
            <xdr:cNvPr id="36962" name="Option Button 98" hidden="1">
              <a:extLst>
                <a:ext uri="{63B3BB69-23CF-44E3-9099-C40C66FF867C}">
                  <a14:compatExt spid="_x0000_s369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16</xdr:col>
          <xdr:colOff>0</xdr:colOff>
          <xdr:row>68</xdr:row>
          <xdr:rowOff>220980</xdr:rowOff>
        </xdr:to>
        <xdr:sp macro="" textlink="">
          <xdr:nvSpPr>
            <xdr:cNvPr id="36963" name="Drop Down 99" hidden="1">
              <a:extLst>
                <a:ext uri="{63B3BB69-23CF-44E3-9099-C40C66FF867C}">
                  <a14:compatExt spid="_x0000_s369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7620</xdr:colOff>
          <xdr:row>68</xdr:row>
          <xdr:rowOff>0</xdr:rowOff>
        </xdr:to>
        <xdr:sp macro="" textlink="">
          <xdr:nvSpPr>
            <xdr:cNvPr id="36964" name="Drop Down 100" hidden="1">
              <a:extLst>
                <a:ext uri="{63B3BB69-23CF-44E3-9099-C40C66FF867C}">
                  <a14:compatExt spid="_x0000_s369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36</xdr:col>
          <xdr:colOff>0</xdr:colOff>
          <xdr:row>42</xdr:row>
          <xdr:rowOff>0</xdr:rowOff>
        </xdr:to>
        <xdr:sp macro="" textlink="">
          <xdr:nvSpPr>
            <xdr:cNvPr id="38913" name="Group Box 1" hidden="1">
              <a:extLst>
                <a:ext uri="{63B3BB69-23CF-44E3-9099-C40C66FF867C}">
                  <a14:compatExt spid="_x0000_s3891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41</xdr:row>
          <xdr:rowOff>0</xdr:rowOff>
        </xdr:from>
        <xdr:to>
          <xdr:col>23</xdr:col>
          <xdr:colOff>0</xdr:colOff>
          <xdr:row>42</xdr:row>
          <xdr:rowOff>0</xdr:rowOff>
        </xdr:to>
        <xdr:sp macro="" textlink="">
          <xdr:nvSpPr>
            <xdr:cNvPr id="38914" name="Option Button 2" hidden="1">
              <a:extLst>
                <a:ext uri="{63B3BB69-23CF-44E3-9099-C40C66FF867C}">
                  <a14:compatExt spid="_x0000_s389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41</xdr:row>
          <xdr:rowOff>0</xdr:rowOff>
        </xdr:from>
        <xdr:to>
          <xdr:col>30</xdr:col>
          <xdr:colOff>0</xdr:colOff>
          <xdr:row>42</xdr:row>
          <xdr:rowOff>0</xdr:rowOff>
        </xdr:to>
        <xdr:sp macro="" textlink="">
          <xdr:nvSpPr>
            <xdr:cNvPr id="38915" name="Option Button 3" hidden="1">
              <a:extLst>
                <a:ext uri="{63B3BB69-23CF-44E3-9099-C40C66FF867C}">
                  <a14:compatExt spid="_x0000_s389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36</xdr:col>
          <xdr:colOff>0</xdr:colOff>
          <xdr:row>36</xdr:row>
          <xdr:rowOff>0</xdr:rowOff>
        </xdr:to>
        <xdr:sp macro="" textlink="">
          <xdr:nvSpPr>
            <xdr:cNvPr id="38916" name="Group Box 4" hidden="1">
              <a:extLst>
                <a:ext uri="{63B3BB69-23CF-44E3-9099-C40C66FF867C}">
                  <a14:compatExt spid="_x0000_s3891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0</xdr:rowOff>
        </xdr:from>
        <xdr:to>
          <xdr:col>14</xdr:col>
          <xdr:colOff>0</xdr:colOff>
          <xdr:row>36</xdr:row>
          <xdr:rowOff>0</xdr:rowOff>
        </xdr:to>
        <xdr:sp macro="" textlink="">
          <xdr:nvSpPr>
            <xdr:cNvPr id="38917" name="Option Button 5" hidden="1">
              <a:extLst>
                <a:ext uri="{63B3BB69-23CF-44E3-9099-C40C66FF867C}">
                  <a14:compatExt spid="_x0000_s389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0</xdr:rowOff>
        </xdr:from>
        <xdr:to>
          <xdr:col>21</xdr:col>
          <xdr:colOff>0</xdr:colOff>
          <xdr:row>36</xdr:row>
          <xdr:rowOff>0</xdr:rowOff>
        </xdr:to>
        <xdr:sp macro="" textlink="">
          <xdr:nvSpPr>
            <xdr:cNvPr id="38918" name="Option Button 6" hidden="1">
              <a:extLst>
                <a:ext uri="{63B3BB69-23CF-44E3-9099-C40C66FF867C}">
                  <a14:compatExt spid="_x0000_s389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36</xdr:col>
          <xdr:colOff>0</xdr:colOff>
          <xdr:row>38</xdr:row>
          <xdr:rowOff>0</xdr:rowOff>
        </xdr:to>
        <xdr:sp macro="" textlink="">
          <xdr:nvSpPr>
            <xdr:cNvPr id="38919" name="Group Box 7" hidden="1">
              <a:extLst>
                <a:ext uri="{63B3BB69-23CF-44E3-9099-C40C66FF867C}">
                  <a14:compatExt spid="_x0000_s3891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17</xdr:col>
          <xdr:colOff>0</xdr:colOff>
          <xdr:row>38</xdr:row>
          <xdr:rowOff>0</xdr:rowOff>
        </xdr:to>
        <xdr:sp macro="" textlink="">
          <xdr:nvSpPr>
            <xdr:cNvPr id="38920" name="Check Box 8" hidden="1">
              <a:extLst>
                <a:ext uri="{63B3BB69-23CF-44E3-9099-C40C66FF867C}">
                  <a14:compatExt spid="_x0000_s389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22</xdr:col>
          <xdr:colOff>0</xdr:colOff>
          <xdr:row>38</xdr:row>
          <xdr:rowOff>0</xdr:rowOff>
        </xdr:to>
        <xdr:sp macro="" textlink="">
          <xdr:nvSpPr>
            <xdr:cNvPr id="38921" name="Check Box 9" hidden="1">
              <a:extLst>
                <a:ext uri="{63B3BB69-23CF-44E3-9099-C40C66FF867C}">
                  <a14:compatExt spid="_x0000_s389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37</xdr:row>
          <xdr:rowOff>0</xdr:rowOff>
        </xdr:from>
        <xdr:to>
          <xdr:col>27</xdr:col>
          <xdr:colOff>0</xdr:colOff>
          <xdr:row>38</xdr:row>
          <xdr:rowOff>0</xdr:rowOff>
        </xdr:to>
        <xdr:sp macro="" textlink="">
          <xdr:nvSpPr>
            <xdr:cNvPr id="38922" name="Check Box 10" hidden="1">
              <a:extLst>
                <a:ext uri="{63B3BB69-23CF-44E3-9099-C40C66FF867C}">
                  <a14:compatExt spid="_x0000_s389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31</xdr:col>
          <xdr:colOff>0</xdr:colOff>
          <xdr:row>38</xdr:row>
          <xdr:rowOff>0</xdr:rowOff>
        </xdr:to>
        <xdr:sp macro="" textlink="">
          <xdr:nvSpPr>
            <xdr:cNvPr id="38923" name="Check Box 11" hidden="1">
              <a:extLst>
                <a:ext uri="{63B3BB69-23CF-44E3-9099-C40C66FF867C}">
                  <a14:compatExt spid="_x0000_s389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37</xdr:row>
          <xdr:rowOff>0</xdr:rowOff>
        </xdr:from>
        <xdr:to>
          <xdr:col>36</xdr:col>
          <xdr:colOff>0</xdr:colOff>
          <xdr:row>38</xdr:row>
          <xdr:rowOff>0</xdr:rowOff>
        </xdr:to>
        <xdr:sp macro="" textlink="">
          <xdr:nvSpPr>
            <xdr:cNvPr id="38924" name="Check Box 12" hidden="1">
              <a:extLst>
                <a:ext uri="{63B3BB69-23CF-44E3-9099-C40C66FF867C}">
                  <a14:compatExt spid="_x0000_s389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22</xdr:col>
          <xdr:colOff>0</xdr:colOff>
          <xdr:row>39</xdr:row>
          <xdr:rowOff>0</xdr:rowOff>
        </xdr:to>
        <xdr:sp macro="" textlink="">
          <xdr:nvSpPr>
            <xdr:cNvPr id="38925" name="Group Box 13" hidden="1">
              <a:extLst>
                <a:ext uri="{63B3BB69-23CF-44E3-9099-C40C66FF867C}">
                  <a14:compatExt spid="_x0000_s3892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36</xdr:col>
          <xdr:colOff>0</xdr:colOff>
          <xdr:row>39</xdr:row>
          <xdr:rowOff>0</xdr:rowOff>
        </xdr:to>
        <xdr:sp macro="" textlink="">
          <xdr:nvSpPr>
            <xdr:cNvPr id="38926" name="Group Box 14" hidden="1">
              <a:extLst>
                <a:ext uri="{63B3BB69-23CF-44E3-9099-C40C66FF867C}">
                  <a14:compatExt spid="_x0000_s3892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18</xdr:col>
          <xdr:colOff>0</xdr:colOff>
          <xdr:row>39</xdr:row>
          <xdr:rowOff>0</xdr:rowOff>
        </xdr:to>
        <xdr:sp macro="" textlink="">
          <xdr:nvSpPr>
            <xdr:cNvPr id="38927" name="Check Box 15" hidden="1">
              <a:extLst>
                <a:ext uri="{63B3BB69-23CF-44E3-9099-C40C66FF867C}">
                  <a14:compatExt spid="_x0000_s389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32</xdr:col>
          <xdr:colOff>0</xdr:colOff>
          <xdr:row>39</xdr:row>
          <xdr:rowOff>0</xdr:rowOff>
        </xdr:to>
        <xdr:sp macro="" textlink="">
          <xdr:nvSpPr>
            <xdr:cNvPr id="38928" name="Check Box 16" hidden="1">
              <a:extLst>
                <a:ext uri="{63B3BB69-23CF-44E3-9099-C40C66FF867C}">
                  <a14:compatExt spid="_x0000_s389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37</xdr:row>
          <xdr:rowOff>0</xdr:rowOff>
        </xdr:from>
        <xdr:to>
          <xdr:col>8</xdr:col>
          <xdr:colOff>0</xdr:colOff>
          <xdr:row>39</xdr:row>
          <xdr:rowOff>0</xdr:rowOff>
        </xdr:to>
        <xdr:sp macro="" textlink="">
          <xdr:nvSpPr>
            <xdr:cNvPr id="38929" name="Group Box 17" hidden="1">
              <a:extLst>
                <a:ext uri="{63B3BB69-23CF-44E3-9099-C40C66FF867C}">
                  <a14:compatExt spid="_x0000_s3892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xdr:row>
          <xdr:rowOff>0</xdr:rowOff>
        </xdr:from>
        <xdr:to>
          <xdr:col>7</xdr:col>
          <xdr:colOff>0</xdr:colOff>
          <xdr:row>39</xdr:row>
          <xdr:rowOff>0</xdr:rowOff>
        </xdr:to>
        <xdr:sp macro="" textlink="">
          <xdr:nvSpPr>
            <xdr:cNvPr id="38930" name="Check Box 18" hidden="1">
              <a:extLst>
                <a:ext uri="{63B3BB69-23CF-44E3-9099-C40C66FF867C}">
                  <a14:compatExt spid="_x0000_s389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24</xdr:col>
          <xdr:colOff>0</xdr:colOff>
          <xdr:row>54</xdr:row>
          <xdr:rowOff>0</xdr:rowOff>
        </xdr:to>
        <xdr:sp macro="" textlink="">
          <xdr:nvSpPr>
            <xdr:cNvPr id="38953" name="Group Box 41" hidden="1">
              <a:extLst>
                <a:ext uri="{63B3BB69-23CF-44E3-9099-C40C66FF867C}">
                  <a14:compatExt spid="_x0000_s3895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45720</xdr:colOff>
          <xdr:row>53</xdr:row>
          <xdr:rowOff>0</xdr:rowOff>
        </xdr:from>
        <xdr:to>
          <xdr:col>15</xdr:col>
          <xdr:colOff>22860</xdr:colOff>
          <xdr:row>54</xdr:row>
          <xdr:rowOff>0</xdr:rowOff>
        </xdr:to>
        <xdr:sp macro="" textlink="">
          <xdr:nvSpPr>
            <xdr:cNvPr id="38954" name="Option Button 42" hidden="1">
              <a:extLst>
                <a:ext uri="{63B3BB69-23CF-44E3-9099-C40C66FF867C}">
                  <a14:compatExt spid="_x0000_s389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53340</xdr:colOff>
          <xdr:row>53</xdr:row>
          <xdr:rowOff>0</xdr:rowOff>
        </xdr:from>
        <xdr:to>
          <xdr:col>20</xdr:col>
          <xdr:colOff>53340</xdr:colOff>
          <xdr:row>54</xdr:row>
          <xdr:rowOff>0</xdr:rowOff>
        </xdr:to>
        <xdr:sp macro="" textlink="">
          <xdr:nvSpPr>
            <xdr:cNvPr id="38955" name="Option Button 43" hidden="1">
              <a:extLst>
                <a:ext uri="{63B3BB69-23CF-44E3-9099-C40C66FF867C}">
                  <a14:compatExt spid="_x0000_s389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15240</xdr:colOff>
          <xdr:row>53</xdr:row>
          <xdr:rowOff>0</xdr:rowOff>
        </xdr:from>
        <xdr:to>
          <xdr:col>23</xdr:col>
          <xdr:colOff>160020</xdr:colOff>
          <xdr:row>54</xdr:row>
          <xdr:rowOff>0</xdr:rowOff>
        </xdr:to>
        <xdr:sp macro="" textlink="">
          <xdr:nvSpPr>
            <xdr:cNvPr id="38956" name="Option Button 44" hidden="1">
              <a:extLst>
                <a:ext uri="{63B3BB69-23CF-44E3-9099-C40C66FF867C}">
                  <a14:compatExt spid="_x0000_s389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0</xdr:rowOff>
        </xdr:from>
        <xdr:to>
          <xdr:col>16</xdr:col>
          <xdr:colOff>0</xdr:colOff>
          <xdr:row>57</xdr:row>
          <xdr:rowOff>0</xdr:rowOff>
        </xdr:to>
        <xdr:sp macro="" textlink="">
          <xdr:nvSpPr>
            <xdr:cNvPr id="38960" name="Group Box 48" hidden="1">
              <a:extLst>
                <a:ext uri="{63B3BB69-23CF-44E3-9099-C40C66FF867C}">
                  <a14:compatExt spid="_x0000_s3896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56</xdr:row>
          <xdr:rowOff>0</xdr:rowOff>
        </xdr:from>
        <xdr:to>
          <xdr:col>11</xdr:col>
          <xdr:colOff>22860</xdr:colOff>
          <xdr:row>57</xdr:row>
          <xdr:rowOff>0</xdr:rowOff>
        </xdr:to>
        <xdr:sp macro="" textlink="">
          <xdr:nvSpPr>
            <xdr:cNvPr id="38961" name="Option Button 49" hidden="1">
              <a:extLst>
                <a:ext uri="{63B3BB69-23CF-44E3-9099-C40C66FF867C}">
                  <a14:compatExt spid="_x0000_s389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56</xdr:row>
          <xdr:rowOff>0</xdr:rowOff>
        </xdr:from>
        <xdr:to>
          <xdr:col>15</xdr:col>
          <xdr:colOff>7620</xdr:colOff>
          <xdr:row>57</xdr:row>
          <xdr:rowOff>0</xdr:rowOff>
        </xdr:to>
        <xdr:sp macro="" textlink="">
          <xdr:nvSpPr>
            <xdr:cNvPr id="38962" name="Option Button 50" hidden="1">
              <a:extLst>
                <a:ext uri="{63B3BB69-23CF-44E3-9099-C40C66FF867C}">
                  <a14:compatExt spid="_x0000_s389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38963" name="Group Box 51" hidden="1">
              <a:extLst>
                <a:ext uri="{63B3BB69-23CF-44E3-9099-C40C66FF867C}">
                  <a14:compatExt spid="_x0000_s3896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54</xdr:row>
          <xdr:rowOff>0</xdr:rowOff>
        </xdr:from>
        <xdr:to>
          <xdr:col>27</xdr:col>
          <xdr:colOff>0</xdr:colOff>
          <xdr:row>55</xdr:row>
          <xdr:rowOff>0</xdr:rowOff>
        </xdr:to>
        <xdr:sp macro="" textlink="">
          <xdr:nvSpPr>
            <xdr:cNvPr id="38966" name="Group Box 54" hidden="1">
              <a:extLst>
                <a:ext uri="{63B3BB69-23CF-44E3-9099-C40C66FF867C}">
                  <a14:compatExt spid="_x0000_s3896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xdr:colOff>
          <xdr:row>54</xdr:row>
          <xdr:rowOff>0</xdr:rowOff>
        </xdr:from>
        <xdr:to>
          <xdr:col>24</xdr:col>
          <xdr:colOff>68580</xdr:colOff>
          <xdr:row>55</xdr:row>
          <xdr:rowOff>0</xdr:rowOff>
        </xdr:to>
        <xdr:sp macro="" textlink="">
          <xdr:nvSpPr>
            <xdr:cNvPr id="38967" name="Option Button 55" hidden="1">
              <a:extLst>
                <a:ext uri="{63B3BB69-23CF-44E3-9099-C40C66FF867C}">
                  <a14:compatExt spid="_x0000_s389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54</xdr:row>
          <xdr:rowOff>0</xdr:rowOff>
        </xdr:from>
        <xdr:to>
          <xdr:col>26</xdr:col>
          <xdr:colOff>152400</xdr:colOff>
          <xdr:row>55</xdr:row>
          <xdr:rowOff>0</xdr:rowOff>
        </xdr:to>
        <xdr:sp macro="" textlink="">
          <xdr:nvSpPr>
            <xdr:cNvPr id="38968" name="Option Button 56" hidden="1">
              <a:extLst>
                <a:ext uri="{63B3BB69-23CF-44E3-9099-C40C66FF867C}">
                  <a14:compatExt spid="_x0000_s389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54</xdr:row>
          <xdr:rowOff>0</xdr:rowOff>
        </xdr:from>
        <xdr:to>
          <xdr:col>36</xdr:col>
          <xdr:colOff>0</xdr:colOff>
          <xdr:row>55</xdr:row>
          <xdr:rowOff>0</xdr:rowOff>
        </xdr:to>
        <xdr:sp macro="" textlink="">
          <xdr:nvSpPr>
            <xdr:cNvPr id="38969" name="Group Box 57" hidden="1">
              <a:extLst>
                <a:ext uri="{63B3BB69-23CF-44E3-9099-C40C66FF867C}">
                  <a14:compatExt spid="_x0000_s3896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54</xdr:row>
          <xdr:rowOff>0</xdr:rowOff>
        </xdr:from>
        <xdr:to>
          <xdr:col>33</xdr:col>
          <xdr:colOff>68580</xdr:colOff>
          <xdr:row>55</xdr:row>
          <xdr:rowOff>0</xdr:rowOff>
        </xdr:to>
        <xdr:sp macro="" textlink="">
          <xdr:nvSpPr>
            <xdr:cNvPr id="38970" name="Option Button 58" hidden="1">
              <a:extLst>
                <a:ext uri="{63B3BB69-23CF-44E3-9099-C40C66FF867C}">
                  <a14:compatExt spid="_x0000_s389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76200</xdr:colOff>
          <xdr:row>54</xdr:row>
          <xdr:rowOff>0</xdr:rowOff>
        </xdr:from>
        <xdr:to>
          <xdr:col>35</xdr:col>
          <xdr:colOff>152400</xdr:colOff>
          <xdr:row>55</xdr:row>
          <xdr:rowOff>0</xdr:rowOff>
        </xdr:to>
        <xdr:sp macro="" textlink="">
          <xdr:nvSpPr>
            <xdr:cNvPr id="38971" name="Option Button 59" hidden="1">
              <a:extLst>
                <a:ext uri="{63B3BB69-23CF-44E3-9099-C40C66FF867C}">
                  <a14:compatExt spid="_x0000_s389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55</xdr:row>
          <xdr:rowOff>0</xdr:rowOff>
        </xdr:from>
        <xdr:to>
          <xdr:col>30</xdr:col>
          <xdr:colOff>0</xdr:colOff>
          <xdr:row>56</xdr:row>
          <xdr:rowOff>0</xdr:rowOff>
        </xdr:to>
        <xdr:sp macro="" textlink="">
          <xdr:nvSpPr>
            <xdr:cNvPr id="38978" name="Group Box 66" hidden="1">
              <a:extLst>
                <a:ext uri="{63B3BB69-23CF-44E3-9099-C40C66FF867C}">
                  <a14:compatExt spid="_x0000_s389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xdr:colOff>
          <xdr:row>55</xdr:row>
          <xdr:rowOff>0</xdr:rowOff>
        </xdr:from>
        <xdr:to>
          <xdr:col>25</xdr:col>
          <xdr:colOff>22860</xdr:colOff>
          <xdr:row>56</xdr:row>
          <xdr:rowOff>0</xdr:rowOff>
        </xdr:to>
        <xdr:sp macro="" textlink="">
          <xdr:nvSpPr>
            <xdr:cNvPr id="38979" name="Option Button 67" hidden="1">
              <a:extLst>
                <a:ext uri="{63B3BB69-23CF-44E3-9099-C40C66FF867C}">
                  <a14:compatExt spid="_x0000_s389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83820</xdr:colOff>
          <xdr:row>55</xdr:row>
          <xdr:rowOff>0</xdr:rowOff>
        </xdr:from>
        <xdr:to>
          <xdr:col>29</xdr:col>
          <xdr:colOff>7620</xdr:colOff>
          <xdr:row>56</xdr:row>
          <xdr:rowOff>0</xdr:rowOff>
        </xdr:to>
        <xdr:sp macro="" textlink="">
          <xdr:nvSpPr>
            <xdr:cNvPr id="38980" name="Option Button 68" hidden="1">
              <a:extLst>
                <a:ext uri="{63B3BB69-23CF-44E3-9099-C40C66FF867C}">
                  <a14:compatExt spid="_x0000_s389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38985" name="Group Box 73" hidden="1">
              <a:extLst>
                <a:ext uri="{63B3BB69-23CF-44E3-9099-C40C66FF867C}">
                  <a14:compatExt spid="_x0000_s3898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57</xdr:row>
          <xdr:rowOff>0</xdr:rowOff>
        </xdr:from>
        <xdr:to>
          <xdr:col>11</xdr:col>
          <xdr:colOff>22860</xdr:colOff>
          <xdr:row>58</xdr:row>
          <xdr:rowOff>0</xdr:rowOff>
        </xdr:to>
        <xdr:sp macro="" textlink="">
          <xdr:nvSpPr>
            <xdr:cNvPr id="38986" name="Option Button 74" hidden="1">
              <a:extLst>
                <a:ext uri="{63B3BB69-23CF-44E3-9099-C40C66FF867C}">
                  <a14:compatExt spid="_x0000_s389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57</xdr:row>
          <xdr:rowOff>0</xdr:rowOff>
        </xdr:from>
        <xdr:to>
          <xdr:col>15</xdr:col>
          <xdr:colOff>7620</xdr:colOff>
          <xdr:row>58</xdr:row>
          <xdr:rowOff>0</xdr:rowOff>
        </xdr:to>
        <xdr:sp macro="" textlink="">
          <xdr:nvSpPr>
            <xdr:cNvPr id="38987" name="Option Button 75" hidden="1">
              <a:extLst>
                <a:ext uri="{63B3BB69-23CF-44E3-9099-C40C66FF867C}">
                  <a14:compatExt spid="_x0000_s389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52</xdr:row>
          <xdr:rowOff>0</xdr:rowOff>
        </xdr:from>
        <xdr:to>
          <xdr:col>35</xdr:col>
          <xdr:colOff>160020</xdr:colOff>
          <xdr:row>53</xdr:row>
          <xdr:rowOff>0</xdr:rowOff>
        </xdr:to>
        <xdr:sp macro="" textlink="">
          <xdr:nvSpPr>
            <xdr:cNvPr id="38988" name="Drop Down 76" hidden="1">
              <a:extLst>
                <a:ext uri="{63B3BB69-23CF-44E3-9099-C40C66FF867C}">
                  <a14:compatExt spid="_x0000_s3898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38989" name="Group Box 77" hidden="1">
              <a:extLst>
                <a:ext uri="{63B3BB69-23CF-44E3-9099-C40C66FF867C}">
                  <a14:compatExt spid="_x0000_s3898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62</xdr:row>
          <xdr:rowOff>0</xdr:rowOff>
        </xdr:from>
        <xdr:to>
          <xdr:col>11</xdr:col>
          <xdr:colOff>22860</xdr:colOff>
          <xdr:row>63</xdr:row>
          <xdr:rowOff>0</xdr:rowOff>
        </xdr:to>
        <xdr:sp macro="" textlink="">
          <xdr:nvSpPr>
            <xdr:cNvPr id="38990" name="Option Button 78" hidden="1">
              <a:extLst>
                <a:ext uri="{63B3BB69-23CF-44E3-9099-C40C66FF867C}">
                  <a14:compatExt spid="_x0000_s389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62</xdr:row>
          <xdr:rowOff>0</xdr:rowOff>
        </xdr:from>
        <xdr:to>
          <xdr:col>15</xdr:col>
          <xdr:colOff>7620</xdr:colOff>
          <xdr:row>63</xdr:row>
          <xdr:rowOff>0</xdr:rowOff>
        </xdr:to>
        <xdr:sp macro="" textlink="">
          <xdr:nvSpPr>
            <xdr:cNvPr id="38991" name="Option Button 79" hidden="1">
              <a:extLst>
                <a:ext uri="{63B3BB69-23CF-44E3-9099-C40C66FF867C}">
                  <a14:compatExt spid="_x0000_s389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62</xdr:row>
          <xdr:rowOff>0</xdr:rowOff>
        </xdr:from>
        <xdr:to>
          <xdr:col>30</xdr:col>
          <xdr:colOff>0</xdr:colOff>
          <xdr:row>63</xdr:row>
          <xdr:rowOff>0</xdr:rowOff>
        </xdr:to>
        <xdr:sp macro="" textlink="">
          <xdr:nvSpPr>
            <xdr:cNvPr id="38992" name="Group Box 80" hidden="1">
              <a:extLst>
                <a:ext uri="{63B3BB69-23CF-44E3-9099-C40C66FF867C}">
                  <a14:compatExt spid="_x0000_s3899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xdr:colOff>
          <xdr:row>62</xdr:row>
          <xdr:rowOff>0</xdr:rowOff>
        </xdr:from>
        <xdr:to>
          <xdr:col>25</xdr:col>
          <xdr:colOff>22860</xdr:colOff>
          <xdr:row>63</xdr:row>
          <xdr:rowOff>0</xdr:rowOff>
        </xdr:to>
        <xdr:sp macro="" textlink="">
          <xdr:nvSpPr>
            <xdr:cNvPr id="38993" name="Option Button 81" hidden="1">
              <a:extLst>
                <a:ext uri="{63B3BB69-23CF-44E3-9099-C40C66FF867C}">
                  <a14:compatExt spid="_x0000_s389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83820</xdr:colOff>
          <xdr:row>62</xdr:row>
          <xdr:rowOff>0</xdr:rowOff>
        </xdr:from>
        <xdr:to>
          <xdr:col>29</xdr:col>
          <xdr:colOff>7620</xdr:colOff>
          <xdr:row>63</xdr:row>
          <xdr:rowOff>0</xdr:rowOff>
        </xdr:to>
        <xdr:sp macro="" textlink="">
          <xdr:nvSpPr>
            <xdr:cNvPr id="38994" name="Option Button 82" hidden="1">
              <a:extLst>
                <a:ext uri="{63B3BB69-23CF-44E3-9099-C40C66FF867C}">
                  <a14:compatExt spid="_x0000_s389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55</xdr:row>
          <xdr:rowOff>0</xdr:rowOff>
        </xdr:from>
        <xdr:to>
          <xdr:col>11</xdr:col>
          <xdr:colOff>22860</xdr:colOff>
          <xdr:row>56</xdr:row>
          <xdr:rowOff>0</xdr:rowOff>
        </xdr:to>
        <xdr:sp macro="" textlink="">
          <xdr:nvSpPr>
            <xdr:cNvPr id="38996" name="Option Button 84" hidden="1">
              <a:extLst>
                <a:ext uri="{63B3BB69-23CF-44E3-9099-C40C66FF867C}">
                  <a14:compatExt spid="_x0000_s389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55</xdr:row>
          <xdr:rowOff>0</xdr:rowOff>
        </xdr:from>
        <xdr:to>
          <xdr:col>15</xdr:col>
          <xdr:colOff>7620</xdr:colOff>
          <xdr:row>56</xdr:row>
          <xdr:rowOff>0</xdr:rowOff>
        </xdr:to>
        <xdr:sp macro="" textlink="">
          <xdr:nvSpPr>
            <xdr:cNvPr id="38997" name="Option Button 85" hidden="1">
              <a:extLst>
                <a:ext uri="{63B3BB69-23CF-44E3-9099-C40C66FF867C}">
                  <a14:compatExt spid="_x0000_s389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38998" name="Group Box 86" hidden="1">
              <a:extLst>
                <a:ext uri="{63B3BB69-23CF-44E3-9099-C40C66FF867C}">
                  <a14:compatExt spid="_x0000_s3899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63</xdr:row>
          <xdr:rowOff>0</xdr:rowOff>
        </xdr:from>
        <xdr:to>
          <xdr:col>11</xdr:col>
          <xdr:colOff>22860</xdr:colOff>
          <xdr:row>64</xdr:row>
          <xdr:rowOff>0</xdr:rowOff>
        </xdr:to>
        <xdr:sp macro="" textlink="">
          <xdr:nvSpPr>
            <xdr:cNvPr id="38999" name="Option Button 87" hidden="1">
              <a:extLst>
                <a:ext uri="{63B3BB69-23CF-44E3-9099-C40C66FF867C}">
                  <a14:compatExt spid="_x0000_s389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63</xdr:row>
          <xdr:rowOff>0</xdr:rowOff>
        </xdr:from>
        <xdr:to>
          <xdr:col>15</xdr:col>
          <xdr:colOff>7620</xdr:colOff>
          <xdr:row>64</xdr:row>
          <xdr:rowOff>0</xdr:rowOff>
        </xdr:to>
        <xdr:sp macro="" textlink="">
          <xdr:nvSpPr>
            <xdr:cNvPr id="39000" name="Option Button 88" hidden="1">
              <a:extLst>
                <a:ext uri="{63B3BB69-23CF-44E3-9099-C40C66FF867C}">
                  <a14:compatExt spid="_x0000_s39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63</xdr:row>
          <xdr:rowOff>0</xdr:rowOff>
        </xdr:from>
        <xdr:to>
          <xdr:col>30</xdr:col>
          <xdr:colOff>7620</xdr:colOff>
          <xdr:row>64</xdr:row>
          <xdr:rowOff>0</xdr:rowOff>
        </xdr:to>
        <xdr:sp macro="" textlink="">
          <xdr:nvSpPr>
            <xdr:cNvPr id="39001" name="Drop Down 89" hidden="1">
              <a:extLst>
                <a:ext uri="{63B3BB69-23CF-44E3-9099-C40C66FF867C}">
                  <a14:compatExt spid="_x0000_s390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64</xdr:row>
          <xdr:rowOff>220980</xdr:rowOff>
        </xdr:to>
        <xdr:sp macro="" textlink="">
          <xdr:nvSpPr>
            <xdr:cNvPr id="39002" name="Drop Down 90" hidden="1">
              <a:extLst>
                <a:ext uri="{63B3BB69-23CF-44E3-9099-C40C66FF867C}">
                  <a14:compatExt spid="_x0000_s3900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40</xdr:row>
          <xdr:rowOff>0</xdr:rowOff>
        </xdr:from>
        <xdr:to>
          <xdr:col>36</xdr:col>
          <xdr:colOff>0</xdr:colOff>
          <xdr:row>41</xdr:row>
          <xdr:rowOff>0</xdr:rowOff>
        </xdr:to>
        <xdr:sp macro="" textlink="">
          <xdr:nvSpPr>
            <xdr:cNvPr id="40961" name="Group Box 1" hidden="1">
              <a:extLst>
                <a:ext uri="{63B3BB69-23CF-44E3-9099-C40C66FF867C}">
                  <a14:compatExt spid="_x0000_s4096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40</xdr:row>
          <xdr:rowOff>0</xdr:rowOff>
        </xdr:from>
        <xdr:to>
          <xdr:col>23</xdr:col>
          <xdr:colOff>0</xdr:colOff>
          <xdr:row>41</xdr:row>
          <xdr:rowOff>0</xdr:rowOff>
        </xdr:to>
        <xdr:sp macro="" textlink="">
          <xdr:nvSpPr>
            <xdr:cNvPr id="40962" name="Option Button 2" hidden="1">
              <a:extLst>
                <a:ext uri="{63B3BB69-23CF-44E3-9099-C40C66FF867C}">
                  <a14:compatExt spid="_x0000_s409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40</xdr:row>
          <xdr:rowOff>0</xdr:rowOff>
        </xdr:from>
        <xdr:to>
          <xdr:col>30</xdr:col>
          <xdr:colOff>0</xdr:colOff>
          <xdr:row>41</xdr:row>
          <xdr:rowOff>0</xdr:rowOff>
        </xdr:to>
        <xdr:sp macro="" textlink="">
          <xdr:nvSpPr>
            <xdr:cNvPr id="40963" name="Option Button 3" hidden="1">
              <a:extLst>
                <a:ext uri="{63B3BB69-23CF-44E3-9099-C40C66FF867C}">
                  <a14:compatExt spid="_x0000_s409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36</xdr:col>
          <xdr:colOff>0</xdr:colOff>
          <xdr:row>35</xdr:row>
          <xdr:rowOff>0</xdr:rowOff>
        </xdr:to>
        <xdr:sp macro="" textlink="">
          <xdr:nvSpPr>
            <xdr:cNvPr id="40964" name="Group Box 4" hidden="1">
              <a:extLst>
                <a:ext uri="{63B3BB69-23CF-44E3-9099-C40C66FF867C}">
                  <a14:compatExt spid="_x0000_s4096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0</xdr:rowOff>
        </xdr:from>
        <xdr:to>
          <xdr:col>14</xdr:col>
          <xdr:colOff>0</xdr:colOff>
          <xdr:row>35</xdr:row>
          <xdr:rowOff>0</xdr:rowOff>
        </xdr:to>
        <xdr:sp macro="" textlink="">
          <xdr:nvSpPr>
            <xdr:cNvPr id="40965" name="Option Button 5" hidden="1">
              <a:extLst>
                <a:ext uri="{63B3BB69-23CF-44E3-9099-C40C66FF867C}">
                  <a14:compatExt spid="_x0000_s409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34</xdr:row>
          <xdr:rowOff>0</xdr:rowOff>
        </xdr:from>
        <xdr:to>
          <xdr:col>21</xdr:col>
          <xdr:colOff>0</xdr:colOff>
          <xdr:row>35</xdr:row>
          <xdr:rowOff>0</xdr:rowOff>
        </xdr:to>
        <xdr:sp macro="" textlink="">
          <xdr:nvSpPr>
            <xdr:cNvPr id="40966" name="Option Button 6" hidden="1">
              <a:extLst>
                <a:ext uri="{63B3BB69-23CF-44E3-9099-C40C66FF867C}">
                  <a14:compatExt spid="_x0000_s409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36</xdr:col>
          <xdr:colOff>0</xdr:colOff>
          <xdr:row>37</xdr:row>
          <xdr:rowOff>0</xdr:rowOff>
        </xdr:to>
        <xdr:sp macro="" textlink="">
          <xdr:nvSpPr>
            <xdr:cNvPr id="40967" name="Group Box 7" hidden="1">
              <a:extLst>
                <a:ext uri="{63B3BB69-23CF-44E3-9099-C40C66FF867C}">
                  <a14:compatExt spid="_x0000_s4096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17</xdr:col>
          <xdr:colOff>0</xdr:colOff>
          <xdr:row>37</xdr:row>
          <xdr:rowOff>0</xdr:rowOff>
        </xdr:to>
        <xdr:sp macro="" textlink="">
          <xdr:nvSpPr>
            <xdr:cNvPr id="40968" name="Check Box 8" hidden="1">
              <a:extLst>
                <a:ext uri="{63B3BB69-23CF-44E3-9099-C40C66FF867C}">
                  <a14:compatExt spid="_x0000_s409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22</xdr:col>
          <xdr:colOff>0</xdr:colOff>
          <xdr:row>37</xdr:row>
          <xdr:rowOff>0</xdr:rowOff>
        </xdr:to>
        <xdr:sp macro="" textlink="">
          <xdr:nvSpPr>
            <xdr:cNvPr id="40969" name="Check Box 9" hidden="1">
              <a:extLst>
                <a:ext uri="{63B3BB69-23CF-44E3-9099-C40C66FF867C}">
                  <a14:compatExt spid="_x0000_s409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36</xdr:row>
          <xdr:rowOff>0</xdr:rowOff>
        </xdr:from>
        <xdr:to>
          <xdr:col>27</xdr:col>
          <xdr:colOff>0</xdr:colOff>
          <xdr:row>37</xdr:row>
          <xdr:rowOff>0</xdr:rowOff>
        </xdr:to>
        <xdr:sp macro="" textlink="">
          <xdr:nvSpPr>
            <xdr:cNvPr id="40970" name="Check Box 10" hidden="1">
              <a:extLst>
                <a:ext uri="{63B3BB69-23CF-44E3-9099-C40C66FF867C}">
                  <a14:compatExt spid="_x0000_s409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36</xdr:row>
          <xdr:rowOff>0</xdr:rowOff>
        </xdr:from>
        <xdr:to>
          <xdr:col>31</xdr:col>
          <xdr:colOff>129540</xdr:colOff>
          <xdr:row>37</xdr:row>
          <xdr:rowOff>0</xdr:rowOff>
        </xdr:to>
        <xdr:sp macro="" textlink="">
          <xdr:nvSpPr>
            <xdr:cNvPr id="40971" name="Check Box 11" hidden="1">
              <a:extLst>
                <a:ext uri="{63B3BB69-23CF-44E3-9099-C40C66FF867C}">
                  <a14:compatExt spid="_x0000_s409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36</xdr:row>
          <xdr:rowOff>0</xdr:rowOff>
        </xdr:from>
        <xdr:to>
          <xdr:col>36</xdr:col>
          <xdr:colOff>0</xdr:colOff>
          <xdr:row>37</xdr:row>
          <xdr:rowOff>0</xdr:rowOff>
        </xdr:to>
        <xdr:sp macro="" textlink="">
          <xdr:nvSpPr>
            <xdr:cNvPr id="40972" name="Check Box 12" hidden="1">
              <a:extLst>
                <a:ext uri="{63B3BB69-23CF-44E3-9099-C40C66FF867C}">
                  <a14:compatExt spid="_x0000_s409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22</xdr:col>
          <xdr:colOff>0</xdr:colOff>
          <xdr:row>38</xdr:row>
          <xdr:rowOff>0</xdr:rowOff>
        </xdr:to>
        <xdr:sp macro="" textlink="">
          <xdr:nvSpPr>
            <xdr:cNvPr id="40973" name="Group Box 13" hidden="1">
              <a:extLst>
                <a:ext uri="{63B3BB69-23CF-44E3-9099-C40C66FF867C}">
                  <a14:compatExt spid="_x0000_s4097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36</xdr:col>
          <xdr:colOff>0</xdr:colOff>
          <xdr:row>38</xdr:row>
          <xdr:rowOff>0</xdr:rowOff>
        </xdr:to>
        <xdr:sp macro="" textlink="">
          <xdr:nvSpPr>
            <xdr:cNvPr id="40974" name="Group Box 14" hidden="1">
              <a:extLst>
                <a:ext uri="{63B3BB69-23CF-44E3-9099-C40C66FF867C}">
                  <a14:compatExt spid="_x0000_s4097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18</xdr:col>
          <xdr:colOff>0</xdr:colOff>
          <xdr:row>38</xdr:row>
          <xdr:rowOff>0</xdr:rowOff>
        </xdr:to>
        <xdr:sp macro="" textlink="">
          <xdr:nvSpPr>
            <xdr:cNvPr id="40975" name="Check Box 15" hidden="1">
              <a:extLst>
                <a:ext uri="{63B3BB69-23CF-44E3-9099-C40C66FF867C}">
                  <a14:compatExt spid="_x0000_s409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32</xdr:col>
          <xdr:colOff>0</xdr:colOff>
          <xdr:row>38</xdr:row>
          <xdr:rowOff>0</xdr:rowOff>
        </xdr:to>
        <xdr:sp macro="" textlink="">
          <xdr:nvSpPr>
            <xdr:cNvPr id="40976" name="Check Box 16" hidden="1">
              <a:extLst>
                <a:ext uri="{63B3BB69-23CF-44E3-9099-C40C66FF867C}">
                  <a14:compatExt spid="_x0000_s409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36</xdr:row>
          <xdr:rowOff>0</xdr:rowOff>
        </xdr:from>
        <xdr:to>
          <xdr:col>8</xdr:col>
          <xdr:colOff>0</xdr:colOff>
          <xdr:row>38</xdr:row>
          <xdr:rowOff>0</xdr:rowOff>
        </xdr:to>
        <xdr:sp macro="" textlink="">
          <xdr:nvSpPr>
            <xdr:cNvPr id="40977" name="Group Box 17" hidden="1">
              <a:extLst>
                <a:ext uri="{63B3BB69-23CF-44E3-9099-C40C66FF867C}">
                  <a14:compatExt spid="_x0000_s409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xdr:row>
          <xdr:rowOff>0</xdr:rowOff>
        </xdr:from>
        <xdr:to>
          <xdr:col>7</xdr:col>
          <xdr:colOff>0</xdr:colOff>
          <xdr:row>38</xdr:row>
          <xdr:rowOff>0</xdr:rowOff>
        </xdr:to>
        <xdr:sp macro="" textlink="">
          <xdr:nvSpPr>
            <xdr:cNvPr id="40978" name="Check Box 18" hidden="1">
              <a:extLst>
                <a:ext uri="{63B3BB69-23CF-44E3-9099-C40C66FF867C}">
                  <a14:compatExt spid="_x0000_s409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24</xdr:col>
          <xdr:colOff>0</xdr:colOff>
          <xdr:row>51</xdr:row>
          <xdr:rowOff>0</xdr:rowOff>
        </xdr:to>
        <xdr:sp macro="" textlink="">
          <xdr:nvSpPr>
            <xdr:cNvPr id="41019" name="Group Box 59" hidden="1">
              <a:extLst>
                <a:ext uri="{63B3BB69-23CF-44E3-9099-C40C66FF867C}">
                  <a14:compatExt spid="_x0000_s4101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50</xdr:row>
          <xdr:rowOff>0</xdr:rowOff>
        </xdr:from>
        <xdr:to>
          <xdr:col>15</xdr:col>
          <xdr:colOff>0</xdr:colOff>
          <xdr:row>51</xdr:row>
          <xdr:rowOff>0</xdr:rowOff>
        </xdr:to>
        <xdr:sp macro="" textlink="">
          <xdr:nvSpPr>
            <xdr:cNvPr id="41020" name="Option Button 60" hidden="1">
              <a:extLst>
                <a:ext uri="{63B3BB69-23CF-44E3-9099-C40C66FF867C}">
                  <a14:compatExt spid="_x0000_s410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53340</xdr:colOff>
          <xdr:row>50</xdr:row>
          <xdr:rowOff>0</xdr:rowOff>
        </xdr:from>
        <xdr:to>
          <xdr:col>20</xdr:col>
          <xdr:colOff>53340</xdr:colOff>
          <xdr:row>51</xdr:row>
          <xdr:rowOff>0</xdr:rowOff>
        </xdr:to>
        <xdr:sp macro="" textlink="">
          <xdr:nvSpPr>
            <xdr:cNvPr id="41021" name="Option Button 61" hidden="1">
              <a:extLst>
                <a:ext uri="{63B3BB69-23CF-44E3-9099-C40C66FF867C}">
                  <a14:compatExt spid="_x0000_s410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24</xdr:col>
          <xdr:colOff>0</xdr:colOff>
          <xdr:row>52</xdr:row>
          <xdr:rowOff>0</xdr:rowOff>
        </xdr:to>
        <xdr:sp macro="" textlink="">
          <xdr:nvSpPr>
            <xdr:cNvPr id="41022" name="Group Box 62" hidden="1">
              <a:extLst>
                <a:ext uri="{63B3BB69-23CF-44E3-9099-C40C66FF867C}">
                  <a14:compatExt spid="_x0000_s4102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51</xdr:row>
          <xdr:rowOff>0</xdr:rowOff>
        </xdr:from>
        <xdr:to>
          <xdr:col>15</xdr:col>
          <xdr:colOff>0</xdr:colOff>
          <xdr:row>52</xdr:row>
          <xdr:rowOff>0</xdr:rowOff>
        </xdr:to>
        <xdr:sp macro="" textlink="">
          <xdr:nvSpPr>
            <xdr:cNvPr id="41023" name="Option Button 63" hidden="1">
              <a:extLst>
                <a:ext uri="{63B3BB69-23CF-44E3-9099-C40C66FF867C}">
                  <a14:compatExt spid="_x0000_s410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Ⅰ型(7.5:1)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53340</xdr:colOff>
          <xdr:row>51</xdr:row>
          <xdr:rowOff>0</xdr:rowOff>
        </xdr:from>
        <xdr:to>
          <xdr:col>20</xdr:col>
          <xdr:colOff>53340</xdr:colOff>
          <xdr:row>52</xdr:row>
          <xdr:rowOff>0</xdr:rowOff>
        </xdr:to>
        <xdr:sp macro="" textlink="">
          <xdr:nvSpPr>
            <xdr:cNvPr id="41024" name="Option Button 64" hidden="1">
              <a:extLst>
                <a:ext uri="{63B3BB69-23CF-44E3-9099-C40C66FF867C}">
                  <a14:compatExt spid="_x0000_s410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Ⅱ型(10:1）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41037" name="Group Box 77" hidden="1">
              <a:extLst>
                <a:ext uri="{63B3BB69-23CF-44E3-9099-C40C66FF867C}">
                  <a14:compatExt spid="_x0000_s4103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54</xdr:row>
          <xdr:rowOff>0</xdr:rowOff>
        </xdr:from>
        <xdr:to>
          <xdr:col>11</xdr:col>
          <xdr:colOff>22860</xdr:colOff>
          <xdr:row>55</xdr:row>
          <xdr:rowOff>0</xdr:rowOff>
        </xdr:to>
        <xdr:sp macro="" textlink="">
          <xdr:nvSpPr>
            <xdr:cNvPr id="41038" name="Option Button 78" hidden="1">
              <a:extLst>
                <a:ext uri="{63B3BB69-23CF-44E3-9099-C40C66FF867C}">
                  <a14:compatExt spid="_x0000_s410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54</xdr:row>
          <xdr:rowOff>0</xdr:rowOff>
        </xdr:from>
        <xdr:to>
          <xdr:col>15</xdr:col>
          <xdr:colOff>7620</xdr:colOff>
          <xdr:row>55</xdr:row>
          <xdr:rowOff>0</xdr:rowOff>
        </xdr:to>
        <xdr:sp macro="" textlink="">
          <xdr:nvSpPr>
            <xdr:cNvPr id="41039" name="Option Button 79" hidden="1">
              <a:extLst>
                <a:ext uri="{63B3BB69-23CF-44E3-9099-C40C66FF867C}">
                  <a14:compatExt spid="_x0000_s410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60</xdr:row>
          <xdr:rowOff>0</xdr:rowOff>
        </xdr:from>
        <xdr:to>
          <xdr:col>22</xdr:col>
          <xdr:colOff>0</xdr:colOff>
          <xdr:row>61</xdr:row>
          <xdr:rowOff>0</xdr:rowOff>
        </xdr:to>
        <xdr:sp macro="" textlink="">
          <xdr:nvSpPr>
            <xdr:cNvPr id="41043" name="Group Box 83" hidden="1">
              <a:extLst>
                <a:ext uri="{63B3BB69-23CF-44E3-9099-C40C66FF867C}">
                  <a14:compatExt spid="_x0000_s4104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60</xdr:row>
          <xdr:rowOff>0</xdr:rowOff>
        </xdr:from>
        <xdr:to>
          <xdr:col>15</xdr:col>
          <xdr:colOff>83820</xdr:colOff>
          <xdr:row>61</xdr:row>
          <xdr:rowOff>0</xdr:rowOff>
        </xdr:to>
        <xdr:sp macro="" textlink="">
          <xdr:nvSpPr>
            <xdr:cNvPr id="41044" name="Option Button 84" hidden="1">
              <a:extLst>
                <a:ext uri="{63B3BB69-23CF-44E3-9099-C40C66FF867C}">
                  <a14:compatExt spid="_x0000_s410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免除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83820</xdr:colOff>
          <xdr:row>60</xdr:row>
          <xdr:rowOff>0</xdr:rowOff>
        </xdr:from>
        <xdr:to>
          <xdr:col>18</xdr:col>
          <xdr:colOff>76200</xdr:colOff>
          <xdr:row>61</xdr:row>
          <xdr:rowOff>0</xdr:rowOff>
        </xdr:to>
        <xdr:sp macro="" textlink="">
          <xdr:nvSpPr>
            <xdr:cNvPr id="41045" name="Option Button 85" hidden="1">
              <a:extLst>
                <a:ext uri="{63B3BB69-23CF-44E3-9099-C40C66FF867C}">
                  <a14:compatExt spid="_x0000_s410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減額</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60960</xdr:colOff>
          <xdr:row>60</xdr:row>
          <xdr:rowOff>0</xdr:rowOff>
        </xdr:from>
        <xdr:to>
          <xdr:col>21</xdr:col>
          <xdr:colOff>53340</xdr:colOff>
          <xdr:row>61</xdr:row>
          <xdr:rowOff>0</xdr:rowOff>
        </xdr:to>
        <xdr:sp macro="" textlink="">
          <xdr:nvSpPr>
            <xdr:cNvPr id="41048" name="Option Button 88" hidden="1">
              <a:extLst>
                <a:ext uri="{63B3BB69-23CF-44E3-9099-C40C66FF867C}">
                  <a14:compatExt spid="_x0000_s410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52</xdr:row>
          <xdr:rowOff>0</xdr:rowOff>
        </xdr:from>
        <xdr:to>
          <xdr:col>27</xdr:col>
          <xdr:colOff>0</xdr:colOff>
          <xdr:row>53</xdr:row>
          <xdr:rowOff>0</xdr:rowOff>
        </xdr:to>
        <xdr:sp macro="" textlink="">
          <xdr:nvSpPr>
            <xdr:cNvPr id="41052" name="Group Box 92" hidden="1">
              <a:extLst>
                <a:ext uri="{63B3BB69-23CF-44E3-9099-C40C66FF867C}">
                  <a14:compatExt spid="_x0000_s4105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xdr:colOff>
          <xdr:row>52</xdr:row>
          <xdr:rowOff>0</xdr:rowOff>
        </xdr:from>
        <xdr:to>
          <xdr:col>24</xdr:col>
          <xdr:colOff>68580</xdr:colOff>
          <xdr:row>53</xdr:row>
          <xdr:rowOff>0</xdr:rowOff>
        </xdr:to>
        <xdr:sp macro="" textlink="">
          <xdr:nvSpPr>
            <xdr:cNvPr id="41053" name="Option Button 93" hidden="1">
              <a:extLst>
                <a:ext uri="{63B3BB69-23CF-44E3-9099-C40C66FF867C}">
                  <a14:compatExt spid="_x0000_s410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52</xdr:row>
          <xdr:rowOff>0</xdr:rowOff>
        </xdr:from>
        <xdr:to>
          <xdr:col>26</xdr:col>
          <xdr:colOff>152400</xdr:colOff>
          <xdr:row>53</xdr:row>
          <xdr:rowOff>0</xdr:rowOff>
        </xdr:to>
        <xdr:sp macro="" textlink="">
          <xdr:nvSpPr>
            <xdr:cNvPr id="41054" name="Option Button 94" hidden="1">
              <a:extLst>
                <a:ext uri="{63B3BB69-23CF-44E3-9099-C40C66FF867C}">
                  <a14:compatExt spid="_x0000_s410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41055" name="Group Box 95" hidden="1">
              <a:extLst>
                <a:ext uri="{63B3BB69-23CF-44E3-9099-C40C66FF867C}">
                  <a14:compatExt spid="_x0000_s4105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22860</xdr:colOff>
          <xdr:row>52</xdr:row>
          <xdr:rowOff>0</xdr:rowOff>
        </xdr:from>
        <xdr:to>
          <xdr:col>33</xdr:col>
          <xdr:colOff>68580</xdr:colOff>
          <xdr:row>53</xdr:row>
          <xdr:rowOff>0</xdr:rowOff>
        </xdr:to>
        <xdr:sp macro="" textlink="">
          <xdr:nvSpPr>
            <xdr:cNvPr id="41056" name="Option Button 96" hidden="1">
              <a:extLst>
                <a:ext uri="{63B3BB69-23CF-44E3-9099-C40C66FF867C}">
                  <a14:compatExt spid="_x0000_s410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76200</xdr:colOff>
          <xdr:row>52</xdr:row>
          <xdr:rowOff>0</xdr:rowOff>
        </xdr:from>
        <xdr:to>
          <xdr:col>35</xdr:col>
          <xdr:colOff>152400</xdr:colOff>
          <xdr:row>53</xdr:row>
          <xdr:rowOff>0</xdr:rowOff>
        </xdr:to>
        <xdr:sp macro="" textlink="">
          <xdr:nvSpPr>
            <xdr:cNvPr id="41057" name="Option Button 97" hidden="1">
              <a:extLst>
                <a:ext uri="{63B3BB69-23CF-44E3-9099-C40C66FF867C}">
                  <a14:compatExt spid="_x0000_s410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41058" name="Group Box 98" hidden="1">
              <a:extLst>
                <a:ext uri="{63B3BB69-23CF-44E3-9099-C40C66FF867C}">
                  <a14:compatExt spid="_x0000_s4105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53</xdr:row>
          <xdr:rowOff>0</xdr:rowOff>
        </xdr:from>
        <xdr:to>
          <xdr:col>10</xdr:col>
          <xdr:colOff>106680</xdr:colOff>
          <xdr:row>54</xdr:row>
          <xdr:rowOff>0</xdr:rowOff>
        </xdr:to>
        <xdr:sp macro="" textlink="">
          <xdr:nvSpPr>
            <xdr:cNvPr id="41059" name="Option Button 99" hidden="1">
              <a:extLst>
                <a:ext uri="{63B3BB69-23CF-44E3-9099-C40C66FF867C}">
                  <a14:compatExt spid="_x0000_s410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99060</xdr:colOff>
          <xdr:row>53</xdr:row>
          <xdr:rowOff>0</xdr:rowOff>
        </xdr:from>
        <xdr:to>
          <xdr:col>13</xdr:col>
          <xdr:colOff>22860</xdr:colOff>
          <xdr:row>54</xdr:row>
          <xdr:rowOff>0</xdr:rowOff>
        </xdr:to>
        <xdr:sp macro="" textlink="">
          <xdr:nvSpPr>
            <xdr:cNvPr id="41060" name="Option Button 100" hidden="1">
              <a:extLst>
                <a:ext uri="{63B3BB69-23CF-44E3-9099-C40C66FF867C}">
                  <a14:compatExt spid="_x0000_s410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53</xdr:row>
          <xdr:rowOff>0</xdr:rowOff>
        </xdr:from>
        <xdr:to>
          <xdr:col>30</xdr:col>
          <xdr:colOff>0</xdr:colOff>
          <xdr:row>54</xdr:row>
          <xdr:rowOff>0</xdr:rowOff>
        </xdr:to>
        <xdr:sp macro="" textlink="">
          <xdr:nvSpPr>
            <xdr:cNvPr id="41061" name="Group Box 101" hidden="1">
              <a:extLst>
                <a:ext uri="{63B3BB69-23CF-44E3-9099-C40C66FF867C}">
                  <a14:compatExt spid="_x0000_s4106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xdr:colOff>
          <xdr:row>53</xdr:row>
          <xdr:rowOff>0</xdr:rowOff>
        </xdr:from>
        <xdr:to>
          <xdr:col>25</xdr:col>
          <xdr:colOff>22860</xdr:colOff>
          <xdr:row>54</xdr:row>
          <xdr:rowOff>0</xdr:rowOff>
        </xdr:to>
        <xdr:sp macro="" textlink="">
          <xdr:nvSpPr>
            <xdr:cNvPr id="41062" name="Option Button 102" hidden="1">
              <a:extLst>
                <a:ext uri="{63B3BB69-23CF-44E3-9099-C40C66FF867C}">
                  <a14:compatExt spid="_x0000_s410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83820</xdr:colOff>
          <xdr:row>53</xdr:row>
          <xdr:rowOff>0</xdr:rowOff>
        </xdr:from>
        <xdr:to>
          <xdr:col>29</xdr:col>
          <xdr:colOff>7620</xdr:colOff>
          <xdr:row>54</xdr:row>
          <xdr:rowOff>0</xdr:rowOff>
        </xdr:to>
        <xdr:sp macro="" textlink="">
          <xdr:nvSpPr>
            <xdr:cNvPr id="41063" name="Option Button 103" hidden="1">
              <a:extLst>
                <a:ext uri="{63B3BB69-23CF-44E3-9099-C40C66FF867C}">
                  <a14:compatExt spid="_x0000_s410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41064" name="Group Box 104" hidden="1">
              <a:extLst>
                <a:ext uri="{63B3BB69-23CF-44E3-9099-C40C66FF867C}">
                  <a14:compatExt spid="_x0000_s4106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55</xdr:row>
          <xdr:rowOff>0</xdr:rowOff>
        </xdr:from>
        <xdr:to>
          <xdr:col>11</xdr:col>
          <xdr:colOff>22860</xdr:colOff>
          <xdr:row>56</xdr:row>
          <xdr:rowOff>0</xdr:rowOff>
        </xdr:to>
        <xdr:sp macro="" textlink="">
          <xdr:nvSpPr>
            <xdr:cNvPr id="41065" name="Option Button 105" hidden="1">
              <a:extLst>
                <a:ext uri="{63B3BB69-23CF-44E3-9099-C40C66FF867C}">
                  <a14:compatExt spid="_x0000_s410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55</xdr:row>
          <xdr:rowOff>0</xdr:rowOff>
        </xdr:from>
        <xdr:to>
          <xdr:col>15</xdr:col>
          <xdr:colOff>7620</xdr:colOff>
          <xdr:row>56</xdr:row>
          <xdr:rowOff>0</xdr:rowOff>
        </xdr:to>
        <xdr:sp macro="" textlink="">
          <xdr:nvSpPr>
            <xdr:cNvPr id="41066" name="Option Button 106" hidden="1">
              <a:extLst>
                <a:ext uri="{63B3BB69-23CF-44E3-9099-C40C66FF867C}">
                  <a14:compatExt spid="_x0000_s410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45720</xdr:colOff>
          <xdr:row>53</xdr:row>
          <xdr:rowOff>0</xdr:rowOff>
        </xdr:from>
        <xdr:to>
          <xdr:col>15</xdr:col>
          <xdr:colOff>91440</xdr:colOff>
          <xdr:row>54</xdr:row>
          <xdr:rowOff>0</xdr:rowOff>
        </xdr:to>
        <xdr:sp macro="" textlink="">
          <xdr:nvSpPr>
            <xdr:cNvPr id="41067" name="Option Button 107" hidden="1">
              <a:extLst>
                <a:ext uri="{63B3BB69-23CF-44E3-9099-C40C66FF867C}">
                  <a14:compatExt spid="_x0000_s410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41068" name="Group Box 108" hidden="1">
              <a:extLst>
                <a:ext uri="{63B3BB69-23CF-44E3-9099-C40C66FF867C}">
                  <a14:compatExt spid="_x0000_s4106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62</xdr:row>
          <xdr:rowOff>0</xdr:rowOff>
        </xdr:from>
        <xdr:to>
          <xdr:col>11</xdr:col>
          <xdr:colOff>22860</xdr:colOff>
          <xdr:row>63</xdr:row>
          <xdr:rowOff>0</xdr:rowOff>
        </xdr:to>
        <xdr:sp macro="" textlink="">
          <xdr:nvSpPr>
            <xdr:cNvPr id="41069" name="Option Button 109" hidden="1">
              <a:extLst>
                <a:ext uri="{63B3BB69-23CF-44E3-9099-C40C66FF867C}">
                  <a14:compatExt spid="_x0000_s410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62</xdr:row>
          <xdr:rowOff>0</xdr:rowOff>
        </xdr:from>
        <xdr:to>
          <xdr:col>15</xdr:col>
          <xdr:colOff>7620</xdr:colOff>
          <xdr:row>63</xdr:row>
          <xdr:rowOff>0</xdr:rowOff>
        </xdr:to>
        <xdr:sp macro="" textlink="">
          <xdr:nvSpPr>
            <xdr:cNvPr id="41070" name="Option Button 110" hidden="1">
              <a:extLst>
                <a:ext uri="{63B3BB69-23CF-44E3-9099-C40C66FF867C}">
                  <a14:compatExt spid="_x0000_s410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62</xdr:row>
          <xdr:rowOff>0</xdr:rowOff>
        </xdr:from>
        <xdr:to>
          <xdr:col>35</xdr:col>
          <xdr:colOff>160020</xdr:colOff>
          <xdr:row>63</xdr:row>
          <xdr:rowOff>0</xdr:rowOff>
        </xdr:to>
        <xdr:sp macro="" textlink="">
          <xdr:nvSpPr>
            <xdr:cNvPr id="41071" name="Group Box 111" hidden="1">
              <a:extLst>
                <a:ext uri="{63B3BB69-23CF-44E3-9099-C40C66FF867C}">
                  <a14:compatExt spid="_x0000_s4107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7620</xdr:colOff>
          <xdr:row>62</xdr:row>
          <xdr:rowOff>0</xdr:rowOff>
        </xdr:from>
        <xdr:to>
          <xdr:col>30</xdr:col>
          <xdr:colOff>7620</xdr:colOff>
          <xdr:row>63</xdr:row>
          <xdr:rowOff>0</xdr:rowOff>
        </xdr:to>
        <xdr:sp macro="" textlink="">
          <xdr:nvSpPr>
            <xdr:cNvPr id="41072" name="Option Button 112" hidden="1">
              <a:extLst>
                <a:ext uri="{63B3BB69-23CF-44E3-9099-C40C66FF867C}">
                  <a14:compatExt spid="_x0000_s410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53340</xdr:colOff>
          <xdr:row>62</xdr:row>
          <xdr:rowOff>0</xdr:rowOff>
        </xdr:from>
        <xdr:to>
          <xdr:col>34</xdr:col>
          <xdr:colOff>144780</xdr:colOff>
          <xdr:row>63</xdr:row>
          <xdr:rowOff>0</xdr:rowOff>
        </xdr:to>
        <xdr:sp macro="" textlink="">
          <xdr:nvSpPr>
            <xdr:cNvPr id="41073" name="Option Button 113" hidden="1">
              <a:extLst>
                <a:ext uri="{63B3BB69-23CF-44E3-9099-C40C66FF867C}">
                  <a14:compatExt spid="_x0000_s410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41074" name="Group Box 114" hidden="1">
              <a:extLst>
                <a:ext uri="{63B3BB69-23CF-44E3-9099-C40C66FF867C}">
                  <a14:compatExt spid="_x0000_s4107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63</xdr:row>
          <xdr:rowOff>0</xdr:rowOff>
        </xdr:from>
        <xdr:to>
          <xdr:col>11</xdr:col>
          <xdr:colOff>22860</xdr:colOff>
          <xdr:row>64</xdr:row>
          <xdr:rowOff>0</xdr:rowOff>
        </xdr:to>
        <xdr:sp macro="" textlink="">
          <xdr:nvSpPr>
            <xdr:cNvPr id="41075" name="Option Button 115" hidden="1">
              <a:extLst>
                <a:ext uri="{63B3BB69-23CF-44E3-9099-C40C66FF867C}">
                  <a14:compatExt spid="_x0000_s410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63</xdr:row>
          <xdr:rowOff>0</xdr:rowOff>
        </xdr:from>
        <xdr:to>
          <xdr:col>15</xdr:col>
          <xdr:colOff>7620</xdr:colOff>
          <xdr:row>64</xdr:row>
          <xdr:rowOff>0</xdr:rowOff>
        </xdr:to>
        <xdr:sp macro="" textlink="">
          <xdr:nvSpPr>
            <xdr:cNvPr id="41076" name="Option Button 116" hidden="1">
              <a:extLst>
                <a:ext uri="{63B3BB69-23CF-44E3-9099-C40C66FF867C}">
                  <a14:compatExt spid="_x0000_s410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41077" name="Group Box 117" hidden="1">
              <a:extLst>
                <a:ext uri="{63B3BB69-23CF-44E3-9099-C40C66FF867C}">
                  <a14:compatExt spid="_x0000_s410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xdr:colOff>
          <xdr:row>64</xdr:row>
          <xdr:rowOff>0</xdr:rowOff>
        </xdr:from>
        <xdr:to>
          <xdr:col>11</xdr:col>
          <xdr:colOff>22860</xdr:colOff>
          <xdr:row>65</xdr:row>
          <xdr:rowOff>0</xdr:rowOff>
        </xdr:to>
        <xdr:sp macro="" textlink="">
          <xdr:nvSpPr>
            <xdr:cNvPr id="41078" name="Option Button 118" hidden="1">
              <a:extLst>
                <a:ext uri="{63B3BB69-23CF-44E3-9099-C40C66FF867C}">
                  <a14:compatExt spid="_x0000_s410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83820</xdr:colOff>
          <xdr:row>64</xdr:row>
          <xdr:rowOff>0</xdr:rowOff>
        </xdr:from>
        <xdr:to>
          <xdr:col>15</xdr:col>
          <xdr:colOff>7620</xdr:colOff>
          <xdr:row>65</xdr:row>
          <xdr:rowOff>0</xdr:rowOff>
        </xdr:to>
        <xdr:sp macro="" textlink="">
          <xdr:nvSpPr>
            <xdr:cNvPr id="41079" name="Option Button 119" hidden="1">
              <a:extLst>
                <a:ext uri="{63B3BB69-23CF-44E3-9099-C40C66FF867C}">
                  <a14:compatExt spid="_x0000_s410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160020</xdr:colOff>
          <xdr:row>64</xdr:row>
          <xdr:rowOff>0</xdr:rowOff>
        </xdr:from>
        <xdr:to>
          <xdr:col>30</xdr:col>
          <xdr:colOff>0</xdr:colOff>
          <xdr:row>65</xdr:row>
          <xdr:rowOff>0</xdr:rowOff>
        </xdr:to>
        <xdr:sp macro="" textlink="">
          <xdr:nvSpPr>
            <xdr:cNvPr id="41080" name="Drop Down 120" hidden="1">
              <a:extLst>
                <a:ext uri="{63B3BB69-23CF-44E3-9099-C40C66FF867C}">
                  <a14:compatExt spid="_x0000_s410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65</xdr:row>
          <xdr:rowOff>220980</xdr:rowOff>
        </xdr:to>
        <xdr:sp macro="" textlink="">
          <xdr:nvSpPr>
            <xdr:cNvPr id="41081" name="Drop Down 121" hidden="1">
              <a:extLst>
                <a:ext uri="{63B3BB69-23CF-44E3-9099-C40C66FF867C}">
                  <a14:compatExt spid="_x0000_s410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7</xdr:row>
          <xdr:rowOff>0</xdr:rowOff>
        </xdr:from>
        <xdr:to>
          <xdr:col>36</xdr:col>
          <xdr:colOff>0</xdr:colOff>
          <xdr:row>8</xdr:row>
          <xdr:rowOff>0</xdr:rowOff>
        </xdr:to>
        <xdr:sp macro="" textlink="">
          <xdr:nvSpPr>
            <xdr:cNvPr id="43009" name="Group Box 1" hidden="1">
              <a:extLst>
                <a:ext uri="{63B3BB69-23CF-44E3-9099-C40C66FF867C}">
                  <a14:compatExt spid="_x0000_s4300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xdr:row>
          <xdr:rowOff>0</xdr:rowOff>
        </xdr:from>
        <xdr:to>
          <xdr:col>21</xdr:col>
          <xdr:colOff>0</xdr:colOff>
          <xdr:row>8</xdr:row>
          <xdr:rowOff>0</xdr:rowOff>
        </xdr:to>
        <xdr:sp macro="" textlink="">
          <xdr:nvSpPr>
            <xdr:cNvPr id="43010" name="Check Box 2" hidden="1">
              <a:extLst>
                <a:ext uri="{63B3BB69-23CF-44E3-9099-C40C66FF867C}">
                  <a14:compatExt spid="_x0000_s430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xdr:row>
          <xdr:rowOff>0</xdr:rowOff>
        </xdr:from>
        <xdr:to>
          <xdr:col>24</xdr:col>
          <xdr:colOff>0</xdr:colOff>
          <xdr:row>8</xdr:row>
          <xdr:rowOff>0</xdr:rowOff>
        </xdr:to>
        <xdr:sp macro="" textlink="">
          <xdr:nvSpPr>
            <xdr:cNvPr id="43011" name="Check Box 3" hidden="1">
              <a:extLst>
                <a:ext uri="{63B3BB69-23CF-44E3-9099-C40C66FF867C}">
                  <a14:compatExt spid="_x0000_s430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xdr:row>
          <xdr:rowOff>0</xdr:rowOff>
        </xdr:from>
        <xdr:to>
          <xdr:col>27</xdr:col>
          <xdr:colOff>0</xdr:colOff>
          <xdr:row>8</xdr:row>
          <xdr:rowOff>0</xdr:rowOff>
        </xdr:to>
        <xdr:sp macro="" textlink="">
          <xdr:nvSpPr>
            <xdr:cNvPr id="43012" name="Check Box 4" hidden="1">
              <a:extLst>
                <a:ext uri="{63B3BB69-23CF-44E3-9099-C40C66FF867C}">
                  <a14:compatExt spid="_x0000_s430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xdr:row>
          <xdr:rowOff>0</xdr:rowOff>
        </xdr:from>
        <xdr:to>
          <xdr:col>30</xdr:col>
          <xdr:colOff>0</xdr:colOff>
          <xdr:row>8</xdr:row>
          <xdr:rowOff>0</xdr:rowOff>
        </xdr:to>
        <xdr:sp macro="" textlink="">
          <xdr:nvSpPr>
            <xdr:cNvPr id="43013" name="Check Box 5" hidden="1">
              <a:extLst>
                <a:ext uri="{63B3BB69-23CF-44E3-9099-C40C66FF867C}">
                  <a14:compatExt spid="_x0000_s430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xdr:row>
          <xdr:rowOff>0</xdr:rowOff>
        </xdr:from>
        <xdr:to>
          <xdr:col>33</xdr:col>
          <xdr:colOff>0</xdr:colOff>
          <xdr:row>8</xdr:row>
          <xdr:rowOff>0</xdr:rowOff>
        </xdr:to>
        <xdr:sp macro="" textlink="">
          <xdr:nvSpPr>
            <xdr:cNvPr id="43014" name="Check Box 6" hidden="1">
              <a:extLst>
                <a:ext uri="{63B3BB69-23CF-44E3-9099-C40C66FF867C}">
                  <a14:compatExt spid="_x0000_s430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7</xdr:row>
          <xdr:rowOff>0</xdr:rowOff>
        </xdr:from>
        <xdr:to>
          <xdr:col>36</xdr:col>
          <xdr:colOff>0</xdr:colOff>
          <xdr:row>8</xdr:row>
          <xdr:rowOff>0</xdr:rowOff>
        </xdr:to>
        <xdr:sp macro="" textlink="">
          <xdr:nvSpPr>
            <xdr:cNvPr id="43015" name="Check Box 7" hidden="1">
              <a:extLst>
                <a:ext uri="{63B3BB69-23CF-44E3-9099-C40C66FF867C}">
                  <a14:compatExt spid="_x0000_s430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36</xdr:col>
          <xdr:colOff>0</xdr:colOff>
          <xdr:row>14</xdr:row>
          <xdr:rowOff>0</xdr:rowOff>
        </xdr:to>
        <xdr:sp macro="" textlink="">
          <xdr:nvSpPr>
            <xdr:cNvPr id="43016" name="Group Box 8" hidden="1">
              <a:extLst>
                <a:ext uri="{63B3BB69-23CF-44E3-9099-C40C66FF867C}">
                  <a14:compatExt spid="_x0000_s4301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0</xdr:rowOff>
        </xdr:from>
        <xdr:to>
          <xdr:col>14</xdr:col>
          <xdr:colOff>0</xdr:colOff>
          <xdr:row>14</xdr:row>
          <xdr:rowOff>0</xdr:rowOff>
        </xdr:to>
        <xdr:sp macro="" textlink="">
          <xdr:nvSpPr>
            <xdr:cNvPr id="43017" name="Option Button 9" hidden="1">
              <a:extLst>
                <a:ext uri="{63B3BB69-23CF-44E3-9099-C40C66FF867C}">
                  <a14:compatExt spid="_x0000_s430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xdr:row>
          <xdr:rowOff>0</xdr:rowOff>
        </xdr:from>
        <xdr:to>
          <xdr:col>20</xdr:col>
          <xdr:colOff>0</xdr:colOff>
          <xdr:row>14</xdr:row>
          <xdr:rowOff>0</xdr:rowOff>
        </xdr:to>
        <xdr:sp macro="" textlink="">
          <xdr:nvSpPr>
            <xdr:cNvPr id="43018" name="Option Button 10" hidden="1">
              <a:extLst>
                <a:ext uri="{63B3BB69-23CF-44E3-9099-C40C66FF867C}">
                  <a14:compatExt spid="_x0000_s430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62</xdr:row>
          <xdr:rowOff>0</xdr:rowOff>
        </xdr:from>
        <xdr:to>
          <xdr:col>36</xdr:col>
          <xdr:colOff>0</xdr:colOff>
          <xdr:row>63</xdr:row>
          <xdr:rowOff>0</xdr:rowOff>
        </xdr:to>
        <xdr:sp macro="" textlink="">
          <xdr:nvSpPr>
            <xdr:cNvPr id="43019" name="Group Box 11" hidden="1">
              <a:extLst>
                <a:ext uri="{63B3BB69-23CF-44E3-9099-C40C66FF867C}">
                  <a14:compatExt spid="_x0000_s4301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106680</xdr:colOff>
          <xdr:row>62</xdr:row>
          <xdr:rowOff>7620</xdr:rowOff>
        </xdr:from>
        <xdr:to>
          <xdr:col>19</xdr:col>
          <xdr:colOff>22860</xdr:colOff>
          <xdr:row>62</xdr:row>
          <xdr:rowOff>220980</xdr:rowOff>
        </xdr:to>
        <xdr:sp macro="" textlink="">
          <xdr:nvSpPr>
            <xdr:cNvPr id="43020" name="Option Button 12" hidden="1">
              <a:extLst>
                <a:ext uri="{63B3BB69-23CF-44E3-9099-C40C66FF867C}">
                  <a14:compatExt spid="_x0000_s430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60960</xdr:colOff>
          <xdr:row>62</xdr:row>
          <xdr:rowOff>0</xdr:rowOff>
        </xdr:from>
        <xdr:to>
          <xdr:col>23</xdr:col>
          <xdr:colOff>144780</xdr:colOff>
          <xdr:row>63</xdr:row>
          <xdr:rowOff>0</xdr:rowOff>
        </xdr:to>
        <xdr:sp macro="" textlink="">
          <xdr:nvSpPr>
            <xdr:cNvPr id="43021" name="Option Button 13" hidden="1">
              <a:extLst>
                <a:ext uri="{63B3BB69-23CF-44E3-9099-C40C66FF867C}">
                  <a14:compatExt spid="_x0000_s430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129540</xdr:colOff>
          <xdr:row>62</xdr:row>
          <xdr:rowOff>7620</xdr:rowOff>
        </xdr:from>
        <xdr:to>
          <xdr:col>30</xdr:col>
          <xdr:colOff>137160</xdr:colOff>
          <xdr:row>62</xdr:row>
          <xdr:rowOff>220980</xdr:rowOff>
        </xdr:to>
        <xdr:sp macro="" textlink="">
          <xdr:nvSpPr>
            <xdr:cNvPr id="43022" name="Option Button 14" hidden="1">
              <a:extLst>
                <a:ext uri="{63B3BB69-23CF-44E3-9099-C40C66FF867C}">
                  <a14:compatExt spid="_x0000_s430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63</xdr:row>
          <xdr:rowOff>0</xdr:rowOff>
        </xdr:from>
        <xdr:to>
          <xdr:col>36</xdr:col>
          <xdr:colOff>0</xdr:colOff>
          <xdr:row>64</xdr:row>
          <xdr:rowOff>0</xdr:rowOff>
        </xdr:to>
        <xdr:sp macro="" textlink="">
          <xdr:nvSpPr>
            <xdr:cNvPr id="43023" name="Group Box 15" hidden="1">
              <a:extLst>
                <a:ext uri="{63B3BB69-23CF-44E3-9099-C40C66FF867C}">
                  <a14:compatExt spid="_x0000_s4302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64</xdr:row>
          <xdr:rowOff>0</xdr:rowOff>
        </xdr:from>
        <xdr:to>
          <xdr:col>36</xdr:col>
          <xdr:colOff>0</xdr:colOff>
          <xdr:row>65</xdr:row>
          <xdr:rowOff>0</xdr:rowOff>
        </xdr:to>
        <xdr:sp macro="" textlink="">
          <xdr:nvSpPr>
            <xdr:cNvPr id="43024" name="Group Box 16" hidden="1">
              <a:extLst>
                <a:ext uri="{63B3BB69-23CF-44E3-9099-C40C66FF867C}">
                  <a14:compatExt spid="_x0000_s4302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65</xdr:row>
          <xdr:rowOff>0</xdr:rowOff>
        </xdr:from>
        <xdr:to>
          <xdr:col>36</xdr:col>
          <xdr:colOff>0</xdr:colOff>
          <xdr:row>66</xdr:row>
          <xdr:rowOff>0</xdr:rowOff>
        </xdr:to>
        <xdr:sp macro="" textlink="">
          <xdr:nvSpPr>
            <xdr:cNvPr id="43025" name="Group Box 17" hidden="1">
              <a:extLst>
                <a:ext uri="{63B3BB69-23CF-44E3-9099-C40C66FF867C}">
                  <a14:compatExt spid="_x0000_s4302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106680</xdr:colOff>
          <xdr:row>63</xdr:row>
          <xdr:rowOff>0</xdr:rowOff>
        </xdr:from>
        <xdr:to>
          <xdr:col>19</xdr:col>
          <xdr:colOff>22860</xdr:colOff>
          <xdr:row>64</xdr:row>
          <xdr:rowOff>0</xdr:rowOff>
        </xdr:to>
        <xdr:sp macro="" textlink="">
          <xdr:nvSpPr>
            <xdr:cNvPr id="43026" name="Option Button 18" hidden="1">
              <a:extLst>
                <a:ext uri="{63B3BB69-23CF-44E3-9099-C40C66FF867C}">
                  <a14:compatExt spid="_x0000_s43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60960</xdr:colOff>
          <xdr:row>63</xdr:row>
          <xdr:rowOff>0</xdr:rowOff>
        </xdr:from>
        <xdr:to>
          <xdr:col>24</xdr:col>
          <xdr:colOff>53340</xdr:colOff>
          <xdr:row>64</xdr:row>
          <xdr:rowOff>0</xdr:rowOff>
        </xdr:to>
        <xdr:sp macro="" textlink="">
          <xdr:nvSpPr>
            <xdr:cNvPr id="43027" name="Option Button 19" hidden="1">
              <a:extLst>
                <a:ext uri="{63B3BB69-23CF-44E3-9099-C40C66FF867C}">
                  <a14:compatExt spid="_x0000_s43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129540</xdr:colOff>
          <xdr:row>63</xdr:row>
          <xdr:rowOff>0</xdr:rowOff>
        </xdr:from>
        <xdr:to>
          <xdr:col>31</xdr:col>
          <xdr:colOff>0</xdr:colOff>
          <xdr:row>64</xdr:row>
          <xdr:rowOff>0</xdr:rowOff>
        </xdr:to>
        <xdr:sp macro="" textlink="">
          <xdr:nvSpPr>
            <xdr:cNvPr id="43028" name="Option Button 20" hidden="1">
              <a:extLst>
                <a:ext uri="{63B3BB69-23CF-44E3-9099-C40C66FF867C}">
                  <a14:compatExt spid="_x0000_s430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106680</xdr:colOff>
          <xdr:row>64</xdr:row>
          <xdr:rowOff>0</xdr:rowOff>
        </xdr:from>
        <xdr:to>
          <xdr:col>19</xdr:col>
          <xdr:colOff>22860</xdr:colOff>
          <xdr:row>65</xdr:row>
          <xdr:rowOff>0</xdr:rowOff>
        </xdr:to>
        <xdr:sp macro="" textlink="">
          <xdr:nvSpPr>
            <xdr:cNvPr id="43029" name="Option Button 21" hidden="1">
              <a:extLst>
                <a:ext uri="{63B3BB69-23CF-44E3-9099-C40C66FF867C}">
                  <a14:compatExt spid="_x0000_s430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60960</xdr:colOff>
          <xdr:row>64</xdr:row>
          <xdr:rowOff>0</xdr:rowOff>
        </xdr:from>
        <xdr:to>
          <xdr:col>25</xdr:col>
          <xdr:colOff>106680</xdr:colOff>
          <xdr:row>65</xdr:row>
          <xdr:rowOff>0</xdr:rowOff>
        </xdr:to>
        <xdr:sp macro="" textlink="">
          <xdr:nvSpPr>
            <xdr:cNvPr id="43030" name="Option Button 22" hidden="1">
              <a:extLst>
                <a:ext uri="{63B3BB69-23CF-44E3-9099-C40C66FF867C}">
                  <a14:compatExt spid="_x0000_s430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129540</xdr:colOff>
          <xdr:row>64</xdr:row>
          <xdr:rowOff>0</xdr:rowOff>
        </xdr:from>
        <xdr:to>
          <xdr:col>30</xdr:col>
          <xdr:colOff>144780</xdr:colOff>
          <xdr:row>65</xdr:row>
          <xdr:rowOff>0</xdr:rowOff>
        </xdr:to>
        <xdr:sp macro="" textlink="">
          <xdr:nvSpPr>
            <xdr:cNvPr id="43031" name="Option Button 23" hidden="1">
              <a:extLst>
                <a:ext uri="{63B3BB69-23CF-44E3-9099-C40C66FF867C}">
                  <a14:compatExt spid="_x0000_s430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106680</xdr:colOff>
          <xdr:row>65</xdr:row>
          <xdr:rowOff>15240</xdr:rowOff>
        </xdr:from>
        <xdr:to>
          <xdr:col>19</xdr:col>
          <xdr:colOff>83820</xdr:colOff>
          <xdr:row>66</xdr:row>
          <xdr:rowOff>0</xdr:rowOff>
        </xdr:to>
        <xdr:sp macro="" textlink="">
          <xdr:nvSpPr>
            <xdr:cNvPr id="43032" name="Option Button 24" hidden="1">
              <a:extLst>
                <a:ext uri="{63B3BB69-23CF-44E3-9099-C40C66FF867C}">
                  <a14:compatExt spid="_x0000_s430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60960</xdr:colOff>
          <xdr:row>65</xdr:row>
          <xdr:rowOff>0</xdr:rowOff>
        </xdr:from>
        <xdr:to>
          <xdr:col>23</xdr:col>
          <xdr:colOff>137160</xdr:colOff>
          <xdr:row>65</xdr:row>
          <xdr:rowOff>213360</xdr:rowOff>
        </xdr:to>
        <xdr:sp macro="" textlink="">
          <xdr:nvSpPr>
            <xdr:cNvPr id="43033" name="Option Button 25" hidden="1">
              <a:extLst>
                <a:ext uri="{63B3BB69-23CF-44E3-9099-C40C66FF867C}">
                  <a14:compatExt spid="_x0000_s43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129540</xdr:colOff>
          <xdr:row>65</xdr:row>
          <xdr:rowOff>0</xdr:rowOff>
        </xdr:from>
        <xdr:to>
          <xdr:col>31</xdr:col>
          <xdr:colOff>0</xdr:colOff>
          <xdr:row>66</xdr:row>
          <xdr:rowOff>0</xdr:rowOff>
        </xdr:to>
        <xdr:sp macro="" textlink="">
          <xdr:nvSpPr>
            <xdr:cNvPr id="43034" name="Option Button 26" hidden="1">
              <a:extLst>
                <a:ext uri="{63B3BB69-23CF-44E3-9099-C40C66FF867C}">
                  <a14:compatExt spid="_x0000_s430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66</xdr:row>
          <xdr:rowOff>0</xdr:rowOff>
        </xdr:from>
        <xdr:to>
          <xdr:col>36</xdr:col>
          <xdr:colOff>0</xdr:colOff>
          <xdr:row>67</xdr:row>
          <xdr:rowOff>0</xdr:rowOff>
        </xdr:to>
        <xdr:sp macro="" textlink="">
          <xdr:nvSpPr>
            <xdr:cNvPr id="43035" name="Group Box 27" hidden="1">
              <a:extLst>
                <a:ext uri="{63B3BB69-23CF-44E3-9099-C40C66FF867C}">
                  <a14:compatExt spid="_x0000_s4303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106680</xdr:colOff>
          <xdr:row>66</xdr:row>
          <xdr:rowOff>0</xdr:rowOff>
        </xdr:from>
        <xdr:to>
          <xdr:col>19</xdr:col>
          <xdr:colOff>22860</xdr:colOff>
          <xdr:row>67</xdr:row>
          <xdr:rowOff>0</xdr:rowOff>
        </xdr:to>
        <xdr:sp macro="" textlink="">
          <xdr:nvSpPr>
            <xdr:cNvPr id="43036" name="Option Button 28" hidden="1">
              <a:extLst>
                <a:ext uri="{63B3BB69-23CF-44E3-9099-C40C66FF867C}">
                  <a14:compatExt spid="_x0000_s43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60960</xdr:colOff>
          <xdr:row>66</xdr:row>
          <xdr:rowOff>0</xdr:rowOff>
        </xdr:from>
        <xdr:to>
          <xdr:col>24</xdr:col>
          <xdr:colOff>0</xdr:colOff>
          <xdr:row>67</xdr:row>
          <xdr:rowOff>0</xdr:rowOff>
        </xdr:to>
        <xdr:sp macro="" textlink="">
          <xdr:nvSpPr>
            <xdr:cNvPr id="43037" name="Option Button 29" hidden="1">
              <a:extLst>
                <a:ext uri="{63B3BB69-23CF-44E3-9099-C40C66FF867C}">
                  <a14:compatExt spid="_x0000_s430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129540</xdr:colOff>
          <xdr:row>66</xdr:row>
          <xdr:rowOff>0</xdr:rowOff>
        </xdr:from>
        <xdr:to>
          <xdr:col>30</xdr:col>
          <xdr:colOff>114300</xdr:colOff>
          <xdr:row>67</xdr:row>
          <xdr:rowOff>0</xdr:rowOff>
        </xdr:to>
        <xdr:sp macro="" textlink="">
          <xdr:nvSpPr>
            <xdr:cNvPr id="43038" name="Option Button 30" hidden="1">
              <a:extLst>
                <a:ext uri="{63B3BB69-23CF-44E3-9099-C40C66FF867C}">
                  <a14:compatExt spid="_x0000_s430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91440</xdr:colOff>
          <xdr:row>7</xdr:row>
          <xdr:rowOff>0</xdr:rowOff>
        </xdr:from>
        <xdr:to>
          <xdr:col>14</xdr:col>
          <xdr:colOff>91440</xdr:colOff>
          <xdr:row>8</xdr:row>
          <xdr:rowOff>0</xdr:rowOff>
        </xdr:to>
        <xdr:sp macro="" textlink="">
          <xdr:nvSpPr>
            <xdr:cNvPr id="43039" name="Check Box 31" hidden="1">
              <a:extLst>
                <a:ext uri="{63B3BB69-23CF-44E3-9099-C40C66FF867C}">
                  <a14:compatExt spid="_x0000_s430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91440</xdr:colOff>
          <xdr:row>7</xdr:row>
          <xdr:rowOff>0</xdr:rowOff>
        </xdr:from>
        <xdr:to>
          <xdr:col>17</xdr:col>
          <xdr:colOff>91440</xdr:colOff>
          <xdr:row>8</xdr:row>
          <xdr:rowOff>0</xdr:rowOff>
        </xdr:to>
        <xdr:sp macro="" textlink="">
          <xdr:nvSpPr>
            <xdr:cNvPr id="43040" name="Check Box 32" hidden="1">
              <a:extLst>
                <a:ext uri="{63B3BB69-23CF-44E3-9099-C40C66FF867C}">
                  <a14:compatExt spid="_x0000_s430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62</xdr:row>
          <xdr:rowOff>7620</xdr:rowOff>
        </xdr:from>
        <xdr:to>
          <xdr:col>35</xdr:col>
          <xdr:colOff>129540</xdr:colOff>
          <xdr:row>62</xdr:row>
          <xdr:rowOff>220980</xdr:rowOff>
        </xdr:to>
        <xdr:sp macro="" textlink="">
          <xdr:nvSpPr>
            <xdr:cNvPr id="43041" name="Option Button 33" hidden="1">
              <a:extLst>
                <a:ext uri="{63B3BB69-23CF-44E3-9099-C40C66FF867C}">
                  <a14:compatExt spid="_x0000_s43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63</xdr:row>
          <xdr:rowOff>7620</xdr:rowOff>
        </xdr:from>
        <xdr:to>
          <xdr:col>34</xdr:col>
          <xdr:colOff>152400</xdr:colOff>
          <xdr:row>63</xdr:row>
          <xdr:rowOff>220980</xdr:rowOff>
        </xdr:to>
        <xdr:sp macro="" textlink="">
          <xdr:nvSpPr>
            <xdr:cNvPr id="43042" name="Option Button 34" hidden="1">
              <a:extLst>
                <a:ext uri="{63B3BB69-23CF-44E3-9099-C40C66FF867C}">
                  <a14:compatExt spid="_x0000_s43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64</xdr:row>
          <xdr:rowOff>7620</xdr:rowOff>
        </xdr:from>
        <xdr:to>
          <xdr:col>35</xdr:col>
          <xdr:colOff>91440</xdr:colOff>
          <xdr:row>64</xdr:row>
          <xdr:rowOff>220980</xdr:rowOff>
        </xdr:to>
        <xdr:sp macro="" textlink="">
          <xdr:nvSpPr>
            <xdr:cNvPr id="43043" name="Option Button 35" hidden="1">
              <a:extLst>
                <a:ext uri="{63B3BB69-23CF-44E3-9099-C40C66FF867C}">
                  <a14:compatExt spid="_x0000_s43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65</xdr:row>
          <xdr:rowOff>15240</xdr:rowOff>
        </xdr:from>
        <xdr:to>
          <xdr:col>35</xdr:col>
          <xdr:colOff>7620</xdr:colOff>
          <xdr:row>66</xdr:row>
          <xdr:rowOff>0</xdr:rowOff>
        </xdr:to>
        <xdr:sp macro="" textlink="">
          <xdr:nvSpPr>
            <xdr:cNvPr id="43044" name="Option Button 36" hidden="1">
              <a:extLst>
                <a:ext uri="{63B3BB69-23CF-44E3-9099-C40C66FF867C}">
                  <a14:compatExt spid="_x0000_s430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53340</xdr:colOff>
          <xdr:row>66</xdr:row>
          <xdr:rowOff>7620</xdr:rowOff>
        </xdr:from>
        <xdr:to>
          <xdr:col>35</xdr:col>
          <xdr:colOff>7620</xdr:colOff>
          <xdr:row>66</xdr:row>
          <xdr:rowOff>220980</xdr:rowOff>
        </xdr:to>
        <xdr:sp macro="" textlink="">
          <xdr:nvSpPr>
            <xdr:cNvPr id="43045" name="Option Button 37" hidden="1">
              <a:extLst>
                <a:ext uri="{63B3BB69-23CF-44E3-9099-C40C66FF867C}">
                  <a14:compatExt spid="_x0000_s430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26</xdr:row>
          <xdr:rowOff>0</xdr:rowOff>
        </xdr:from>
        <xdr:to>
          <xdr:col>36</xdr:col>
          <xdr:colOff>0</xdr:colOff>
          <xdr:row>27</xdr:row>
          <xdr:rowOff>0</xdr:rowOff>
        </xdr:to>
        <xdr:sp macro="" textlink="">
          <xdr:nvSpPr>
            <xdr:cNvPr id="29700" name="Group Box 4" hidden="1">
              <a:extLst>
                <a:ext uri="{63B3BB69-23CF-44E3-9099-C40C66FF867C}">
                  <a14:compatExt spid="_x0000_s297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26</xdr:row>
          <xdr:rowOff>0</xdr:rowOff>
        </xdr:from>
        <xdr:to>
          <xdr:col>12</xdr:col>
          <xdr:colOff>0</xdr:colOff>
          <xdr:row>27</xdr:row>
          <xdr:rowOff>0</xdr:rowOff>
        </xdr:to>
        <xdr:sp macro="" textlink="">
          <xdr:nvSpPr>
            <xdr:cNvPr id="29701" name="Check Box 5" hidden="1">
              <a:extLst>
                <a:ext uri="{63B3BB69-23CF-44E3-9099-C40C66FF867C}">
                  <a14:compatExt spid="_x0000_s297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26</xdr:row>
          <xdr:rowOff>0</xdr:rowOff>
        </xdr:from>
        <xdr:to>
          <xdr:col>16</xdr:col>
          <xdr:colOff>0</xdr:colOff>
          <xdr:row>27</xdr:row>
          <xdr:rowOff>0</xdr:rowOff>
        </xdr:to>
        <xdr:sp macro="" textlink="">
          <xdr:nvSpPr>
            <xdr:cNvPr id="29702" name="Check Box 6" hidden="1">
              <a:extLst>
                <a:ext uri="{63B3BB69-23CF-44E3-9099-C40C66FF867C}">
                  <a14:compatExt spid="_x0000_s297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26</xdr:row>
          <xdr:rowOff>0</xdr:rowOff>
        </xdr:from>
        <xdr:to>
          <xdr:col>20</xdr:col>
          <xdr:colOff>0</xdr:colOff>
          <xdr:row>27</xdr:row>
          <xdr:rowOff>0</xdr:rowOff>
        </xdr:to>
        <xdr:sp macro="" textlink="">
          <xdr:nvSpPr>
            <xdr:cNvPr id="29703" name="Check Box 7" hidden="1">
              <a:extLst>
                <a:ext uri="{63B3BB69-23CF-44E3-9099-C40C66FF867C}">
                  <a14:compatExt spid="_x0000_s297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26</xdr:row>
          <xdr:rowOff>0</xdr:rowOff>
        </xdr:from>
        <xdr:to>
          <xdr:col>24</xdr:col>
          <xdr:colOff>0</xdr:colOff>
          <xdr:row>27</xdr:row>
          <xdr:rowOff>0</xdr:rowOff>
        </xdr:to>
        <xdr:sp macro="" textlink="">
          <xdr:nvSpPr>
            <xdr:cNvPr id="29704" name="Check Box 8" hidden="1">
              <a:extLst>
                <a:ext uri="{63B3BB69-23CF-44E3-9099-C40C66FF867C}">
                  <a14:compatExt spid="_x0000_s297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26</xdr:row>
          <xdr:rowOff>0</xdr:rowOff>
        </xdr:from>
        <xdr:to>
          <xdr:col>28</xdr:col>
          <xdr:colOff>0</xdr:colOff>
          <xdr:row>27</xdr:row>
          <xdr:rowOff>0</xdr:rowOff>
        </xdr:to>
        <xdr:sp macro="" textlink="">
          <xdr:nvSpPr>
            <xdr:cNvPr id="29705" name="Check Box 9" hidden="1">
              <a:extLst>
                <a:ext uri="{63B3BB69-23CF-44E3-9099-C40C66FF867C}">
                  <a14:compatExt spid="_x0000_s297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26</xdr:row>
          <xdr:rowOff>0</xdr:rowOff>
        </xdr:from>
        <xdr:to>
          <xdr:col>32</xdr:col>
          <xdr:colOff>0</xdr:colOff>
          <xdr:row>27</xdr:row>
          <xdr:rowOff>0</xdr:rowOff>
        </xdr:to>
        <xdr:sp macro="" textlink="">
          <xdr:nvSpPr>
            <xdr:cNvPr id="29706" name="Check Box 10" hidden="1">
              <a:extLst>
                <a:ext uri="{63B3BB69-23CF-44E3-9099-C40C66FF867C}">
                  <a14:compatExt spid="_x0000_s297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26</xdr:row>
          <xdr:rowOff>0</xdr:rowOff>
        </xdr:from>
        <xdr:to>
          <xdr:col>36</xdr:col>
          <xdr:colOff>0</xdr:colOff>
          <xdr:row>27</xdr:row>
          <xdr:rowOff>0</xdr:rowOff>
        </xdr:to>
        <xdr:sp macro="" textlink="">
          <xdr:nvSpPr>
            <xdr:cNvPr id="29707" name="Check Box 11" hidden="1">
              <a:extLst>
                <a:ext uri="{63B3BB69-23CF-44E3-9099-C40C66FF867C}">
                  <a14:compatExt spid="_x0000_s297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0</xdr:rowOff>
        </xdr:from>
        <xdr:to>
          <xdr:col>36</xdr:col>
          <xdr:colOff>0</xdr:colOff>
          <xdr:row>30</xdr:row>
          <xdr:rowOff>0</xdr:rowOff>
        </xdr:to>
        <xdr:sp macro="" textlink="">
          <xdr:nvSpPr>
            <xdr:cNvPr id="29708" name="Group Box 12" hidden="1">
              <a:extLst>
                <a:ext uri="{63B3BB69-23CF-44E3-9099-C40C66FF867C}">
                  <a14:compatExt spid="_x0000_s2970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29</xdr:row>
          <xdr:rowOff>0</xdr:rowOff>
        </xdr:from>
        <xdr:to>
          <xdr:col>13</xdr:col>
          <xdr:colOff>0</xdr:colOff>
          <xdr:row>30</xdr:row>
          <xdr:rowOff>0</xdr:rowOff>
        </xdr:to>
        <xdr:sp macro="" textlink="">
          <xdr:nvSpPr>
            <xdr:cNvPr id="29709" name="Check Box 13" hidden="1">
              <a:extLst>
                <a:ext uri="{63B3BB69-23CF-44E3-9099-C40C66FF867C}">
                  <a14:compatExt spid="_x0000_s297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29</xdr:row>
          <xdr:rowOff>0</xdr:rowOff>
        </xdr:from>
        <xdr:to>
          <xdr:col>19</xdr:col>
          <xdr:colOff>0</xdr:colOff>
          <xdr:row>30</xdr:row>
          <xdr:rowOff>0</xdr:rowOff>
        </xdr:to>
        <xdr:sp macro="" textlink="">
          <xdr:nvSpPr>
            <xdr:cNvPr id="29710" name="Check Box 14" hidden="1">
              <a:extLst>
                <a:ext uri="{63B3BB69-23CF-44E3-9099-C40C66FF867C}">
                  <a14:compatExt spid="_x0000_s297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29</xdr:row>
          <xdr:rowOff>0</xdr:rowOff>
        </xdr:from>
        <xdr:to>
          <xdr:col>25</xdr:col>
          <xdr:colOff>0</xdr:colOff>
          <xdr:row>30</xdr:row>
          <xdr:rowOff>0</xdr:rowOff>
        </xdr:to>
        <xdr:sp macro="" textlink="">
          <xdr:nvSpPr>
            <xdr:cNvPr id="29711" name="Check Box 15" hidden="1">
              <a:extLst>
                <a:ext uri="{63B3BB69-23CF-44E3-9099-C40C66FF867C}">
                  <a14:compatExt spid="_x0000_s297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30</xdr:col>
          <xdr:colOff>0</xdr:colOff>
          <xdr:row>30</xdr:row>
          <xdr:rowOff>0</xdr:rowOff>
        </xdr:to>
        <xdr:sp macro="" textlink="">
          <xdr:nvSpPr>
            <xdr:cNvPr id="29712" name="Check Box 16" hidden="1">
              <a:extLst>
                <a:ext uri="{63B3BB69-23CF-44E3-9099-C40C66FF867C}">
                  <a14:compatExt spid="_x0000_s297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29</xdr:row>
          <xdr:rowOff>0</xdr:rowOff>
        </xdr:from>
        <xdr:to>
          <xdr:col>36</xdr:col>
          <xdr:colOff>0</xdr:colOff>
          <xdr:row>30</xdr:row>
          <xdr:rowOff>0</xdr:rowOff>
        </xdr:to>
        <xdr:sp macro="" textlink="">
          <xdr:nvSpPr>
            <xdr:cNvPr id="29713" name="Check Box 17" hidden="1">
              <a:extLst>
                <a:ext uri="{63B3BB69-23CF-44E3-9099-C40C66FF867C}">
                  <a14:compatExt spid="_x0000_s297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29726" name="Group Box 30" hidden="1">
              <a:extLst>
                <a:ext uri="{63B3BB69-23CF-44E3-9099-C40C66FF867C}">
                  <a14:compatExt spid="_x0000_s2972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29727" name="Option Button 31" hidden="1">
              <a:extLst>
                <a:ext uri="{63B3BB69-23CF-44E3-9099-C40C66FF867C}">
                  <a14:compatExt spid="_x0000_s297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29728" name="Option Button 32" hidden="1">
              <a:extLst>
                <a:ext uri="{63B3BB69-23CF-44E3-9099-C40C66FF867C}">
                  <a14:compatExt spid="_x0000_s297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15</xdr:col>
          <xdr:colOff>0</xdr:colOff>
          <xdr:row>37</xdr:row>
          <xdr:rowOff>0</xdr:rowOff>
        </xdr:to>
        <xdr:sp macro="" textlink="">
          <xdr:nvSpPr>
            <xdr:cNvPr id="29729" name="Group Box 33" hidden="1">
              <a:extLst>
                <a:ext uri="{63B3BB69-23CF-44E3-9099-C40C66FF867C}">
                  <a14:compatExt spid="_x0000_s2972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144780</xdr:colOff>
          <xdr:row>36</xdr:row>
          <xdr:rowOff>129540</xdr:rowOff>
        </xdr:from>
        <xdr:to>
          <xdr:col>11</xdr:col>
          <xdr:colOff>106680</xdr:colOff>
          <xdr:row>36</xdr:row>
          <xdr:rowOff>358140</xdr:rowOff>
        </xdr:to>
        <xdr:sp macro="" textlink="">
          <xdr:nvSpPr>
            <xdr:cNvPr id="29730" name="Option Button 34" hidden="1">
              <a:extLst>
                <a:ext uri="{63B3BB69-23CF-44E3-9099-C40C66FF867C}">
                  <a14:compatExt spid="_x0000_s297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160020</xdr:colOff>
          <xdr:row>36</xdr:row>
          <xdr:rowOff>129540</xdr:rowOff>
        </xdr:from>
        <xdr:to>
          <xdr:col>14</xdr:col>
          <xdr:colOff>53340</xdr:colOff>
          <xdr:row>36</xdr:row>
          <xdr:rowOff>358140</xdr:rowOff>
        </xdr:to>
        <xdr:sp macro="" textlink="">
          <xdr:nvSpPr>
            <xdr:cNvPr id="29731" name="Option Button 35" hidden="1">
              <a:extLst>
                <a:ext uri="{63B3BB69-23CF-44E3-9099-C40C66FF867C}">
                  <a14:compatExt spid="_x0000_s297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3" Type="http://schemas.openxmlformats.org/officeDocument/2006/relationships/drawing" Target="../drawings/drawing1.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 Type="http://schemas.openxmlformats.org/officeDocument/2006/relationships/printerSettings" Target="../printerSettings/printerSettings3.bin"/><Relationship Id="rId16" Type="http://schemas.openxmlformats.org/officeDocument/2006/relationships/ctrlProp" Target="../ctrlProps/ctrlProp12.xml"/><Relationship Id="rId1" Type="http://schemas.openxmlformats.org/officeDocument/2006/relationships/printerSettings" Target="../printerSettings/printerSettings2.bin"/><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5" Type="http://schemas.openxmlformats.org/officeDocument/2006/relationships/ctrlProp" Target="../ctrlProps/ctrlProp11.xml"/><Relationship Id="rId10" Type="http://schemas.openxmlformats.org/officeDocument/2006/relationships/ctrlProp" Target="../ctrlProps/ctrlProp6.xml"/><Relationship Id="rId19" Type="http://schemas.openxmlformats.org/officeDocument/2006/relationships/comments" Target="../comments2.xml"/><Relationship Id="rId4" Type="http://schemas.openxmlformats.org/officeDocument/2006/relationships/vmlDrawing" Target="../drawings/vmlDrawing2.vml"/><Relationship Id="rId9" Type="http://schemas.openxmlformats.org/officeDocument/2006/relationships/ctrlProp" Target="../ctrlProps/ctrlProp5.xml"/><Relationship Id="rId14" Type="http://schemas.openxmlformats.org/officeDocument/2006/relationships/ctrlProp" Target="../ctrlProps/ctrlProp10.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8.xml"/><Relationship Id="rId3" Type="http://schemas.openxmlformats.org/officeDocument/2006/relationships/drawing" Target="../drawings/drawing2.xml"/><Relationship Id="rId7" Type="http://schemas.openxmlformats.org/officeDocument/2006/relationships/ctrlProp" Target="../ctrlProps/ctrlProp17.xml"/><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vmlDrawing" Target="../drawings/vmlDrawing3.vml"/><Relationship Id="rId9" Type="http://schemas.openxmlformats.org/officeDocument/2006/relationships/ctrlProp" Target="../ctrlProps/ctrlProp1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3.xml"/><Relationship Id="rId13" Type="http://schemas.openxmlformats.org/officeDocument/2006/relationships/ctrlProp" Target="../ctrlProps/ctrlProp28.xml"/><Relationship Id="rId18" Type="http://schemas.openxmlformats.org/officeDocument/2006/relationships/ctrlProp" Target="../ctrlProps/ctrlProp33.xml"/><Relationship Id="rId26" Type="http://schemas.openxmlformats.org/officeDocument/2006/relationships/ctrlProp" Target="../ctrlProps/ctrlProp41.xml"/><Relationship Id="rId39" Type="http://schemas.openxmlformats.org/officeDocument/2006/relationships/ctrlProp" Target="../ctrlProps/ctrlProp54.xml"/><Relationship Id="rId3" Type="http://schemas.openxmlformats.org/officeDocument/2006/relationships/drawing" Target="../drawings/drawing3.xml"/><Relationship Id="rId21" Type="http://schemas.openxmlformats.org/officeDocument/2006/relationships/ctrlProp" Target="../ctrlProps/ctrlProp36.xml"/><Relationship Id="rId34" Type="http://schemas.openxmlformats.org/officeDocument/2006/relationships/ctrlProp" Target="../ctrlProps/ctrlProp49.xml"/><Relationship Id="rId42" Type="http://schemas.openxmlformats.org/officeDocument/2006/relationships/ctrlProp" Target="../ctrlProps/ctrlProp57.xml"/><Relationship Id="rId47" Type="http://schemas.openxmlformats.org/officeDocument/2006/relationships/ctrlProp" Target="../ctrlProps/ctrlProp62.xml"/><Relationship Id="rId7" Type="http://schemas.openxmlformats.org/officeDocument/2006/relationships/ctrlProp" Target="../ctrlProps/ctrlProp22.xml"/><Relationship Id="rId12" Type="http://schemas.openxmlformats.org/officeDocument/2006/relationships/ctrlProp" Target="../ctrlProps/ctrlProp27.xml"/><Relationship Id="rId17" Type="http://schemas.openxmlformats.org/officeDocument/2006/relationships/ctrlProp" Target="../ctrlProps/ctrlProp32.xml"/><Relationship Id="rId25" Type="http://schemas.openxmlformats.org/officeDocument/2006/relationships/ctrlProp" Target="../ctrlProps/ctrlProp40.xml"/><Relationship Id="rId33" Type="http://schemas.openxmlformats.org/officeDocument/2006/relationships/ctrlProp" Target="../ctrlProps/ctrlProp48.xml"/><Relationship Id="rId38" Type="http://schemas.openxmlformats.org/officeDocument/2006/relationships/ctrlProp" Target="../ctrlProps/ctrlProp53.xml"/><Relationship Id="rId46" Type="http://schemas.openxmlformats.org/officeDocument/2006/relationships/ctrlProp" Target="../ctrlProps/ctrlProp61.xml"/><Relationship Id="rId2" Type="http://schemas.openxmlformats.org/officeDocument/2006/relationships/printerSettings" Target="../printerSettings/printerSettings7.bin"/><Relationship Id="rId16" Type="http://schemas.openxmlformats.org/officeDocument/2006/relationships/ctrlProp" Target="../ctrlProps/ctrlProp31.xml"/><Relationship Id="rId20" Type="http://schemas.openxmlformats.org/officeDocument/2006/relationships/ctrlProp" Target="../ctrlProps/ctrlProp35.xml"/><Relationship Id="rId29" Type="http://schemas.openxmlformats.org/officeDocument/2006/relationships/ctrlProp" Target="../ctrlProps/ctrlProp44.xml"/><Relationship Id="rId41" Type="http://schemas.openxmlformats.org/officeDocument/2006/relationships/ctrlProp" Target="../ctrlProps/ctrlProp56.xml"/><Relationship Id="rId1" Type="http://schemas.openxmlformats.org/officeDocument/2006/relationships/printerSettings" Target="../printerSettings/printerSettings6.bin"/><Relationship Id="rId6" Type="http://schemas.openxmlformats.org/officeDocument/2006/relationships/ctrlProp" Target="../ctrlProps/ctrlProp21.xml"/><Relationship Id="rId11" Type="http://schemas.openxmlformats.org/officeDocument/2006/relationships/ctrlProp" Target="../ctrlProps/ctrlProp26.xml"/><Relationship Id="rId24" Type="http://schemas.openxmlformats.org/officeDocument/2006/relationships/ctrlProp" Target="../ctrlProps/ctrlProp39.xml"/><Relationship Id="rId32" Type="http://schemas.openxmlformats.org/officeDocument/2006/relationships/ctrlProp" Target="../ctrlProps/ctrlProp47.xml"/><Relationship Id="rId37" Type="http://schemas.openxmlformats.org/officeDocument/2006/relationships/ctrlProp" Target="../ctrlProps/ctrlProp52.xml"/><Relationship Id="rId40" Type="http://schemas.openxmlformats.org/officeDocument/2006/relationships/ctrlProp" Target="../ctrlProps/ctrlProp55.xml"/><Relationship Id="rId45" Type="http://schemas.openxmlformats.org/officeDocument/2006/relationships/ctrlProp" Target="../ctrlProps/ctrlProp60.xml"/><Relationship Id="rId5" Type="http://schemas.openxmlformats.org/officeDocument/2006/relationships/ctrlProp" Target="../ctrlProps/ctrlProp20.xml"/><Relationship Id="rId15" Type="http://schemas.openxmlformats.org/officeDocument/2006/relationships/ctrlProp" Target="../ctrlProps/ctrlProp30.xml"/><Relationship Id="rId23" Type="http://schemas.openxmlformats.org/officeDocument/2006/relationships/ctrlProp" Target="../ctrlProps/ctrlProp38.xml"/><Relationship Id="rId28" Type="http://schemas.openxmlformats.org/officeDocument/2006/relationships/ctrlProp" Target="../ctrlProps/ctrlProp43.xml"/><Relationship Id="rId36" Type="http://schemas.openxmlformats.org/officeDocument/2006/relationships/ctrlProp" Target="../ctrlProps/ctrlProp51.xml"/><Relationship Id="rId10" Type="http://schemas.openxmlformats.org/officeDocument/2006/relationships/ctrlProp" Target="../ctrlProps/ctrlProp25.xml"/><Relationship Id="rId19" Type="http://schemas.openxmlformats.org/officeDocument/2006/relationships/ctrlProp" Target="../ctrlProps/ctrlProp34.xml"/><Relationship Id="rId31" Type="http://schemas.openxmlformats.org/officeDocument/2006/relationships/ctrlProp" Target="../ctrlProps/ctrlProp46.xml"/><Relationship Id="rId44" Type="http://schemas.openxmlformats.org/officeDocument/2006/relationships/ctrlProp" Target="../ctrlProps/ctrlProp59.xml"/><Relationship Id="rId4" Type="http://schemas.openxmlformats.org/officeDocument/2006/relationships/vmlDrawing" Target="../drawings/vmlDrawing4.vml"/><Relationship Id="rId9" Type="http://schemas.openxmlformats.org/officeDocument/2006/relationships/ctrlProp" Target="../ctrlProps/ctrlProp24.xml"/><Relationship Id="rId14" Type="http://schemas.openxmlformats.org/officeDocument/2006/relationships/ctrlProp" Target="../ctrlProps/ctrlProp29.xml"/><Relationship Id="rId22" Type="http://schemas.openxmlformats.org/officeDocument/2006/relationships/ctrlProp" Target="../ctrlProps/ctrlProp37.xml"/><Relationship Id="rId27" Type="http://schemas.openxmlformats.org/officeDocument/2006/relationships/ctrlProp" Target="../ctrlProps/ctrlProp42.xml"/><Relationship Id="rId30" Type="http://schemas.openxmlformats.org/officeDocument/2006/relationships/ctrlProp" Target="../ctrlProps/ctrlProp45.xml"/><Relationship Id="rId35" Type="http://schemas.openxmlformats.org/officeDocument/2006/relationships/ctrlProp" Target="../ctrlProps/ctrlProp50.xml"/><Relationship Id="rId43" Type="http://schemas.openxmlformats.org/officeDocument/2006/relationships/ctrlProp" Target="../ctrlProps/ctrlProp58.xml"/><Relationship Id="rId48" Type="http://schemas.openxmlformats.org/officeDocument/2006/relationships/ctrlProp" Target="../ctrlProps/ctrlProp63.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67.xml"/><Relationship Id="rId13" Type="http://schemas.openxmlformats.org/officeDocument/2006/relationships/ctrlProp" Target="../ctrlProps/ctrlProp72.xml"/><Relationship Id="rId18" Type="http://schemas.openxmlformats.org/officeDocument/2006/relationships/ctrlProp" Target="../ctrlProps/ctrlProp77.xml"/><Relationship Id="rId26" Type="http://schemas.openxmlformats.org/officeDocument/2006/relationships/ctrlProp" Target="../ctrlProps/ctrlProp85.xml"/><Relationship Id="rId39" Type="http://schemas.openxmlformats.org/officeDocument/2006/relationships/ctrlProp" Target="../ctrlProps/ctrlProp98.xml"/><Relationship Id="rId3" Type="http://schemas.openxmlformats.org/officeDocument/2006/relationships/drawing" Target="../drawings/drawing4.xml"/><Relationship Id="rId21" Type="http://schemas.openxmlformats.org/officeDocument/2006/relationships/ctrlProp" Target="../ctrlProps/ctrlProp80.xml"/><Relationship Id="rId34" Type="http://schemas.openxmlformats.org/officeDocument/2006/relationships/ctrlProp" Target="../ctrlProps/ctrlProp93.xml"/><Relationship Id="rId7" Type="http://schemas.openxmlformats.org/officeDocument/2006/relationships/ctrlProp" Target="../ctrlProps/ctrlProp66.xml"/><Relationship Id="rId12" Type="http://schemas.openxmlformats.org/officeDocument/2006/relationships/ctrlProp" Target="../ctrlProps/ctrlProp71.xml"/><Relationship Id="rId17" Type="http://schemas.openxmlformats.org/officeDocument/2006/relationships/ctrlProp" Target="../ctrlProps/ctrlProp76.xml"/><Relationship Id="rId25" Type="http://schemas.openxmlformats.org/officeDocument/2006/relationships/ctrlProp" Target="../ctrlProps/ctrlProp84.xml"/><Relationship Id="rId33" Type="http://schemas.openxmlformats.org/officeDocument/2006/relationships/ctrlProp" Target="../ctrlProps/ctrlProp92.xml"/><Relationship Id="rId38" Type="http://schemas.openxmlformats.org/officeDocument/2006/relationships/ctrlProp" Target="../ctrlProps/ctrlProp97.xml"/><Relationship Id="rId2" Type="http://schemas.openxmlformats.org/officeDocument/2006/relationships/printerSettings" Target="../printerSettings/printerSettings9.bin"/><Relationship Id="rId16" Type="http://schemas.openxmlformats.org/officeDocument/2006/relationships/ctrlProp" Target="../ctrlProps/ctrlProp75.xml"/><Relationship Id="rId20" Type="http://schemas.openxmlformats.org/officeDocument/2006/relationships/ctrlProp" Target="../ctrlProps/ctrlProp79.xml"/><Relationship Id="rId29" Type="http://schemas.openxmlformats.org/officeDocument/2006/relationships/ctrlProp" Target="../ctrlProps/ctrlProp88.xml"/><Relationship Id="rId1" Type="http://schemas.openxmlformats.org/officeDocument/2006/relationships/printerSettings" Target="../printerSettings/printerSettings8.bin"/><Relationship Id="rId6" Type="http://schemas.openxmlformats.org/officeDocument/2006/relationships/ctrlProp" Target="../ctrlProps/ctrlProp65.xml"/><Relationship Id="rId11" Type="http://schemas.openxmlformats.org/officeDocument/2006/relationships/ctrlProp" Target="../ctrlProps/ctrlProp70.xml"/><Relationship Id="rId24" Type="http://schemas.openxmlformats.org/officeDocument/2006/relationships/ctrlProp" Target="../ctrlProps/ctrlProp83.xml"/><Relationship Id="rId32" Type="http://schemas.openxmlformats.org/officeDocument/2006/relationships/ctrlProp" Target="../ctrlProps/ctrlProp91.xml"/><Relationship Id="rId37" Type="http://schemas.openxmlformats.org/officeDocument/2006/relationships/ctrlProp" Target="../ctrlProps/ctrlProp96.xml"/><Relationship Id="rId5" Type="http://schemas.openxmlformats.org/officeDocument/2006/relationships/ctrlProp" Target="../ctrlProps/ctrlProp64.xml"/><Relationship Id="rId15" Type="http://schemas.openxmlformats.org/officeDocument/2006/relationships/ctrlProp" Target="../ctrlProps/ctrlProp74.xml"/><Relationship Id="rId23" Type="http://schemas.openxmlformats.org/officeDocument/2006/relationships/ctrlProp" Target="../ctrlProps/ctrlProp82.xml"/><Relationship Id="rId28" Type="http://schemas.openxmlformats.org/officeDocument/2006/relationships/ctrlProp" Target="../ctrlProps/ctrlProp87.xml"/><Relationship Id="rId36" Type="http://schemas.openxmlformats.org/officeDocument/2006/relationships/ctrlProp" Target="../ctrlProps/ctrlProp95.xml"/><Relationship Id="rId10" Type="http://schemas.openxmlformats.org/officeDocument/2006/relationships/ctrlProp" Target="../ctrlProps/ctrlProp69.xml"/><Relationship Id="rId19" Type="http://schemas.openxmlformats.org/officeDocument/2006/relationships/ctrlProp" Target="../ctrlProps/ctrlProp78.xml"/><Relationship Id="rId31" Type="http://schemas.openxmlformats.org/officeDocument/2006/relationships/ctrlProp" Target="../ctrlProps/ctrlProp90.xml"/><Relationship Id="rId4" Type="http://schemas.openxmlformats.org/officeDocument/2006/relationships/vmlDrawing" Target="../drawings/vmlDrawing5.vml"/><Relationship Id="rId9" Type="http://schemas.openxmlformats.org/officeDocument/2006/relationships/ctrlProp" Target="../ctrlProps/ctrlProp68.xml"/><Relationship Id="rId14" Type="http://schemas.openxmlformats.org/officeDocument/2006/relationships/ctrlProp" Target="../ctrlProps/ctrlProp73.xml"/><Relationship Id="rId22" Type="http://schemas.openxmlformats.org/officeDocument/2006/relationships/ctrlProp" Target="../ctrlProps/ctrlProp81.xml"/><Relationship Id="rId27" Type="http://schemas.openxmlformats.org/officeDocument/2006/relationships/ctrlProp" Target="../ctrlProps/ctrlProp86.xml"/><Relationship Id="rId30" Type="http://schemas.openxmlformats.org/officeDocument/2006/relationships/ctrlProp" Target="../ctrlProps/ctrlProp89.xml"/><Relationship Id="rId35" Type="http://schemas.openxmlformats.org/officeDocument/2006/relationships/ctrlProp" Target="../ctrlProps/ctrlProp94.xml"/></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107.xml"/><Relationship Id="rId18" Type="http://schemas.openxmlformats.org/officeDocument/2006/relationships/ctrlProp" Target="../ctrlProps/ctrlProp112.xml"/><Relationship Id="rId26" Type="http://schemas.openxmlformats.org/officeDocument/2006/relationships/ctrlProp" Target="../ctrlProps/ctrlProp120.xml"/><Relationship Id="rId39" Type="http://schemas.openxmlformats.org/officeDocument/2006/relationships/ctrlProp" Target="../ctrlProps/ctrlProp133.xml"/><Relationship Id="rId21" Type="http://schemas.openxmlformats.org/officeDocument/2006/relationships/ctrlProp" Target="../ctrlProps/ctrlProp115.xml"/><Relationship Id="rId34" Type="http://schemas.openxmlformats.org/officeDocument/2006/relationships/ctrlProp" Target="../ctrlProps/ctrlProp128.xml"/><Relationship Id="rId42" Type="http://schemas.openxmlformats.org/officeDocument/2006/relationships/ctrlProp" Target="../ctrlProps/ctrlProp136.xml"/><Relationship Id="rId47" Type="http://schemas.openxmlformats.org/officeDocument/2006/relationships/ctrlProp" Target="../ctrlProps/ctrlProp141.xml"/><Relationship Id="rId50" Type="http://schemas.openxmlformats.org/officeDocument/2006/relationships/ctrlProp" Target="../ctrlProps/ctrlProp144.xml"/><Relationship Id="rId55" Type="http://schemas.openxmlformats.org/officeDocument/2006/relationships/ctrlProp" Target="../ctrlProps/ctrlProp149.xml"/><Relationship Id="rId7" Type="http://schemas.openxmlformats.org/officeDocument/2006/relationships/ctrlProp" Target="../ctrlProps/ctrlProp101.xml"/><Relationship Id="rId12" Type="http://schemas.openxmlformats.org/officeDocument/2006/relationships/ctrlProp" Target="../ctrlProps/ctrlProp106.xml"/><Relationship Id="rId17" Type="http://schemas.openxmlformats.org/officeDocument/2006/relationships/ctrlProp" Target="../ctrlProps/ctrlProp111.xml"/><Relationship Id="rId25" Type="http://schemas.openxmlformats.org/officeDocument/2006/relationships/ctrlProp" Target="../ctrlProps/ctrlProp119.xml"/><Relationship Id="rId33" Type="http://schemas.openxmlformats.org/officeDocument/2006/relationships/ctrlProp" Target="../ctrlProps/ctrlProp127.xml"/><Relationship Id="rId38" Type="http://schemas.openxmlformats.org/officeDocument/2006/relationships/ctrlProp" Target="../ctrlProps/ctrlProp132.xml"/><Relationship Id="rId46" Type="http://schemas.openxmlformats.org/officeDocument/2006/relationships/ctrlProp" Target="../ctrlProps/ctrlProp140.xml"/><Relationship Id="rId2" Type="http://schemas.openxmlformats.org/officeDocument/2006/relationships/printerSettings" Target="../printerSettings/printerSettings11.bin"/><Relationship Id="rId16" Type="http://schemas.openxmlformats.org/officeDocument/2006/relationships/ctrlProp" Target="../ctrlProps/ctrlProp110.xml"/><Relationship Id="rId20" Type="http://schemas.openxmlformats.org/officeDocument/2006/relationships/ctrlProp" Target="../ctrlProps/ctrlProp114.xml"/><Relationship Id="rId29" Type="http://schemas.openxmlformats.org/officeDocument/2006/relationships/ctrlProp" Target="../ctrlProps/ctrlProp123.xml"/><Relationship Id="rId41" Type="http://schemas.openxmlformats.org/officeDocument/2006/relationships/ctrlProp" Target="../ctrlProps/ctrlProp135.xml"/><Relationship Id="rId54" Type="http://schemas.openxmlformats.org/officeDocument/2006/relationships/ctrlProp" Target="../ctrlProps/ctrlProp148.xml"/><Relationship Id="rId1" Type="http://schemas.openxmlformats.org/officeDocument/2006/relationships/printerSettings" Target="../printerSettings/printerSettings10.bin"/><Relationship Id="rId6" Type="http://schemas.openxmlformats.org/officeDocument/2006/relationships/ctrlProp" Target="../ctrlProps/ctrlProp100.xml"/><Relationship Id="rId11" Type="http://schemas.openxmlformats.org/officeDocument/2006/relationships/ctrlProp" Target="../ctrlProps/ctrlProp105.xml"/><Relationship Id="rId24" Type="http://schemas.openxmlformats.org/officeDocument/2006/relationships/ctrlProp" Target="../ctrlProps/ctrlProp118.xml"/><Relationship Id="rId32" Type="http://schemas.openxmlformats.org/officeDocument/2006/relationships/ctrlProp" Target="../ctrlProps/ctrlProp126.xml"/><Relationship Id="rId37" Type="http://schemas.openxmlformats.org/officeDocument/2006/relationships/ctrlProp" Target="../ctrlProps/ctrlProp131.xml"/><Relationship Id="rId40" Type="http://schemas.openxmlformats.org/officeDocument/2006/relationships/ctrlProp" Target="../ctrlProps/ctrlProp134.xml"/><Relationship Id="rId45" Type="http://schemas.openxmlformats.org/officeDocument/2006/relationships/ctrlProp" Target="../ctrlProps/ctrlProp139.xml"/><Relationship Id="rId53" Type="http://schemas.openxmlformats.org/officeDocument/2006/relationships/ctrlProp" Target="../ctrlProps/ctrlProp147.xml"/><Relationship Id="rId5" Type="http://schemas.openxmlformats.org/officeDocument/2006/relationships/ctrlProp" Target="../ctrlProps/ctrlProp99.xml"/><Relationship Id="rId15" Type="http://schemas.openxmlformats.org/officeDocument/2006/relationships/ctrlProp" Target="../ctrlProps/ctrlProp109.xml"/><Relationship Id="rId23" Type="http://schemas.openxmlformats.org/officeDocument/2006/relationships/ctrlProp" Target="../ctrlProps/ctrlProp117.xml"/><Relationship Id="rId28" Type="http://schemas.openxmlformats.org/officeDocument/2006/relationships/ctrlProp" Target="../ctrlProps/ctrlProp122.xml"/><Relationship Id="rId36" Type="http://schemas.openxmlformats.org/officeDocument/2006/relationships/ctrlProp" Target="../ctrlProps/ctrlProp130.xml"/><Relationship Id="rId49" Type="http://schemas.openxmlformats.org/officeDocument/2006/relationships/ctrlProp" Target="../ctrlProps/ctrlProp143.xml"/><Relationship Id="rId10" Type="http://schemas.openxmlformats.org/officeDocument/2006/relationships/ctrlProp" Target="../ctrlProps/ctrlProp104.xml"/><Relationship Id="rId19" Type="http://schemas.openxmlformats.org/officeDocument/2006/relationships/ctrlProp" Target="../ctrlProps/ctrlProp113.xml"/><Relationship Id="rId31" Type="http://schemas.openxmlformats.org/officeDocument/2006/relationships/ctrlProp" Target="../ctrlProps/ctrlProp125.xml"/><Relationship Id="rId44" Type="http://schemas.openxmlformats.org/officeDocument/2006/relationships/ctrlProp" Target="../ctrlProps/ctrlProp138.xml"/><Relationship Id="rId52" Type="http://schemas.openxmlformats.org/officeDocument/2006/relationships/ctrlProp" Target="../ctrlProps/ctrlProp146.xml"/><Relationship Id="rId4" Type="http://schemas.openxmlformats.org/officeDocument/2006/relationships/vmlDrawing" Target="../drawings/vmlDrawing6.vml"/><Relationship Id="rId9" Type="http://schemas.openxmlformats.org/officeDocument/2006/relationships/ctrlProp" Target="../ctrlProps/ctrlProp103.xml"/><Relationship Id="rId14" Type="http://schemas.openxmlformats.org/officeDocument/2006/relationships/ctrlProp" Target="../ctrlProps/ctrlProp108.xml"/><Relationship Id="rId22" Type="http://schemas.openxmlformats.org/officeDocument/2006/relationships/ctrlProp" Target="../ctrlProps/ctrlProp116.xml"/><Relationship Id="rId27" Type="http://schemas.openxmlformats.org/officeDocument/2006/relationships/ctrlProp" Target="../ctrlProps/ctrlProp121.xml"/><Relationship Id="rId30" Type="http://schemas.openxmlformats.org/officeDocument/2006/relationships/ctrlProp" Target="../ctrlProps/ctrlProp124.xml"/><Relationship Id="rId35" Type="http://schemas.openxmlformats.org/officeDocument/2006/relationships/ctrlProp" Target="../ctrlProps/ctrlProp129.xml"/><Relationship Id="rId43" Type="http://schemas.openxmlformats.org/officeDocument/2006/relationships/ctrlProp" Target="../ctrlProps/ctrlProp137.xml"/><Relationship Id="rId48" Type="http://schemas.openxmlformats.org/officeDocument/2006/relationships/ctrlProp" Target="../ctrlProps/ctrlProp142.xml"/><Relationship Id="rId8" Type="http://schemas.openxmlformats.org/officeDocument/2006/relationships/ctrlProp" Target="../ctrlProps/ctrlProp102.xml"/><Relationship Id="rId51" Type="http://schemas.openxmlformats.org/officeDocument/2006/relationships/ctrlProp" Target="../ctrlProps/ctrlProp145.xml"/><Relationship Id="rId3"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26" Type="http://schemas.openxmlformats.org/officeDocument/2006/relationships/ctrlProp" Target="../ctrlProps/ctrlProp171.xml"/><Relationship Id="rId117" Type="http://schemas.openxmlformats.org/officeDocument/2006/relationships/ctrlProp" Target="../ctrlProps/ctrlProp262.xml"/><Relationship Id="rId21" Type="http://schemas.openxmlformats.org/officeDocument/2006/relationships/ctrlProp" Target="../ctrlProps/ctrlProp166.xml"/><Relationship Id="rId42" Type="http://schemas.openxmlformats.org/officeDocument/2006/relationships/ctrlProp" Target="../ctrlProps/ctrlProp187.xml"/><Relationship Id="rId47" Type="http://schemas.openxmlformats.org/officeDocument/2006/relationships/ctrlProp" Target="../ctrlProps/ctrlProp192.xml"/><Relationship Id="rId63" Type="http://schemas.openxmlformats.org/officeDocument/2006/relationships/ctrlProp" Target="../ctrlProps/ctrlProp208.xml"/><Relationship Id="rId68" Type="http://schemas.openxmlformats.org/officeDocument/2006/relationships/ctrlProp" Target="../ctrlProps/ctrlProp213.xml"/><Relationship Id="rId84" Type="http://schemas.openxmlformats.org/officeDocument/2006/relationships/ctrlProp" Target="../ctrlProps/ctrlProp229.xml"/><Relationship Id="rId89" Type="http://schemas.openxmlformats.org/officeDocument/2006/relationships/ctrlProp" Target="../ctrlProps/ctrlProp234.xml"/><Relationship Id="rId112" Type="http://schemas.openxmlformats.org/officeDocument/2006/relationships/ctrlProp" Target="../ctrlProps/ctrlProp257.xml"/><Relationship Id="rId133" Type="http://schemas.openxmlformats.org/officeDocument/2006/relationships/ctrlProp" Target="../ctrlProps/ctrlProp278.xml"/><Relationship Id="rId138" Type="http://schemas.openxmlformats.org/officeDocument/2006/relationships/ctrlProp" Target="../ctrlProps/ctrlProp283.xml"/><Relationship Id="rId16" Type="http://schemas.openxmlformats.org/officeDocument/2006/relationships/ctrlProp" Target="../ctrlProps/ctrlProp161.xml"/><Relationship Id="rId107" Type="http://schemas.openxmlformats.org/officeDocument/2006/relationships/ctrlProp" Target="../ctrlProps/ctrlProp252.xml"/><Relationship Id="rId11" Type="http://schemas.openxmlformats.org/officeDocument/2006/relationships/ctrlProp" Target="../ctrlProps/ctrlProp156.xml"/><Relationship Id="rId32" Type="http://schemas.openxmlformats.org/officeDocument/2006/relationships/ctrlProp" Target="../ctrlProps/ctrlProp177.xml"/><Relationship Id="rId37" Type="http://schemas.openxmlformats.org/officeDocument/2006/relationships/ctrlProp" Target="../ctrlProps/ctrlProp182.xml"/><Relationship Id="rId53" Type="http://schemas.openxmlformats.org/officeDocument/2006/relationships/ctrlProp" Target="../ctrlProps/ctrlProp198.xml"/><Relationship Id="rId58" Type="http://schemas.openxmlformats.org/officeDocument/2006/relationships/ctrlProp" Target="../ctrlProps/ctrlProp203.xml"/><Relationship Id="rId74" Type="http://schemas.openxmlformats.org/officeDocument/2006/relationships/ctrlProp" Target="../ctrlProps/ctrlProp219.xml"/><Relationship Id="rId79" Type="http://schemas.openxmlformats.org/officeDocument/2006/relationships/ctrlProp" Target="../ctrlProps/ctrlProp224.xml"/><Relationship Id="rId102" Type="http://schemas.openxmlformats.org/officeDocument/2006/relationships/ctrlProp" Target="../ctrlProps/ctrlProp247.xml"/><Relationship Id="rId123" Type="http://schemas.openxmlformats.org/officeDocument/2006/relationships/ctrlProp" Target="../ctrlProps/ctrlProp268.xml"/><Relationship Id="rId128" Type="http://schemas.openxmlformats.org/officeDocument/2006/relationships/ctrlProp" Target="../ctrlProps/ctrlProp273.xml"/><Relationship Id="rId144" Type="http://schemas.openxmlformats.org/officeDocument/2006/relationships/ctrlProp" Target="../ctrlProps/ctrlProp289.xml"/><Relationship Id="rId5" Type="http://schemas.openxmlformats.org/officeDocument/2006/relationships/ctrlProp" Target="../ctrlProps/ctrlProp150.xml"/><Relationship Id="rId90" Type="http://schemas.openxmlformats.org/officeDocument/2006/relationships/ctrlProp" Target="../ctrlProps/ctrlProp235.xml"/><Relationship Id="rId95" Type="http://schemas.openxmlformats.org/officeDocument/2006/relationships/ctrlProp" Target="../ctrlProps/ctrlProp240.xml"/><Relationship Id="rId22" Type="http://schemas.openxmlformats.org/officeDocument/2006/relationships/ctrlProp" Target="../ctrlProps/ctrlProp167.xml"/><Relationship Id="rId27" Type="http://schemas.openxmlformats.org/officeDocument/2006/relationships/ctrlProp" Target="../ctrlProps/ctrlProp172.xml"/><Relationship Id="rId43" Type="http://schemas.openxmlformats.org/officeDocument/2006/relationships/ctrlProp" Target="../ctrlProps/ctrlProp188.xml"/><Relationship Id="rId48" Type="http://schemas.openxmlformats.org/officeDocument/2006/relationships/ctrlProp" Target="../ctrlProps/ctrlProp193.xml"/><Relationship Id="rId64" Type="http://schemas.openxmlformats.org/officeDocument/2006/relationships/ctrlProp" Target="../ctrlProps/ctrlProp209.xml"/><Relationship Id="rId69" Type="http://schemas.openxmlformats.org/officeDocument/2006/relationships/ctrlProp" Target="../ctrlProps/ctrlProp214.xml"/><Relationship Id="rId113" Type="http://schemas.openxmlformats.org/officeDocument/2006/relationships/ctrlProp" Target="../ctrlProps/ctrlProp258.xml"/><Relationship Id="rId118" Type="http://schemas.openxmlformats.org/officeDocument/2006/relationships/ctrlProp" Target="../ctrlProps/ctrlProp263.xml"/><Relationship Id="rId134" Type="http://schemas.openxmlformats.org/officeDocument/2006/relationships/ctrlProp" Target="../ctrlProps/ctrlProp279.xml"/><Relationship Id="rId139" Type="http://schemas.openxmlformats.org/officeDocument/2006/relationships/ctrlProp" Target="../ctrlProps/ctrlProp284.xml"/><Relationship Id="rId80" Type="http://schemas.openxmlformats.org/officeDocument/2006/relationships/ctrlProp" Target="../ctrlProps/ctrlProp225.xml"/><Relationship Id="rId85" Type="http://schemas.openxmlformats.org/officeDocument/2006/relationships/ctrlProp" Target="../ctrlProps/ctrlProp230.xml"/><Relationship Id="rId3" Type="http://schemas.openxmlformats.org/officeDocument/2006/relationships/drawing" Target="../drawings/drawing6.xml"/><Relationship Id="rId12" Type="http://schemas.openxmlformats.org/officeDocument/2006/relationships/ctrlProp" Target="../ctrlProps/ctrlProp157.xml"/><Relationship Id="rId17" Type="http://schemas.openxmlformats.org/officeDocument/2006/relationships/ctrlProp" Target="../ctrlProps/ctrlProp162.xml"/><Relationship Id="rId25" Type="http://schemas.openxmlformats.org/officeDocument/2006/relationships/ctrlProp" Target="../ctrlProps/ctrlProp170.xml"/><Relationship Id="rId33" Type="http://schemas.openxmlformats.org/officeDocument/2006/relationships/ctrlProp" Target="../ctrlProps/ctrlProp178.xml"/><Relationship Id="rId38" Type="http://schemas.openxmlformats.org/officeDocument/2006/relationships/ctrlProp" Target="../ctrlProps/ctrlProp183.xml"/><Relationship Id="rId46" Type="http://schemas.openxmlformats.org/officeDocument/2006/relationships/ctrlProp" Target="../ctrlProps/ctrlProp191.xml"/><Relationship Id="rId59" Type="http://schemas.openxmlformats.org/officeDocument/2006/relationships/ctrlProp" Target="../ctrlProps/ctrlProp204.xml"/><Relationship Id="rId67" Type="http://schemas.openxmlformats.org/officeDocument/2006/relationships/ctrlProp" Target="../ctrlProps/ctrlProp212.xml"/><Relationship Id="rId103" Type="http://schemas.openxmlformats.org/officeDocument/2006/relationships/ctrlProp" Target="../ctrlProps/ctrlProp248.xml"/><Relationship Id="rId108" Type="http://schemas.openxmlformats.org/officeDocument/2006/relationships/ctrlProp" Target="../ctrlProps/ctrlProp253.xml"/><Relationship Id="rId116" Type="http://schemas.openxmlformats.org/officeDocument/2006/relationships/ctrlProp" Target="../ctrlProps/ctrlProp261.xml"/><Relationship Id="rId124" Type="http://schemas.openxmlformats.org/officeDocument/2006/relationships/ctrlProp" Target="../ctrlProps/ctrlProp269.xml"/><Relationship Id="rId129" Type="http://schemas.openxmlformats.org/officeDocument/2006/relationships/ctrlProp" Target="../ctrlProps/ctrlProp274.xml"/><Relationship Id="rId137" Type="http://schemas.openxmlformats.org/officeDocument/2006/relationships/ctrlProp" Target="../ctrlProps/ctrlProp282.xml"/><Relationship Id="rId20" Type="http://schemas.openxmlformats.org/officeDocument/2006/relationships/ctrlProp" Target="../ctrlProps/ctrlProp165.xml"/><Relationship Id="rId41" Type="http://schemas.openxmlformats.org/officeDocument/2006/relationships/ctrlProp" Target="../ctrlProps/ctrlProp186.xml"/><Relationship Id="rId54" Type="http://schemas.openxmlformats.org/officeDocument/2006/relationships/ctrlProp" Target="../ctrlProps/ctrlProp199.xml"/><Relationship Id="rId62" Type="http://schemas.openxmlformats.org/officeDocument/2006/relationships/ctrlProp" Target="../ctrlProps/ctrlProp207.xml"/><Relationship Id="rId70" Type="http://schemas.openxmlformats.org/officeDocument/2006/relationships/ctrlProp" Target="../ctrlProps/ctrlProp215.xml"/><Relationship Id="rId75" Type="http://schemas.openxmlformats.org/officeDocument/2006/relationships/ctrlProp" Target="../ctrlProps/ctrlProp220.xml"/><Relationship Id="rId83" Type="http://schemas.openxmlformats.org/officeDocument/2006/relationships/ctrlProp" Target="../ctrlProps/ctrlProp228.xml"/><Relationship Id="rId88" Type="http://schemas.openxmlformats.org/officeDocument/2006/relationships/ctrlProp" Target="../ctrlProps/ctrlProp233.xml"/><Relationship Id="rId91" Type="http://schemas.openxmlformats.org/officeDocument/2006/relationships/ctrlProp" Target="../ctrlProps/ctrlProp236.xml"/><Relationship Id="rId96" Type="http://schemas.openxmlformats.org/officeDocument/2006/relationships/ctrlProp" Target="../ctrlProps/ctrlProp241.xml"/><Relationship Id="rId111" Type="http://schemas.openxmlformats.org/officeDocument/2006/relationships/ctrlProp" Target="../ctrlProps/ctrlProp256.xml"/><Relationship Id="rId132" Type="http://schemas.openxmlformats.org/officeDocument/2006/relationships/ctrlProp" Target="../ctrlProps/ctrlProp277.xml"/><Relationship Id="rId140" Type="http://schemas.openxmlformats.org/officeDocument/2006/relationships/ctrlProp" Target="../ctrlProps/ctrlProp285.xml"/><Relationship Id="rId145" Type="http://schemas.openxmlformats.org/officeDocument/2006/relationships/ctrlProp" Target="../ctrlProps/ctrlProp290.xml"/><Relationship Id="rId1" Type="http://schemas.openxmlformats.org/officeDocument/2006/relationships/printerSettings" Target="../printerSettings/printerSettings12.bin"/><Relationship Id="rId6" Type="http://schemas.openxmlformats.org/officeDocument/2006/relationships/ctrlProp" Target="../ctrlProps/ctrlProp151.xml"/><Relationship Id="rId15" Type="http://schemas.openxmlformats.org/officeDocument/2006/relationships/ctrlProp" Target="../ctrlProps/ctrlProp160.xml"/><Relationship Id="rId23" Type="http://schemas.openxmlformats.org/officeDocument/2006/relationships/ctrlProp" Target="../ctrlProps/ctrlProp168.xml"/><Relationship Id="rId28" Type="http://schemas.openxmlformats.org/officeDocument/2006/relationships/ctrlProp" Target="../ctrlProps/ctrlProp173.xml"/><Relationship Id="rId36" Type="http://schemas.openxmlformats.org/officeDocument/2006/relationships/ctrlProp" Target="../ctrlProps/ctrlProp181.xml"/><Relationship Id="rId49" Type="http://schemas.openxmlformats.org/officeDocument/2006/relationships/ctrlProp" Target="../ctrlProps/ctrlProp194.xml"/><Relationship Id="rId57" Type="http://schemas.openxmlformats.org/officeDocument/2006/relationships/ctrlProp" Target="../ctrlProps/ctrlProp202.xml"/><Relationship Id="rId106" Type="http://schemas.openxmlformats.org/officeDocument/2006/relationships/ctrlProp" Target="../ctrlProps/ctrlProp251.xml"/><Relationship Id="rId114" Type="http://schemas.openxmlformats.org/officeDocument/2006/relationships/ctrlProp" Target="../ctrlProps/ctrlProp259.xml"/><Relationship Id="rId119" Type="http://schemas.openxmlformats.org/officeDocument/2006/relationships/ctrlProp" Target="../ctrlProps/ctrlProp264.xml"/><Relationship Id="rId127" Type="http://schemas.openxmlformats.org/officeDocument/2006/relationships/ctrlProp" Target="../ctrlProps/ctrlProp272.xml"/><Relationship Id="rId10" Type="http://schemas.openxmlformats.org/officeDocument/2006/relationships/ctrlProp" Target="../ctrlProps/ctrlProp155.xml"/><Relationship Id="rId31" Type="http://schemas.openxmlformats.org/officeDocument/2006/relationships/ctrlProp" Target="../ctrlProps/ctrlProp176.xml"/><Relationship Id="rId44" Type="http://schemas.openxmlformats.org/officeDocument/2006/relationships/ctrlProp" Target="../ctrlProps/ctrlProp189.xml"/><Relationship Id="rId52" Type="http://schemas.openxmlformats.org/officeDocument/2006/relationships/ctrlProp" Target="../ctrlProps/ctrlProp197.xml"/><Relationship Id="rId60" Type="http://schemas.openxmlformats.org/officeDocument/2006/relationships/ctrlProp" Target="../ctrlProps/ctrlProp205.xml"/><Relationship Id="rId65" Type="http://schemas.openxmlformats.org/officeDocument/2006/relationships/ctrlProp" Target="../ctrlProps/ctrlProp210.xml"/><Relationship Id="rId73" Type="http://schemas.openxmlformats.org/officeDocument/2006/relationships/ctrlProp" Target="../ctrlProps/ctrlProp218.xml"/><Relationship Id="rId78" Type="http://schemas.openxmlformats.org/officeDocument/2006/relationships/ctrlProp" Target="../ctrlProps/ctrlProp223.xml"/><Relationship Id="rId81" Type="http://schemas.openxmlformats.org/officeDocument/2006/relationships/ctrlProp" Target="../ctrlProps/ctrlProp226.xml"/><Relationship Id="rId86" Type="http://schemas.openxmlformats.org/officeDocument/2006/relationships/ctrlProp" Target="../ctrlProps/ctrlProp231.xml"/><Relationship Id="rId94" Type="http://schemas.openxmlformats.org/officeDocument/2006/relationships/ctrlProp" Target="../ctrlProps/ctrlProp239.xml"/><Relationship Id="rId99" Type="http://schemas.openxmlformats.org/officeDocument/2006/relationships/ctrlProp" Target="../ctrlProps/ctrlProp244.xml"/><Relationship Id="rId101" Type="http://schemas.openxmlformats.org/officeDocument/2006/relationships/ctrlProp" Target="../ctrlProps/ctrlProp246.xml"/><Relationship Id="rId122" Type="http://schemas.openxmlformats.org/officeDocument/2006/relationships/ctrlProp" Target="../ctrlProps/ctrlProp267.xml"/><Relationship Id="rId130" Type="http://schemas.openxmlformats.org/officeDocument/2006/relationships/ctrlProp" Target="../ctrlProps/ctrlProp275.xml"/><Relationship Id="rId135" Type="http://schemas.openxmlformats.org/officeDocument/2006/relationships/ctrlProp" Target="../ctrlProps/ctrlProp280.xml"/><Relationship Id="rId143" Type="http://schemas.openxmlformats.org/officeDocument/2006/relationships/ctrlProp" Target="../ctrlProps/ctrlProp288.xml"/><Relationship Id="rId148" Type="http://schemas.openxmlformats.org/officeDocument/2006/relationships/ctrlProp" Target="../ctrlProps/ctrlProp293.xml"/><Relationship Id="rId4" Type="http://schemas.openxmlformats.org/officeDocument/2006/relationships/vmlDrawing" Target="../drawings/vmlDrawing7.vml"/><Relationship Id="rId9" Type="http://schemas.openxmlformats.org/officeDocument/2006/relationships/ctrlProp" Target="../ctrlProps/ctrlProp154.xml"/><Relationship Id="rId13" Type="http://schemas.openxmlformats.org/officeDocument/2006/relationships/ctrlProp" Target="../ctrlProps/ctrlProp158.xml"/><Relationship Id="rId18" Type="http://schemas.openxmlformats.org/officeDocument/2006/relationships/ctrlProp" Target="../ctrlProps/ctrlProp163.xml"/><Relationship Id="rId39" Type="http://schemas.openxmlformats.org/officeDocument/2006/relationships/ctrlProp" Target="../ctrlProps/ctrlProp184.xml"/><Relationship Id="rId109" Type="http://schemas.openxmlformats.org/officeDocument/2006/relationships/ctrlProp" Target="../ctrlProps/ctrlProp254.xml"/><Relationship Id="rId34" Type="http://schemas.openxmlformats.org/officeDocument/2006/relationships/ctrlProp" Target="../ctrlProps/ctrlProp179.xml"/><Relationship Id="rId50" Type="http://schemas.openxmlformats.org/officeDocument/2006/relationships/ctrlProp" Target="../ctrlProps/ctrlProp195.xml"/><Relationship Id="rId55" Type="http://schemas.openxmlformats.org/officeDocument/2006/relationships/ctrlProp" Target="../ctrlProps/ctrlProp200.xml"/><Relationship Id="rId76" Type="http://schemas.openxmlformats.org/officeDocument/2006/relationships/ctrlProp" Target="../ctrlProps/ctrlProp221.xml"/><Relationship Id="rId97" Type="http://schemas.openxmlformats.org/officeDocument/2006/relationships/ctrlProp" Target="../ctrlProps/ctrlProp242.xml"/><Relationship Id="rId104" Type="http://schemas.openxmlformats.org/officeDocument/2006/relationships/ctrlProp" Target="../ctrlProps/ctrlProp249.xml"/><Relationship Id="rId120" Type="http://schemas.openxmlformats.org/officeDocument/2006/relationships/ctrlProp" Target="../ctrlProps/ctrlProp265.xml"/><Relationship Id="rId125" Type="http://schemas.openxmlformats.org/officeDocument/2006/relationships/ctrlProp" Target="../ctrlProps/ctrlProp270.xml"/><Relationship Id="rId141" Type="http://schemas.openxmlformats.org/officeDocument/2006/relationships/ctrlProp" Target="../ctrlProps/ctrlProp286.xml"/><Relationship Id="rId146" Type="http://schemas.openxmlformats.org/officeDocument/2006/relationships/ctrlProp" Target="../ctrlProps/ctrlProp291.xml"/><Relationship Id="rId7" Type="http://schemas.openxmlformats.org/officeDocument/2006/relationships/ctrlProp" Target="../ctrlProps/ctrlProp152.xml"/><Relationship Id="rId71" Type="http://schemas.openxmlformats.org/officeDocument/2006/relationships/ctrlProp" Target="../ctrlProps/ctrlProp216.xml"/><Relationship Id="rId92" Type="http://schemas.openxmlformats.org/officeDocument/2006/relationships/ctrlProp" Target="../ctrlProps/ctrlProp237.xml"/><Relationship Id="rId2" Type="http://schemas.openxmlformats.org/officeDocument/2006/relationships/printerSettings" Target="../printerSettings/printerSettings13.bin"/><Relationship Id="rId29" Type="http://schemas.openxmlformats.org/officeDocument/2006/relationships/ctrlProp" Target="../ctrlProps/ctrlProp174.xml"/><Relationship Id="rId24" Type="http://schemas.openxmlformats.org/officeDocument/2006/relationships/ctrlProp" Target="../ctrlProps/ctrlProp169.xml"/><Relationship Id="rId40" Type="http://schemas.openxmlformats.org/officeDocument/2006/relationships/ctrlProp" Target="../ctrlProps/ctrlProp185.xml"/><Relationship Id="rId45" Type="http://schemas.openxmlformats.org/officeDocument/2006/relationships/ctrlProp" Target="../ctrlProps/ctrlProp190.xml"/><Relationship Id="rId66" Type="http://schemas.openxmlformats.org/officeDocument/2006/relationships/ctrlProp" Target="../ctrlProps/ctrlProp211.xml"/><Relationship Id="rId87" Type="http://schemas.openxmlformats.org/officeDocument/2006/relationships/ctrlProp" Target="../ctrlProps/ctrlProp232.xml"/><Relationship Id="rId110" Type="http://schemas.openxmlformats.org/officeDocument/2006/relationships/ctrlProp" Target="../ctrlProps/ctrlProp255.xml"/><Relationship Id="rId115" Type="http://schemas.openxmlformats.org/officeDocument/2006/relationships/ctrlProp" Target="../ctrlProps/ctrlProp260.xml"/><Relationship Id="rId131" Type="http://schemas.openxmlformats.org/officeDocument/2006/relationships/ctrlProp" Target="../ctrlProps/ctrlProp276.xml"/><Relationship Id="rId136" Type="http://schemas.openxmlformats.org/officeDocument/2006/relationships/ctrlProp" Target="../ctrlProps/ctrlProp281.xml"/><Relationship Id="rId61" Type="http://schemas.openxmlformats.org/officeDocument/2006/relationships/ctrlProp" Target="../ctrlProps/ctrlProp206.xml"/><Relationship Id="rId82" Type="http://schemas.openxmlformats.org/officeDocument/2006/relationships/ctrlProp" Target="../ctrlProps/ctrlProp227.xml"/><Relationship Id="rId19" Type="http://schemas.openxmlformats.org/officeDocument/2006/relationships/ctrlProp" Target="../ctrlProps/ctrlProp164.xml"/><Relationship Id="rId14" Type="http://schemas.openxmlformats.org/officeDocument/2006/relationships/ctrlProp" Target="../ctrlProps/ctrlProp159.xml"/><Relationship Id="rId30" Type="http://schemas.openxmlformats.org/officeDocument/2006/relationships/ctrlProp" Target="../ctrlProps/ctrlProp175.xml"/><Relationship Id="rId35" Type="http://schemas.openxmlformats.org/officeDocument/2006/relationships/ctrlProp" Target="../ctrlProps/ctrlProp180.xml"/><Relationship Id="rId56" Type="http://schemas.openxmlformats.org/officeDocument/2006/relationships/ctrlProp" Target="../ctrlProps/ctrlProp201.xml"/><Relationship Id="rId77" Type="http://schemas.openxmlformats.org/officeDocument/2006/relationships/ctrlProp" Target="../ctrlProps/ctrlProp222.xml"/><Relationship Id="rId100" Type="http://schemas.openxmlformats.org/officeDocument/2006/relationships/ctrlProp" Target="../ctrlProps/ctrlProp245.xml"/><Relationship Id="rId105" Type="http://schemas.openxmlformats.org/officeDocument/2006/relationships/ctrlProp" Target="../ctrlProps/ctrlProp250.xml"/><Relationship Id="rId126" Type="http://schemas.openxmlformats.org/officeDocument/2006/relationships/ctrlProp" Target="../ctrlProps/ctrlProp271.xml"/><Relationship Id="rId147" Type="http://schemas.openxmlformats.org/officeDocument/2006/relationships/ctrlProp" Target="../ctrlProps/ctrlProp292.xml"/><Relationship Id="rId8" Type="http://schemas.openxmlformats.org/officeDocument/2006/relationships/ctrlProp" Target="../ctrlProps/ctrlProp153.xml"/><Relationship Id="rId51" Type="http://schemas.openxmlformats.org/officeDocument/2006/relationships/ctrlProp" Target="../ctrlProps/ctrlProp196.xml"/><Relationship Id="rId72" Type="http://schemas.openxmlformats.org/officeDocument/2006/relationships/ctrlProp" Target="../ctrlProps/ctrlProp217.xml"/><Relationship Id="rId93" Type="http://schemas.openxmlformats.org/officeDocument/2006/relationships/ctrlProp" Target="../ctrlProps/ctrlProp238.xml"/><Relationship Id="rId98" Type="http://schemas.openxmlformats.org/officeDocument/2006/relationships/ctrlProp" Target="../ctrlProps/ctrlProp243.xml"/><Relationship Id="rId121" Type="http://schemas.openxmlformats.org/officeDocument/2006/relationships/ctrlProp" Target="../ctrlProps/ctrlProp266.xml"/><Relationship Id="rId142" Type="http://schemas.openxmlformats.org/officeDocument/2006/relationships/ctrlProp" Target="../ctrlProps/ctrlProp287.xm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17" Type="http://schemas.openxmlformats.org/officeDocument/2006/relationships/ctrlProp" Target="../ctrlProps/ctrlProp406.xml"/><Relationship Id="rId21" Type="http://schemas.openxmlformats.org/officeDocument/2006/relationships/ctrlProp" Target="../ctrlProps/ctrlProp310.xml"/><Relationship Id="rId42" Type="http://schemas.openxmlformats.org/officeDocument/2006/relationships/ctrlProp" Target="../ctrlProps/ctrlProp331.xml"/><Relationship Id="rId63" Type="http://schemas.openxmlformats.org/officeDocument/2006/relationships/ctrlProp" Target="../ctrlProps/ctrlProp352.xml"/><Relationship Id="rId84" Type="http://schemas.openxmlformats.org/officeDocument/2006/relationships/ctrlProp" Target="../ctrlProps/ctrlProp373.xml"/><Relationship Id="rId138" Type="http://schemas.openxmlformats.org/officeDocument/2006/relationships/ctrlProp" Target="../ctrlProps/ctrlProp427.xml"/><Relationship Id="rId159" Type="http://schemas.openxmlformats.org/officeDocument/2006/relationships/ctrlProp" Target="../ctrlProps/ctrlProp448.xml"/><Relationship Id="rId170" Type="http://schemas.openxmlformats.org/officeDocument/2006/relationships/ctrlProp" Target="../ctrlProps/ctrlProp459.xml"/><Relationship Id="rId191" Type="http://schemas.openxmlformats.org/officeDocument/2006/relationships/ctrlProp" Target="../ctrlProps/ctrlProp480.xml"/><Relationship Id="rId196" Type="http://schemas.openxmlformats.org/officeDocument/2006/relationships/ctrlProp" Target="../ctrlProps/ctrlProp485.xml"/><Relationship Id="rId200" Type="http://schemas.openxmlformats.org/officeDocument/2006/relationships/ctrlProp" Target="../ctrlProps/ctrlProp489.xml"/><Relationship Id="rId16" Type="http://schemas.openxmlformats.org/officeDocument/2006/relationships/ctrlProp" Target="../ctrlProps/ctrlProp305.xml"/><Relationship Id="rId107" Type="http://schemas.openxmlformats.org/officeDocument/2006/relationships/ctrlProp" Target="../ctrlProps/ctrlProp396.xml"/><Relationship Id="rId11" Type="http://schemas.openxmlformats.org/officeDocument/2006/relationships/ctrlProp" Target="../ctrlProps/ctrlProp300.xml"/><Relationship Id="rId32" Type="http://schemas.openxmlformats.org/officeDocument/2006/relationships/ctrlProp" Target="../ctrlProps/ctrlProp321.xml"/><Relationship Id="rId37" Type="http://schemas.openxmlformats.org/officeDocument/2006/relationships/ctrlProp" Target="../ctrlProps/ctrlProp326.xml"/><Relationship Id="rId53" Type="http://schemas.openxmlformats.org/officeDocument/2006/relationships/ctrlProp" Target="../ctrlProps/ctrlProp342.xml"/><Relationship Id="rId58" Type="http://schemas.openxmlformats.org/officeDocument/2006/relationships/ctrlProp" Target="../ctrlProps/ctrlProp347.xml"/><Relationship Id="rId74" Type="http://schemas.openxmlformats.org/officeDocument/2006/relationships/ctrlProp" Target="../ctrlProps/ctrlProp363.xml"/><Relationship Id="rId79" Type="http://schemas.openxmlformats.org/officeDocument/2006/relationships/ctrlProp" Target="../ctrlProps/ctrlProp368.xml"/><Relationship Id="rId102" Type="http://schemas.openxmlformats.org/officeDocument/2006/relationships/ctrlProp" Target="../ctrlProps/ctrlProp391.xml"/><Relationship Id="rId123" Type="http://schemas.openxmlformats.org/officeDocument/2006/relationships/ctrlProp" Target="../ctrlProps/ctrlProp412.xml"/><Relationship Id="rId128" Type="http://schemas.openxmlformats.org/officeDocument/2006/relationships/ctrlProp" Target="../ctrlProps/ctrlProp417.xml"/><Relationship Id="rId144" Type="http://schemas.openxmlformats.org/officeDocument/2006/relationships/ctrlProp" Target="../ctrlProps/ctrlProp433.xml"/><Relationship Id="rId149" Type="http://schemas.openxmlformats.org/officeDocument/2006/relationships/ctrlProp" Target="../ctrlProps/ctrlProp438.xml"/><Relationship Id="rId5" Type="http://schemas.openxmlformats.org/officeDocument/2006/relationships/ctrlProp" Target="../ctrlProps/ctrlProp294.xml"/><Relationship Id="rId90" Type="http://schemas.openxmlformats.org/officeDocument/2006/relationships/ctrlProp" Target="../ctrlProps/ctrlProp379.xml"/><Relationship Id="rId95" Type="http://schemas.openxmlformats.org/officeDocument/2006/relationships/ctrlProp" Target="../ctrlProps/ctrlProp384.xml"/><Relationship Id="rId160" Type="http://schemas.openxmlformats.org/officeDocument/2006/relationships/ctrlProp" Target="../ctrlProps/ctrlProp449.xml"/><Relationship Id="rId165" Type="http://schemas.openxmlformats.org/officeDocument/2006/relationships/ctrlProp" Target="../ctrlProps/ctrlProp454.xml"/><Relationship Id="rId181" Type="http://schemas.openxmlformats.org/officeDocument/2006/relationships/ctrlProp" Target="../ctrlProps/ctrlProp470.xml"/><Relationship Id="rId186" Type="http://schemas.openxmlformats.org/officeDocument/2006/relationships/ctrlProp" Target="../ctrlProps/ctrlProp475.xml"/><Relationship Id="rId22" Type="http://schemas.openxmlformats.org/officeDocument/2006/relationships/ctrlProp" Target="../ctrlProps/ctrlProp311.xml"/><Relationship Id="rId27" Type="http://schemas.openxmlformats.org/officeDocument/2006/relationships/ctrlProp" Target="../ctrlProps/ctrlProp316.xml"/><Relationship Id="rId43" Type="http://schemas.openxmlformats.org/officeDocument/2006/relationships/ctrlProp" Target="../ctrlProps/ctrlProp332.xml"/><Relationship Id="rId48" Type="http://schemas.openxmlformats.org/officeDocument/2006/relationships/ctrlProp" Target="../ctrlProps/ctrlProp337.xml"/><Relationship Id="rId64" Type="http://schemas.openxmlformats.org/officeDocument/2006/relationships/ctrlProp" Target="../ctrlProps/ctrlProp353.xml"/><Relationship Id="rId69" Type="http://schemas.openxmlformats.org/officeDocument/2006/relationships/ctrlProp" Target="../ctrlProps/ctrlProp358.xml"/><Relationship Id="rId113" Type="http://schemas.openxmlformats.org/officeDocument/2006/relationships/ctrlProp" Target="../ctrlProps/ctrlProp402.xml"/><Relationship Id="rId118" Type="http://schemas.openxmlformats.org/officeDocument/2006/relationships/ctrlProp" Target="../ctrlProps/ctrlProp407.xml"/><Relationship Id="rId134" Type="http://schemas.openxmlformats.org/officeDocument/2006/relationships/ctrlProp" Target="../ctrlProps/ctrlProp423.xml"/><Relationship Id="rId139" Type="http://schemas.openxmlformats.org/officeDocument/2006/relationships/ctrlProp" Target="../ctrlProps/ctrlProp428.xml"/><Relationship Id="rId80" Type="http://schemas.openxmlformats.org/officeDocument/2006/relationships/ctrlProp" Target="../ctrlProps/ctrlProp369.xml"/><Relationship Id="rId85" Type="http://schemas.openxmlformats.org/officeDocument/2006/relationships/ctrlProp" Target="../ctrlProps/ctrlProp374.xml"/><Relationship Id="rId150" Type="http://schemas.openxmlformats.org/officeDocument/2006/relationships/ctrlProp" Target="../ctrlProps/ctrlProp439.xml"/><Relationship Id="rId155" Type="http://schemas.openxmlformats.org/officeDocument/2006/relationships/ctrlProp" Target="../ctrlProps/ctrlProp444.xml"/><Relationship Id="rId171" Type="http://schemas.openxmlformats.org/officeDocument/2006/relationships/ctrlProp" Target="../ctrlProps/ctrlProp460.xml"/><Relationship Id="rId176" Type="http://schemas.openxmlformats.org/officeDocument/2006/relationships/ctrlProp" Target="../ctrlProps/ctrlProp465.xml"/><Relationship Id="rId192" Type="http://schemas.openxmlformats.org/officeDocument/2006/relationships/ctrlProp" Target="../ctrlProps/ctrlProp481.xml"/><Relationship Id="rId197" Type="http://schemas.openxmlformats.org/officeDocument/2006/relationships/ctrlProp" Target="../ctrlProps/ctrlProp486.xml"/><Relationship Id="rId201" Type="http://schemas.openxmlformats.org/officeDocument/2006/relationships/ctrlProp" Target="../ctrlProps/ctrlProp490.xml"/><Relationship Id="rId12" Type="http://schemas.openxmlformats.org/officeDocument/2006/relationships/ctrlProp" Target="../ctrlProps/ctrlProp301.xml"/><Relationship Id="rId17" Type="http://schemas.openxmlformats.org/officeDocument/2006/relationships/ctrlProp" Target="../ctrlProps/ctrlProp306.xml"/><Relationship Id="rId33" Type="http://schemas.openxmlformats.org/officeDocument/2006/relationships/ctrlProp" Target="../ctrlProps/ctrlProp322.xml"/><Relationship Id="rId38" Type="http://schemas.openxmlformats.org/officeDocument/2006/relationships/ctrlProp" Target="../ctrlProps/ctrlProp327.xml"/><Relationship Id="rId59" Type="http://schemas.openxmlformats.org/officeDocument/2006/relationships/ctrlProp" Target="../ctrlProps/ctrlProp348.xml"/><Relationship Id="rId103" Type="http://schemas.openxmlformats.org/officeDocument/2006/relationships/ctrlProp" Target="../ctrlProps/ctrlProp392.xml"/><Relationship Id="rId108" Type="http://schemas.openxmlformats.org/officeDocument/2006/relationships/ctrlProp" Target="../ctrlProps/ctrlProp397.xml"/><Relationship Id="rId124" Type="http://schemas.openxmlformats.org/officeDocument/2006/relationships/ctrlProp" Target="../ctrlProps/ctrlProp413.xml"/><Relationship Id="rId129" Type="http://schemas.openxmlformats.org/officeDocument/2006/relationships/ctrlProp" Target="../ctrlProps/ctrlProp418.xml"/><Relationship Id="rId54" Type="http://schemas.openxmlformats.org/officeDocument/2006/relationships/ctrlProp" Target="../ctrlProps/ctrlProp343.xml"/><Relationship Id="rId70" Type="http://schemas.openxmlformats.org/officeDocument/2006/relationships/ctrlProp" Target="../ctrlProps/ctrlProp359.xml"/><Relationship Id="rId75" Type="http://schemas.openxmlformats.org/officeDocument/2006/relationships/ctrlProp" Target="../ctrlProps/ctrlProp364.xml"/><Relationship Id="rId91" Type="http://schemas.openxmlformats.org/officeDocument/2006/relationships/ctrlProp" Target="../ctrlProps/ctrlProp380.xml"/><Relationship Id="rId96" Type="http://schemas.openxmlformats.org/officeDocument/2006/relationships/ctrlProp" Target="../ctrlProps/ctrlProp385.xml"/><Relationship Id="rId140" Type="http://schemas.openxmlformats.org/officeDocument/2006/relationships/ctrlProp" Target="../ctrlProps/ctrlProp429.xml"/><Relationship Id="rId145" Type="http://schemas.openxmlformats.org/officeDocument/2006/relationships/ctrlProp" Target="../ctrlProps/ctrlProp434.xml"/><Relationship Id="rId161" Type="http://schemas.openxmlformats.org/officeDocument/2006/relationships/ctrlProp" Target="../ctrlProps/ctrlProp450.xml"/><Relationship Id="rId166" Type="http://schemas.openxmlformats.org/officeDocument/2006/relationships/ctrlProp" Target="../ctrlProps/ctrlProp455.xml"/><Relationship Id="rId182" Type="http://schemas.openxmlformats.org/officeDocument/2006/relationships/ctrlProp" Target="../ctrlProps/ctrlProp471.xml"/><Relationship Id="rId187" Type="http://schemas.openxmlformats.org/officeDocument/2006/relationships/ctrlProp" Target="../ctrlProps/ctrlProp476.xml"/><Relationship Id="rId1" Type="http://schemas.openxmlformats.org/officeDocument/2006/relationships/printerSettings" Target="../printerSettings/printerSettings16.bin"/><Relationship Id="rId6" Type="http://schemas.openxmlformats.org/officeDocument/2006/relationships/ctrlProp" Target="../ctrlProps/ctrlProp295.xml"/><Relationship Id="rId23" Type="http://schemas.openxmlformats.org/officeDocument/2006/relationships/ctrlProp" Target="../ctrlProps/ctrlProp312.xml"/><Relationship Id="rId28" Type="http://schemas.openxmlformats.org/officeDocument/2006/relationships/ctrlProp" Target="../ctrlProps/ctrlProp317.xml"/><Relationship Id="rId49" Type="http://schemas.openxmlformats.org/officeDocument/2006/relationships/ctrlProp" Target="../ctrlProps/ctrlProp338.xml"/><Relationship Id="rId114" Type="http://schemas.openxmlformats.org/officeDocument/2006/relationships/ctrlProp" Target="../ctrlProps/ctrlProp403.xml"/><Relationship Id="rId119" Type="http://schemas.openxmlformats.org/officeDocument/2006/relationships/ctrlProp" Target="../ctrlProps/ctrlProp408.xml"/><Relationship Id="rId44" Type="http://schemas.openxmlformats.org/officeDocument/2006/relationships/ctrlProp" Target="../ctrlProps/ctrlProp333.xml"/><Relationship Id="rId60" Type="http://schemas.openxmlformats.org/officeDocument/2006/relationships/ctrlProp" Target="../ctrlProps/ctrlProp349.xml"/><Relationship Id="rId65" Type="http://schemas.openxmlformats.org/officeDocument/2006/relationships/ctrlProp" Target="../ctrlProps/ctrlProp354.xml"/><Relationship Id="rId81" Type="http://schemas.openxmlformats.org/officeDocument/2006/relationships/ctrlProp" Target="../ctrlProps/ctrlProp370.xml"/><Relationship Id="rId86" Type="http://schemas.openxmlformats.org/officeDocument/2006/relationships/ctrlProp" Target="../ctrlProps/ctrlProp375.xml"/><Relationship Id="rId130" Type="http://schemas.openxmlformats.org/officeDocument/2006/relationships/ctrlProp" Target="../ctrlProps/ctrlProp419.xml"/><Relationship Id="rId135" Type="http://schemas.openxmlformats.org/officeDocument/2006/relationships/ctrlProp" Target="../ctrlProps/ctrlProp424.xml"/><Relationship Id="rId151" Type="http://schemas.openxmlformats.org/officeDocument/2006/relationships/ctrlProp" Target="../ctrlProps/ctrlProp440.xml"/><Relationship Id="rId156" Type="http://schemas.openxmlformats.org/officeDocument/2006/relationships/ctrlProp" Target="../ctrlProps/ctrlProp445.xml"/><Relationship Id="rId177" Type="http://schemas.openxmlformats.org/officeDocument/2006/relationships/ctrlProp" Target="../ctrlProps/ctrlProp466.xml"/><Relationship Id="rId198" Type="http://schemas.openxmlformats.org/officeDocument/2006/relationships/ctrlProp" Target="../ctrlProps/ctrlProp487.xml"/><Relationship Id="rId172" Type="http://schemas.openxmlformats.org/officeDocument/2006/relationships/ctrlProp" Target="../ctrlProps/ctrlProp461.xml"/><Relationship Id="rId193" Type="http://schemas.openxmlformats.org/officeDocument/2006/relationships/ctrlProp" Target="../ctrlProps/ctrlProp482.xml"/><Relationship Id="rId202" Type="http://schemas.openxmlformats.org/officeDocument/2006/relationships/ctrlProp" Target="../ctrlProps/ctrlProp491.xml"/><Relationship Id="rId13" Type="http://schemas.openxmlformats.org/officeDocument/2006/relationships/ctrlProp" Target="../ctrlProps/ctrlProp302.xml"/><Relationship Id="rId18" Type="http://schemas.openxmlformats.org/officeDocument/2006/relationships/ctrlProp" Target="../ctrlProps/ctrlProp307.xml"/><Relationship Id="rId39" Type="http://schemas.openxmlformats.org/officeDocument/2006/relationships/ctrlProp" Target="../ctrlProps/ctrlProp328.xml"/><Relationship Id="rId109" Type="http://schemas.openxmlformats.org/officeDocument/2006/relationships/ctrlProp" Target="../ctrlProps/ctrlProp398.xml"/><Relationship Id="rId34" Type="http://schemas.openxmlformats.org/officeDocument/2006/relationships/ctrlProp" Target="../ctrlProps/ctrlProp323.xml"/><Relationship Id="rId50" Type="http://schemas.openxmlformats.org/officeDocument/2006/relationships/ctrlProp" Target="../ctrlProps/ctrlProp339.xml"/><Relationship Id="rId55" Type="http://schemas.openxmlformats.org/officeDocument/2006/relationships/ctrlProp" Target="../ctrlProps/ctrlProp344.xml"/><Relationship Id="rId76" Type="http://schemas.openxmlformats.org/officeDocument/2006/relationships/ctrlProp" Target="../ctrlProps/ctrlProp365.xml"/><Relationship Id="rId97" Type="http://schemas.openxmlformats.org/officeDocument/2006/relationships/ctrlProp" Target="../ctrlProps/ctrlProp386.xml"/><Relationship Id="rId104" Type="http://schemas.openxmlformats.org/officeDocument/2006/relationships/ctrlProp" Target="../ctrlProps/ctrlProp393.xml"/><Relationship Id="rId120" Type="http://schemas.openxmlformats.org/officeDocument/2006/relationships/ctrlProp" Target="../ctrlProps/ctrlProp409.xml"/><Relationship Id="rId125" Type="http://schemas.openxmlformats.org/officeDocument/2006/relationships/ctrlProp" Target="../ctrlProps/ctrlProp414.xml"/><Relationship Id="rId141" Type="http://schemas.openxmlformats.org/officeDocument/2006/relationships/ctrlProp" Target="../ctrlProps/ctrlProp430.xml"/><Relationship Id="rId146" Type="http://schemas.openxmlformats.org/officeDocument/2006/relationships/ctrlProp" Target="../ctrlProps/ctrlProp435.xml"/><Relationship Id="rId167" Type="http://schemas.openxmlformats.org/officeDocument/2006/relationships/ctrlProp" Target="../ctrlProps/ctrlProp456.xml"/><Relationship Id="rId188" Type="http://schemas.openxmlformats.org/officeDocument/2006/relationships/ctrlProp" Target="../ctrlProps/ctrlProp477.xml"/><Relationship Id="rId7" Type="http://schemas.openxmlformats.org/officeDocument/2006/relationships/ctrlProp" Target="../ctrlProps/ctrlProp296.xml"/><Relationship Id="rId71" Type="http://schemas.openxmlformats.org/officeDocument/2006/relationships/ctrlProp" Target="../ctrlProps/ctrlProp360.xml"/><Relationship Id="rId92" Type="http://schemas.openxmlformats.org/officeDocument/2006/relationships/ctrlProp" Target="../ctrlProps/ctrlProp381.xml"/><Relationship Id="rId162" Type="http://schemas.openxmlformats.org/officeDocument/2006/relationships/ctrlProp" Target="../ctrlProps/ctrlProp451.xml"/><Relationship Id="rId183" Type="http://schemas.openxmlformats.org/officeDocument/2006/relationships/ctrlProp" Target="../ctrlProps/ctrlProp472.xml"/><Relationship Id="rId2" Type="http://schemas.openxmlformats.org/officeDocument/2006/relationships/printerSettings" Target="../printerSettings/printerSettings17.bin"/><Relationship Id="rId29" Type="http://schemas.openxmlformats.org/officeDocument/2006/relationships/ctrlProp" Target="../ctrlProps/ctrlProp318.xml"/><Relationship Id="rId24" Type="http://schemas.openxmlformats.org/officeDocument/2006/relationships/ctrlProp" Target="../ctrlProps/ctrlProp313.xml"/><Relationship Id="rId40" Type="http://schemas.openxmlformats.org/officeDocument/2006/relationships/ctrlProp" Target="../ctrlProps/ctrlProp329.xml"/><Relationship Id="rId45" Type="http://schemas.openxmlformats.org/officeDocument/2006/relationships/ctrlProp" Target="../ctrlProps/ctrlProp334.xml"/><Relationship Id="rId66" Type="http://schemas.openxmlformats.org/officeDocument/2006/relationships/ctrlProp" Target="../ctrlProps/ctrlProp355.xml"/><Relationship Id="rId87" Type="http://schemas.openxmlformats.org/officeDocument/2006/relationships/ctrlProp" Target="../ctrlProps/ctrlProp376.xml"/><Relationship Id="rId110" Type="http://schemas.openxmlformats.org/officeDocument/2006/relationships/ctrlProp" Target="../ctrlProps/ctrlProp399.xml"/><Relationship Id="rId115" Type="http://schemas.openxmlformats.org/officeDocument/2006/relationships/ctrlProp" Target="../ctrlProps/ctrlProp404.xml"/><Relationship Id="rId131" Type="http://schemas.openxmlformats.org/officeDocument/2006/relationships/ctrlProp" Target="../ctrlProps/ctrlProp420.xml"/><Relationship Id="rId136" Type="http://schemas.openxmlformats.org/officeDocument/2006/relationships/ctrlProp" Target="../ctrlProps/ctrlProp425.xml"/><Relationship Id="rId157" Type="http://schemas.openxmlformats.org/officeDocument/2006/relationships/ctrlProp" Target="../ctrlProps/ctrlProp446.xml"/><Relationship Id="rId178" Type="http://schemas.openxmlformats.org/officeDocument/2006/relationships/ctrlProp" Target="../ctrlProps/ctrlProp467.xml"/><Relationship Id="rId61" Type="http://schemas.openxmlformats.org/officeDocument/2006/relationships/ctrlProp" Target="../ctrlProps/ctrlProp350.xml"/><Relationship Id="rId82" Type="http://schemas.openxmlformats.org/officeDocument/2006/relationships/ctrlProp" Target="../ctrlProps/ctrlProp371.xml"/><Relationship Id="rId152" Type="http://schemas.openxmlformats.org/officeDocument/2006/relationships/ctrlProp" Target="../ctrlProps/ctrlProp441.xml"/><Relationship Id="rId173" Type="http://schemas.openxmlformats.org/officeDocument/2006/relationships/ctrlProp" Target="../ctrlProps/ctrlProp462.xml"/><Relationship Id="rId194" Type="http://schemas.openxmlformats.org/officeDocument/2006/relationships/ctrlProp" Target="../ctrlProps/ctrlProp483.xml"/><Relationship Id="rId199" Type="http://schemas.openxmlformats.org/officeDocument/2006/relationships/ctrlProp" Target="../ctrlProps/ctrlProp488.xml"/><Relationship Id="rId203" Type="http://schemas.openxmlformats.org/officeDocument/2006/relationships/ctrlProp" Target="../ctrlProps/ctrlProp492.xml"/><Relationship Id="rId19" Type="http://schemas.openxmlformats.org/officeDocument/2006/relationships/ctrlProp" Target="../ctrlProps/ctrlProp308.xml"/><Relationship Id="rId14" Type="http://schemas.openxmlformats.org/officeDocument/2006/relationships/ctrlProp" Target="../ctrlProps/ctrlProp303.xml"/><Relationship Id="rId30" Type="http://schemas.openxmlformats.org/officeDocument/2006/relationships/ctrlProp" Target="../ctrlProps/ctrlProp319.xml"/><Relationship Id="rId35" Type="http://schemas.openxmlformats.org/officeDocument/2006/relationships/ctrlProp" Target="../ctrlProps/ctrlProp324.xml"/><Relationship Id="rId56" Type="http://schemas.openxmlformats.org/officeDocument/2006/relationships/ctrlProp" Target="../ctrlProps/ctrlProp345.xml"/><Relationship Id="rId77" Type="http://schemas.openxmlformats.org/officeDocument/2006/relationships/ctrlProp" Target="../ctrlProps/ctrlProp366.xml"/><Relationship Id="rId100" Type="http://schemas.openxmlformats.org/officeDocument/2006/relationships/ctrlProp" Target="../ctrlProps/ctrlProp389.xml"/><Relationship Id="rId105" Type="http://schemas.openxmlformats.org/officeDocument/2006/relationships/ctrlProp" Target="../ctrlProps/ctrlProp394.xml"/><Relationship Id="rId126" Type="http://schemas.openxmlformats.org/officeDocument/2006/relationships/ctrlProp" Target="../ctrlProps/ctrlProp415.xml"/><Relationship Id="rId147" Type="http://schemas.openxmlformats.org/officeDocument/2006/relationships/ctrlProp" Target="../ctrlProps/ctrlProp436.xml"/><Relationship Id="rId168" Type="http://schemas.openxmlformats.org/officeDocument/2006/relationships/ctrlProp" Target="../ctrlProps/ctrlProp457.xml"/><Relationship Id="rId8" Type="http://schemas.openxmlformats.org/officeDocument/2006/relationships/ctrlProp" Target="../ctrlProps/ctrlProp297.xml"/><Relationship Id="rId51" Type="http://schemas.openxmlformats.org/officeDocument/2006/relationships/ctrlProp" Target="../ctrlProps/ctrlProp340.xml"/><Relationship Id="rId72" Type="http://schemas.openxmlformats.org/officeDocument/2006/relationships/ctrlProp" Target="../ctrlProps/ctrlProp361.xml"/><Relationship Id="rId93" Type="http://schemas.openxmlformats.org/officeDocument/2006/relationships/ctrlProp" Target="../ctrlProps/ctrlProp382.xml"/><Relationship Id="rId98" Type="http://schemas.openxmlformats.org/officeDocument/2006/relationships/ctrlProp" Target="../ctrlProps/ctrlProp387.xml"/><Relationship Id="rId121" Type="http://schemas.openxmlformats.org/officeDocument/2006/relationships/ctrlProp" Target="../ctrlProps/ctrlProp410.xml"/><Relationship Id="rId142" Type="http://schemas.openxmlformats.org/officeDocument/2006/relationships/ctrlProp" Target="../ctrlProps/ctrlProp431.xml"/><Relationship Id="rId163" Type="http://schemas.openxmlformats.org/officeDocument/2006/relationships/ctrlProp" Target="../ctrlProps/ctrlProp452.xml"/><Relationship Id="rId184" Type="http://schemas.openxmlformats.org/officeDocument/2006/relationships/ctrlProp" Target="../ctrlProps/ctrlProp473.xml"/><Relationship Id="rId189" Type="http://schemas.openxmlformats.org/officeDocument/2006/relationships/ctrlProp" Target="../ctrlProps/ctrlProp478.xml"/><Relationship Id="rId3" Type="http://schemas.openxmlformats.org/officeDocument/2006/relationships/drawing" Target="../drawings/drawing7.xml"/><Relationship Id="rId25" Type="http://schemas.openxmlformats.org/officeDocument/2006/relationships/ctrlProp" Target="../ctrlProps/ctrlProp314.xml"/><Relationship Id="rId46" Type="http://schemas.openxmlformats.org/officeDocument/2006/relationships/ctrlProp" Target="../ctrlProps/ctrlProp335.xml"/><Relationship Id="rId67" Type="http://schemas.openxmlformats.org/officeDocument/2006/relationships/ctrlProp" Target="../ctrlProps/ctrlProp356.xml"/><Relationship Id="rId116" Type="http://schemas.openxmlformats.org/officeDocument/2006/relationships/ctrlProp" Target="../ctrlProps/ctrlProp405.xml"/><Relationship Id="rId137" Type="http://schemas.openxmlformats.org/officeDocument/2006/relationships/ctrlProp" Target="../ctrlProps/ctrlProp426.xml"/><Relationship Id="rId158" Type="http://schemas.openxmlformats.org/officeDocument/2006/relationships/ctrlProp" Target="../ctrlProps/ctrlProp447.xml"/><Relationship Id="rId20" Type="http://schemas.openxmlformats.org/officeDocument/2006/relationships/ctrlProp" Target="../ctrlProps/ctrlProp309.xml"/><Relationship Id="rId41" Type="http://schemas.openxmlformats.org/officeDocument/2006/relationships/ctrlProp" Target="../ctrlProps/ctrlProp330.xml"/><Relationship Id="rId62" Type="http://schemas.openxmlformats.org/officeDocument/2006/relationships/ctrlProp" Target="../ctrlProps/ctrlProp351.xml"/><Relationship Id="rId83" Type="http://schemas.openxmlformats.org/officeDocument/2006/relationships/ctrlProp" Target="../ctrlProps/ctrlProp372.xml"/><Relationship Id="rId88" Type="http://schemas.openxmlformats.org/officeDocument/2006/relationships/ctrlProp" Target="../ctrlProps/ctrlProp377.xml"/><Relationship Id="rId111" Type="http://schemas.openxmlformats.org/officeDocument/2006/relationships/ctrlProp" Target="../ctrlProps/ctrlProp400.xml"/><Relationship Id="rId132" Type="http://schemas.openxmlformats.org/officeDocument/2006/relationships/ctrlProp" Target="../ctrlProps/ctrlProp421.xml"/><Relationship Id="rId153" Type="http://schemas.openxmlformats.org/officeDocument/2006/relationships/ctrlProp" Target="../ctrlProps/ctrlProp442.xml"/><Relationship Id="rId174" Type="http://schemas.openxmlformats.org/officeDocument/2006/relationships/ctrlProp" Target="../ctrlProps/ctrlProp463.xml"/><Relationship Id="rId179" Type="http://schemas.openxmlformats.org/officeDocument/2006/relationships/ctrlProp" Target="../ctrlProps/ctrlProp468.xml"/><Relationship Id="rId195" Type="http://schemas.openxmlformats.org/officeDocument/2006/relationships/ctrlProp" Target="../ctrlProps/ctrlProp484.xml"/><Relationship Id="rId190" Type="http://schemas.openxmlformats.org/officeDocument/2006/relationships/ctrlProp" Target="../ctrlProps/ctrlProp479.xml"/><Relationship Id="rId204" Type="http://schemas.openxmlformats.org/officeDocument/2006/relationships/ctrlProp" Target="../ctrlProps/ctrlProp493.xml"/><Relationship Id="rId15" Type="http://schemas.openxmlformats.org/officeDocument/2006/relationships/ctrlProp" Target="../ctrlProps/ctrlProp304.xml"/><Relationship Id="rId36" Type="http://schemas.openxmlformats.org/officeDocument/2006/relationships/ctrlProp" Target="../ctrlProps/ctrlProp325.xml"/><Relationship Id="rId57" Type="http://schemas.openxmlformats.org/officeDocument/2006/relationships/ctrlProp" Target="../ctrlProps/ctrlProp346.xml"/><Relationship Id="rId106" Type="http://schemas.openxmlformats.org/officeDocument/2006/relationships/ctrlProp" Target="../ctrlProps/ctrlProp395.xml"/><Relationship Id="rId127" Type="http://schemas.openxmlformats.org/officeDocument/2006/relationships/ctrlProp" Target="../ctrlProps/ctrlProp416.xml"/><Relationship Id="rId10" Type="http://schemas.openxmlformats.org/officeDocument/2006/relationships/ctrlProp" Target="../ctrlProps/ctrlProp299.xml"/><Relationship Id="rId31" Type="http://schemas.openxmlformats.org/officeDocument/2006/relationships/ctrlProp" Target="../ctrlProps/ctrlProp320.xml"/><Relationship Id="rId52" Type="http://schemas.openxmlformats.org/officeDocument/2006/relationships/ctrlProp" Target="../ctrlProps/ctrlProp341.xml"/><Relationship Id="rId73" Type="http://schemas.openxmlformats.org/officeDocument/2006/relationships/ctrlProp" Target="../ctrlProps/ctrlProp362.xml"/><Relationship Id="rId78" Type="http://schemas.openxmlformats.org/officeDocument/2006/relationships/ctrlProp" Target="../ctrlProps/ctrlProp367.xml"/><Relationship Id="rId94" Type="http://schemas.openxmlformats.org/officeDocument/2006/relationships/ctrlProp" Target="../ctrlProps/ctrlProp383.xml"/><Relationship Id="rId99" Type="http://schemas.openxmlformats.org/officeDocument/2006/relationships/ctrlProp" Target="../ctrlProps/ctrlProp388.xml"/><Relationship Id="rId101" Type="http://schemas.openxmlformats.org/officeDocument/2006/relationships/ctrlProp" Target="../ctrlProps/ctrlProp390.xml"/><Relationship Id="rId122" Type="http://schemas.openxmlformats.org/officeDocument/2006/relationships/ctrlProp" Target="../ctrlProps/ctrlProp411.xml"/><Relationship Id="rId143" Type="http://schemas.openxmlformats.org/officeDocument/2006/relationships/ctrlProp" Target="../ctrlProps/ctrlProp432.xml"/><Relationship Id="rId148" Type="http://schemas.openxmlformats.org/officeDocument/2006/relationships/ctrlProp" Target="../ctrlProps/ctrlProp437.xml"/><Relationship Id="rId164" Type="http://schemas.openxmlformats.org/officeDocument/2006/relationships/ctrlProp" Target="../ctrlProps/ctrlProp453.xml"/><Relationship Id="rId169" Type="http://schemas.openxmlformats.org/officeDocument/2006/relationships/ctrlProp" Target="../ctrlProps/ctrlProp458.xml"/><Relationship Id="rId185" Type="http://schemas.openxmlformats.org/officeDocument/2006/relationships/ctrlProp" Target="../ctrlProps/ctrlProp474.xml"/><Relationship Id="rId4" Type="http://schemas.openxmlformats.org/officeDocument/2006/relationships/vmlDrawing" Target="../drawings/vmlDrawing8.vml"/><Relationship Id="rId9" Type="http://schemas.openxmlformats.org/officeDocument/2006/relationships/ctrlProp" Target="../ctrlProps/ctrlProp298.xml"/><Relationship Id="rId180" Type="http://schemas.openxmlformats.org/officeDocument/2006/relationships/ctrlProp" Target="../ctrlProps/ctrlProp469.xml"/><Relationship Id="rId26" Type="http://schemas.openxmlformats.org/officeDocument/2006/relationships/ctrlProp" Target="../ctrlProps/ctrlProp315.xml"/><Relationship Id="rId47" Type="http://schemas.openxmlformats.org/officeDocument/2006/relationships/ctrlProp" Target="../ctrlProps/ctrlProp336.xml"/><Relationship Id="rId68" Type="http://schemas.openxmlformats.org/officeDocument/2006/relationships/ctrlProp" Target="../ctrlProps/ctrlProp357.xml"/><Relationship Id="rId89" Type="http://schemas.openxmlformats.org/officeDocument/2006/relationships/ctrlProp" Target="../ctrlProps/ctrlProp378.xml"/><Relationship Id="rId112" Type="http://schemas.openxmlformats.org/officeDocument/2006/relationships/ctrlProp" Target="../ctrlProps/ctrlProp401.xml"/><Relationship Id="rId133" Type="http://schemas.openxmlformats.org/officeDocument/2006/relationships/ctrlProp" Target="../ctrlProps/ctrlProp422.xml"/><Relationship Id="rId154" Type="http://schemas.openxmlformats.org/officeDocument/2006/relationships/ctrlProp" Target="../ctrlProps/ctrlProp443.xml"/><Relationship Id="rId175" Type="http://schemas.openxmlformats.org/officeDocument/2006/relationships/ctrlProp" Target="../ctrlProps/ctrlProp464.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497.xml"/><Relationship Id="rId13" Type="http://schemas.openxmlformats.org/officeDocument/2006/relationships/ctrlProp" Target="../ctrlProps/ctrlProp502.xml"/><Relationship Id="rId18" Type="http://schemas.openxmlformats.org/officeDocument/2006/relationships/ctrlProp" Target="../ctrlProps/ctrlProp507.xml"/><Relationship Id="rId26" Type="http://schemas.openxmlformats.org/officeDocument/2006/relationships/ctrlProp" Target="../ctrlProps/ctrlProp515.xml"/><Relationship Id="rId39" Type="http://schemas.openxmlformats.org/officeDocument/2006/relationships/ctrlProp" Target="../ctrlProps/ctrlProp528.xml"/><Relationship Id="rId3" Type="http://schemas.openxmlformats.org/officeDocument/2006/relationships/drawing" Target="../drawings/drawing8.xml"/><Relationship Id="rId21" Type="http://schemas.openxmlformats.org/officeDocument/2006/relationships/ctrlProp" Target="../ctrlProps/ctrlProp510.xml"/><Relationship Id="rId34" Type="http://schemas.openxmlformats.org/officeDocument/2006/relationships/ctrlProp" Target="../ctrlProps/ctrlProp523.xml"/><Relationship Id="rId7" Type="http://schemas.openxmlformats.org/officeDocument/2006/relationships/ctrlProp" Target="../ctrlProps/ctrlProp496.xml"/><Relationship Id="rId12" Type="http://schemas.openxmlformats.org/officeDocument/2006/relationships/ctrlProp" Target="../ctrlProps/ctrlProp501.xml"/><Relationship Id="rId17" Type="http://schemas.openxmlformats.org/officeDocument/2006/relationships/ctrlProp" Target="../ctrlProps/ctrlProp506.xml"/><Relationship Id="rId25" Type="http://schemas.openxmlformats.org/officeDocument/2006/relationships/ctrlProp" Target="../ctrlProps/ctrlProp514.xml"/><Relationship Id="rId33" Type="http://schemas.openxmlformats.org/officeDocument/2006/relationships/ctrlProp" Target="../ctrlProps/ctrlProp522.xml"/><Relationship Id="rId38" Type="http://schemas.openxmlformats.org/officeDocument/2006/relationships/ctrlProp" Target="../ctrlProps/ctrlProp527.xml"/><Relationship Id="rId2" Type="http://schemas.openxmlformats.org/officeDocument/2006/relationships/printerSettings" Target="../printerSettings/printerSettings20.bin"/><Relationship Id="rId16" Type="http://schemas.openxmlformats.org/officeDocument/2006/relationships/ctrlProp" Target="../ctrlProps/ctrlProp505.xml"/><Relationship Id="rId20" Type="http://schemas.openxmlformats.org/officeDocument/2006/relationships/ctrlProp" Target="../ctrlProps/ctrlProp509.xml"/><Relationship Id="rId29" Type="http://schemas.openxmlformats.org/officeDocument/2006/relationships/ctrlProp" Target="../ctrlProps/ctrlProp518.xml"/><Relationship Id="rId1" Type="http://schemas.openxmlformats.org/officeDocument/2006/relationships/printerSettings" Target="../printerSettings/printerSettings19.bin"/><Relationship Id="rId6" Type="http://schemas.openxmlformats.org/officeDocument/2006/relationships/ctrlProp" Target="../ctrlProps/ctrlProp495.xml"/><Relationship Id="rId11" Type="http://schemas.openxmlformats.org/officeDocument/2006/relationships/ctrlProp" Target="../ctrlProps/ctrlProp500.xml"/><Relationship Id="rId24" Type="http://schemas.openxmlformats.org/officeDocument/2006/relationships/ctrlProp" Target="../ctrlProps/ctrlProp513.xml"/><Relationship Id="rId32" Type="http://schemas.openxmlformats.org/officeDocument/2006/relationships/ctrlProp" Target="../ctrlProps/ctrlProp521.xml"/><Relationship Id="rId37" Type="http://schemas.openxmlformats.org/officeDocument/2006/relationships/ctrlProp" Target="../ctrlProps/ctrlProp526.xml"/><Relationship Id="rId40" Type="http://schemas.openxmlformats.org/officeDocument/2006/relationships/comments" Target="../comments3.xml"/><Relationship Id="rId5" Type="http://schemas.openxmlformats.org/officeDocument/2006/relationships/ctrlProp" Target="../ctrlProps/ctrlProp494.xml"/><Relationship Id="rId15" Type="http://schemas.openxmlformats.org/officeDocument/2006/relationships/ctrlProp" Target="../ctrlProps/ctrlProp504.xml"/><Relationship Id="rId23" Type="http://schemas.openxmlformats.org/officeDocument/2006/relationships/ctrlProp" Target="../ctrlProps/ctrlProp512.xml"/><Relationship Id="rId28" Type="http://schemas.openxmlformats.org/officeDocument/2006/relationships/ctrlProp" Target="../ctrlProps/ctrlProp517.xml"/><Relationship Id="rId36" Type="http://schemas.openxmlformats.org/officeDocument/2006/relationships/ctrlProp" Target="../ctrlProps/ctrlProp525.xml"/><Relationship Id="rId10" Type="http://schemas.openxmlformats.org/officeDocument/2006/relationships/ctrlProp" Target="../ctrlProps/ctrlProp499.xml"/><Relationship Id="rId19" Type="http://schemas.openxmlformats.org/officeDocument/2006/relationships/ctrlProp" Target="../ctrlProps/ctrlProp508.xml"/><Relationship Id="rId31" Type="http://schemas.openxmlformats.org/officeDocument/2006/relationships/ctrlProp" Target="../ctrlProps/ctrlProp520.xml"/><Relationship Id="rId4" Type="http://schemas.openxmlformats.org/officeDocument/2006/relationships/vmlDrawing" Target="../drawings/vmlDrawing9.vml"/><Relationship Id="rId9" Type="http://schemas.openxmlformats.org/officeDocument/2006/relationships/ctrlProp" Target="../ctrlProps/ctrlProp498.xml"/><Relationship Id="rId14" Type="http://schemas.openxmlformats.org/officeDocument/2006/relationships/ctrlProp" Target="../ctrlProps/ctrlProp503.xml"/><Relationship Id="rId22" Type="http://schemas.openxmlformats.org/officeDocument/2006/relationships/ctrlProp" Target="../ctrlProps/ctrlProp511.xml"/><Relationship Id="rId27" Type="http://schemas.openxmlformats.org/officeDocument/2006/relationships/ctrlProp" Target="../ctrlProps/ctrlProp516.xml"/><Relationship Id="rId30" Type="http://schemas.openxmlformats.org/officeDocument/2006/relationships/ctrlProp" Target="../ctrlProps/ctrlProp519.xml"/><Relationship Id="rId35" Type="http://schemas.openxmlformats.org/officeDocument/2006/relationships/ctrlProp" Target="../ctrlProps/ctrlProp524.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532.xml"/><Relationship Id="rId13" Type="http://schemas.openxmlformats.org/officeDocument/2006/relationships/ctrlProp" Target="../ctrlProps/ctrlProp537.xml"/><Relationship Id="rId18" Type="http://schemas.openxmlformats.org/officeDocument/2006/relationships/ctrlProp" Target="../ctrlProps/ctrlProp542.xml"/><Relationship Id="rId3" Type="http://schemas.openxmlformats.org/officeDocument/2006/relationships/drawing" Target="../drawings/drawing9.xml"/><Relationship Id="rId21" Type="http://schemas.openxmlformats.org/officeDocument/2006/relationships/ctrlProp" Target="../ctrlProps/ctrlProp545.xml"/><Relationship Id="rId7" Type="http://schemas.openxmlformats.org/officeDocument/2006/relationships/ctrlProp" Target="../ctrlProps/ctrlProp531.xml"/><Relationship Id="rId12" Type="http://schemas.openxmlformats.org/officeDocument/2006/relationships/ctrlProp" Target="../ctrlProps/ctrlProp536.xml"/><Relationship Id="rId17" Type="http://schemas.openxmlformats.org/officeDocument/2006/relationships/ctrlProp" Target="../ctrlProps/ctrlProp541.xml"/><Relationship Id="rId25" Type="http://schemas.openxmlformats.org/officeDocument/2006/relationships/ctrlProp" Target="../ctrlProps/ctrlProp549.xml"/><Relationship Id="rId2" Type="http://schemas.openxmlformats.org/officeDocument/2006/relationships/printerSettings" Target="../printerSettings/printerSettings22.bin"/><Relationship Id="rId16" Type="http://schemas.openxmlformats.org/officeDocument/2006/relationships/ctrlProp" Target="../ctrlProps/ctrlProp540.xml"/><Relationship Id="rId20" Type="http://schemas.openxmlformats.org/officeDocument/2006/relationships/ctrlProp" Target="../ctrlProps/ctrlProp544.xml"/><Relationship Id="rId1" Type="http://schemas.openxmlformats.org/officeDocument/2006/relationships/printerSettings" Target="../printerSettings/printerSettings21.bin"/><Relationship Id="rId6" Type="http://schemas.openxmlformats.org/officeDocument/2006/relationships/ctrlProp" Target="../ctrlProps/ctrlProp530.xml"/><Relationship Id="rId11" Type="http://schemas.openxmlformats.org/officeDocument/2006/relationships/ctrlProp" Target="../ctrlProps/ctrlProp535.xml"/><Relationship Id="rId24" Type="http://schemas.openxmlformats.org/officeDocument/2006/relationships/ctrlProp" Target="../ctrlProps/ctrlProp548.xml"/><Relationship Id="rId5" Type="http://schemas.openxmlformats.org/officeDocument/2006/relationships/ctrlProp" Target="../ctrlProps/ctrlProp529.xml"/><Relationship Id="rId15" Type="http://schemas.openxmlformats.org/officeDocument/2006/relationships/ctrlProp" Target="../ctrlProps/ctrlProp539.xml"/><Relationship Id="rId23" Type="http://schemas.openxmlformats.org/officeDocument/2006/relationships/ctrlProp" Target="../ctrlProps/ctrlProp547.xml"/><Relationship Id="rId10" Type="http://schemas.openxmlformats.org/officeDocument/2006/relationships/ctrlProp" Target="../ctrlProps/ctrlProp534.xml"/><Relationship Id="rId19" Type="http://schemas.openxmlformats.org/officeDocument/2006/relationships/ctrlProp" Target="../ctrlProps/ctrlProp543.xml"/><Relationship Id="rId4" Type="http://schemas.openxmlformats.org/officeDocument/2006/relationships/vmlDrawing" Target="../drawings/vmlDrawing10.vml"/><Relationship Id="rId9" Type="http://schemas.openxmlformats.org/officeDocument/2006/relationships/ctrlProp" Target="../ctrlProps/ctrlProp533.xml"/><Relationship Id="rId14" Type="http://schemas.openxmlformats.org/officeDocument/2006/relationships/ctrlProp" Target="../ctrlProps/ctrlProp538.xml"/><Relationship Id="rId22" Type="http://schemas.openxmlformats.org/officeDocument/2006/relationships/ctrlProp" Target="../ctrlProps/ctrlProp546.xml"/></Relationships>
</file>

<file path=xl/worksheets/_rels/sheet13.xml.rels><?xml version="1.0" encoding="UTF-8" standalone="yes"?>
<Relationships xmlns="http://schemas.openxmlformats.org/package/2006/relationships"><Relationship Id="rId117" Type="http://schemas.openxmlformats.org/officeDocument/2006/relationships/ctrlProp" Target="../ctrlProps/ctrlProp662.xml"/><Relationship Id="rId299" Type="http://schemas.openxmlformats.org/officeDocument/2006/relationships/ctrlProp" Target="../ctrlProps/ctrlProp844.xml"/><Relationship Id="rId21" Type="http://schemas.openxmlformats.org/officeDocument/2006/relationships/ctrlProp" Target="../ctrlProps/ctrlProp566.xml"/><Relationship Id="rId63" Type="http://schemas.openxmlformats.org/officeDocument/2006/relationships/ctrlProp" Target="../ctrlProps/ctrlProp608.xml"/><Relationship Id="rId159" Type="http://schemas.openxmlformats.org/officeDocument/2006/relationships/ctrlProp" Target="../ctrlProps/ctrlProp704.xml"/><Relationship Id="rId324" Type="http://schemas.openxmlformats.org/officeDocument/2006/relationships/ctrlProp" Target="../ctrlProps/ctrlProp869.xml"/><Relationship Id="rId366" Type="http://schemas.openxmlformats.org/officeDocument/2006/relationships/ctrlProp" Target="../ctrlProps/ctrlProp911.xml"/><Relationship Id="rId170" Type="http://schemas.openxmlformats.org/officeDocument/2006/relationships/ctrlProp" Target="../ctrlProps/ctrlProp715.xml"/><Relationship Id="rId226" Type="http://schemas.openxmlformats.org/officeDocument/2006/relationships/ctrlProp" Target="../ctrlProps/ctrlProp771.xml"/><Relationship Id="rId433" Type="http://schemas.openxmlformats.org/officeDocument/2006/relationships/ctrlProp" Target="../ctrlProps/ctrlProp978.xml"/><Relationship Id="rId268" Type="http://schemas.openxmlformats.org/officeDocument/2006/relationships/ctrlProp" Target="../ctrlProps/ctrlProp813.xml"/><Relationship Id="rId475" Type="http://schemas.openxmlformats.org/officeDocument/2006/relationships/ctrlProp" Target="../ctrlProps/ctrlProp1020.xml"/><Relationship Id="rId32" Type="http://schemas.openxmlformats.org/officeDocument/2006/relationships/ctrlProp" Target="../ctrlProps/ctrlProp577.xml"/><Relationship Id="rId74" Type="http://schemas.openxmlformats.org/officeDocument/2006/relationships/ctrlProp" Target="../ctrlProps/ctrlProp619.xml"/><Relationship Id="rId128" Type="http://schemas.openxmlformats.org/officeDocument/2006/relationships/ctrlProp" Target="../ctrlProps/ctrlProp673.xml"/><Relationship Id="rId335" Type="http://schemas.openxmlformats.org/officeDocument/2006/relationships/ctrlProp" Target="../ctrlProps/ctrlProp880.xml"/><Relationship Id="rId377" Type="http://schemas.openxmlformats.org/officeDocument/2006/relationships/ctrlProp" Target="../ctrlProps/ctrlProp922.xml"/><Relationship Id="rId500" Type="http://schemas.openxmlformats.org/officeDocument/2006/relationships/ctrlProp" Target="../ctrlProps/ctrlProp1045.xml"/><Relationship Id="rId5" Type="http://schemas.openxmlformats.org/officeDocument/2006/relationships/ctrlProp" Target="../ctrlProps/ctrlProp550.xml"/><Relationship Id="rId181" Type="http://schemas.openxmlformats.org/officeDocument/2006/relationships/ctrlProp" Target="../ctrlProps/ctrlProp726.xml"/><Relationship Id="rId237" Type="http://schemas.openxmlformats.org/officeDocument/2006/relationships/ctrlProp" Target="../ctrlProps/ctrlProp782.xml"/><Relationship Id="rId402" Type="http://schemas.openxmlformats.org/officeDocument/2006/relationships/ctrlProp" Target="../ctrlProps/ctrlProp947.xml"/><Relationship Id="rId279" Type="http://schemas.openxmlformats.org/officeDocument/2006/relationships/ctrlProp" Target="../ctrlProps/ctrlProp824.xml"/><Relationship Id="rId444" Type="http://schemas.openxmlformats.org/officeDocument/2006/relationships/ctrlProp" Target="../ctrlProps/ctrlProp989.xml"/><Relationship Id="rId486" Type="http://schemas.openxmlformats.org/officeDocument/2006/relationships/ctrlProp" Target="../ctrlProps/ctrlProp1031.xml"/><Relationship Id="rId43" Type="http://schemas.openxmlformats.org/officeDocument/2006/relationships/ctrlProp" Target="../ctrlProps/ctrlProp588.xml"/><Relationship Id="rId139" Type="http://schemas.openxmlformats.org/officeDocument/2006/relationships/ctrlProp" Target="../ctrlProps/ctrlProp684.xml"/><Relationship Id="rId290" Type="http://schemas.openxmlformats.org/officeDocument/2006/relationships/ctrlProp" Target="../ctrlProps/ctrlProp835.xml"/><Relationship Id="rId304" Type="http://schemas.openxmlformats.org/officeDocument/2006/relationships/ctrlProp" Target="../ctrlProps/ctrlProp849.xml"/><Relationship Id="rId346" Type="http://schemas.openxmlformats.org/officeDocument/2006/relationships/ctrlProp" Target="../ctrlProps/ctrlProp891.xml"/><Relationship Id="rId388" Type="http://schemas.openxmlformats.org/officeDocument/2006/relationships/ctrlProp" Target="../ctrlProps/ctrlProp933.xml"/><Relationship Id="rId511" Type="http://schemas.openxmlformats.org/officeDocument/2006/relationships/ctrlProp" Target="../ctrlProps/ctrlProp1056.xml"/><Relationship Id="rId85" Type="http://schemas.openxmlformats.org/officeDocument/2006/relationships/ctrlProp" Target="../ctrlProps/ctrlProp630.xml"/><Relationship Id="rId150" Type="http://schemas.openxmlformats.org/officeDocument/2006/relationships/ctrlProp" Target="../ctrlProps/ctrlProp695.xml"/><Relationship Id="rId192" Type="http://schemas.openxmlformats.org/officeDocument/2006/relationships/ctrlProp" Target="../ctrlProps/ctrlProp737.xml"/><Relationship Id="rId206" Type="http://schemas.openxmlformats.org/officeDocument/2006/relationships/ctrlProp" Target="../ctrlProps/ctrlProp751.xml"/><Relationship Id="rId413" Type="http://schemas.openxmlformats.org/officeDocument/2006/relationships/ctrlProp" Target="../ctrlProps/ctrlProp958.xml"/><Relationship Id="rId248" Type="http://schemas.openxmlformats.org/officeDocument/2006/relationships/ctrlProp" Target="../ctrlProps/ctrlProp793.xml"/><Relationship Id="rId455" Type="http://schemas.openxmlformats.org/officeDocument/2006/relationships/ctrlProp" Target="../ctrlProps/ctrlProp1000.xml"/><Relationship Id="rId497" Type="http://schemas.openxmlformats.org/officeDocument/2006/relationships/ctrlProp" Target="../ctrlProps/ctrlProp1042.xml"/><Relationship Id="rId12" Type="http://schemas.openxmlformats.org/officeDocument/2006/relationships/ctrlProp" Target="../ctrlProps/ctrlProp557.xml"/><Relationship Id="rId108" Type="http://schemas.openxmlformats.org/officeDocument/2006/relationships/ctrlProp" Target="../ctrlProps/ctrlProp653.xml"/><Relationship Id="rId315" Type="http://schemas.openxmlformats.org/officeDocument/2006/relationships/ctrlProp" Target="../ctrlProps/ctrlProp860.xml"/><Relationship Id="rId357" Type="http://schemas.openxmlformats.org/officeDocument/2006/relationships/ctrlProp" Target="../ctrlProps/ctrlProp902.xml"/><Relationship Id="rId54" Type="http://schemas.openxmlformats.org/officeDocument/2006/relationships/ctrlProp" Target="../ctrlProps/ctrlProp599.xml"/><Relationship Id="rId96" Type="http://schemas.openxmlformats.org/officeDocument/2006/relationships/ctrlProp" Target="../ctrlProps/ctrlProp641.xml"/><Relationship Id="rId161" Type="http://schemas.openxmlformats.org/officeDocument/2006/relationships/ctrlProp" Target="../ctrlProps/ctrlProp706.xml"/><Relationship Id="rId217" Type="http://schemas.openxmlformats.org/officeDocument/2006/relationships/ctrlProp" Target="../ctrlProps/ctrlProp762.xml"/><Relationship Id="rId399" Type="http://schemas.openxmlformats.org/officeDocument/2006/relationships/ctrlProp" Target="../ctrlProps/ctrlProp944.xml"/><Relationship Id="rId259" Type="http://schemas.openxmlformats.org/officeDocument/2006/relationships/ctrlProp" Target="../ctrlProps/ctrlProp804.xml"/><Relationship Id="rId424" Type="http://schemas.openxmlformats.org/officeDocument/2006/relationships/ctrlProp" Target="../ctrlProps/ctrlProp969.xml"/><Relationship Id="rId466" Type="http://schemas.openxmlformats.org/officeDocument/2006/relationships/ctrlProp" Target="../ctrlProps/ctrlProp1011.xml"/><Relationship Id="rId23" Type="http://schemas.openxmlformats.org/officeDocument/2006/relationships/ctrlProp" Target="../ctrlProps/ctrlProp568.xml"/><Relationship Id="rId119" Type="http://schemas.openxmlformats.org/officeDocument/2006/relationships/ctrlProp" Target="../ctrlProps/ctrlProp664.xml"/><Relationship Id="rId270" Type="http://schemas.openxmlformats.org/officeDocument/2006/relationships/ctrlProp" Target="../ctrlProps/ctrlProp815.xml"/><Relationship Id="rId326" Type="http://schemas.openxmlformats.org/officeDocument/2006/relationships/ctrlProp" Target="../ctrlProps/ctrlProp871.xml"/><Relationship Id="rId65" Type="http://schemas.openxmlformats.org/officeDocument/2006/relationships/ctrlProp" Target="../ctrlProps/ctrlProp610.xml"/><Relationship Id="rId130" Type="http://schemas.openxmlformats.org/officeDocument/2006/relationships/ctrlProp" Target="../ctrlProps/ctrlProp675.xml"/><Relationship Id="rId368" Type="http://schemas.openxmlformats.org/officeDocument/2006/relationships/ctrlProp" Target="../ctrlProps/ctrlProp913.xml"/><Relationship Id="rId172" Type="http://schemas.openxmlformats.org/officeDocument/2006/relationships/ctrlProp" Target="../ctrlProps/ctrlProp717.xml"/><Relationship Id="rId228" Type="http://schemas.openxmlformats.org/officeDocument/2006/relationships/ctrlProp" Target="../ctrlProps/ctrlProp773.xml"/><Relationship Id="rId435" Type="http://schemas.openxmlformats.org/officeDocument/2006/relationships/ctrlProp" Target="../ctrlProps/ctrlProp980.xml"/><Relationship Id="rId477" Type="http://schemas.openxmlformats.org/officeDocument/2006/relationships/ctrlProp" Target="../ctrlProps/ctrlProp1022.xml"/><Relationship Id="rId281" Type="http://schemas.openxmlformats.org/officeDocument/2006/relationships/ctrlProp" Target="../ctrlProps/ctrlProp826.xml"/><Relationship Id="rId337" Type="http://schemas.openxmlformats.org/officeDocument/2006/relationships/ctrlProp" Target="../ctrlProps/ctrlProp882.xml"/><Relationship Id="rId502" Type="http://schemas.openxmlformats.org/officeDocument/2006/relationships/ctrlProp" Target="../ctrlProps/ctrlProp1047.xml"/><Relationship Id="rId34" Type="http://schemas.openxmlformats.org/officeDocument/2006/relationships/ctrlProp" Target="../ctrlProps/ctrlProp579.xml"/><Relationship Id="rId76" Type="http://schemas.openxmlformats.org/officeDocument/2006/relationships/ctrlProp" Target="../ctrlProps/ctrlProp621.xml"/><Relationship Id="rId141" Type="http://schemas.openxmlformats.org/officeDocument/2006/relationships/ctrlProp" Target="../ctrlProps/ctrlProp686.xml"/><Relationship Id="rId379" Type="http://schemas.openxmlformats.org/officeDocument/2006/relationships/ctrlProp" Target="../ctrlProps/ctrlProp924.xml"/><Relationship Id="rId7" Type="http://schemas.openxmlformats.org/officeDocument/2006/relationships/ctrlProp" Target="../ctrlProps/ctrlProp552.xml"/><Relationship Id="rId183" Type="http://schemas.openxmlformats.org/officeDocument/2006/relationships/ctrlProp" Target="../ctrlProps/ctrlProp728.xml"/><Relationship Id="rId239" Type="http://schemas.openxmlformats.org/officeDocument/2006/relationships/ctrlProp" Target="../ctrlProps/ctrlProp784.xml"/><Relationship Id="rId390" Type="http://schemas.openxmlformats.org/officeDocument/2006/relationships/ctrlProp" Target="../ctrlProps/ctrlProp935.xml"/><Relationship Id="rId404" Type="http://schemas.openxmlformats.org/officeDocument/2006/relationships/ctrlProp" Target="../ctrlProps/ctrlProp949.xml"/><Relationship Id="rId446" Type="http://schemas.openxmlformats.org/officeDocument/2006/relationships/ctrlProp" Target="../ctrlProps/ctrlProp991.xml"/><Relationship Id="rId250" Type="http://schemas.openxmlformats.org/officeDocument/2006/relationships/ctrlProp" Target="../ctrlProps/ctrlProp795.xml"/><Relationship Id="rId292" Type="http://schemas.openxmlformats.org/officeDocument/2006/relationships/ctrlProp" Target="../ctrlProps/ctrlProp837.xml"/><Relationship Id="rId306" Type="http://schemas.openxmlformats.org/officeDocument/2006/relationships/ctrlProp" Target="../ctrlProps/ctrlProp851.xml"/><Relationship Id="rId488" Type="http://schemas.openxmlformats.org/officeDocument/2006/relationships/ctrlProp" Target="../ctrlProps/ctrlProp1033.xml"/><Relationship Id="rId45" Type="http://schemas.openxmlformats.org/officeDocument/2006/relationships/ctrlProp" Target="../ctrlProps/ctrlProp590.xml"/><Relationship Id="rId87" Type="http://schemas.openxmlformats.org/officeDocument/2006/relationships/ctrlProp" Target="../ctrlProps/ctrlProp632.xml"/><Relationship Id="rId110" Type="http://schemas.openxmlformats.org/officeDocument/2006/relationships/ctrlProp" Target="../ctrlProps/ctrlProp655.xml"/><Relationship Id="rId348" Type="http://schemas.openxmlformats.org/officeDocument/2006/relationships/ctrlProp" Target="../ctrlProps/ctrlProp893.xml"/><Relationship Id="rId513" Type="http://schemas.openxmlformats.org/officeDocument/2006/relationships/ctrlProp" Target="../ctrlProps/ctrlProp1058.xml"/><Relationship Id="rId152" Type="http://schemas.openxmlformats.org/officeDocument/2006/relationships/ctrlProp" Target="../ctrlProps/ctrlProp697.xml"/><Relationship Id="rId194" Type="http://schemas.openxmlformats.org/officeDocument/2006/relationships/ctrlProp" Target="../ctrlProps/ctrlProp739.xml"/><Relationship Id="rId208" Type="http://schemas.openxmlformats.org/officeDocument/2006/relationships/ctrlProp" Target="../ctrlProps/ctrlProp753.xml"/><Relationship Id="rId415" Type="http://schemas.openxmlformats.org/officeDocument/2006/relationships/ctrlProp" Target="../ctrlProps/ctrlProp960.xml"/><Relationship Id="rId457" Type="http://schemas.openxmlformats.org/officeDocument/2006/relationships/ctrlProp" Target="../ctrlProps/ctrlProp1002.xml"/><Relationship Id="rId261" Type="http://schemas.openxmlformats.org/officeDocument/2006/relationships/ctrlProp" Target="../ctrlProps/ctrlProp806.xml"/><Relationship Id="rId499" Type="http://schemas.openxmlformats.org/officeDocument/2006/relationships/ctrlProp" Target="../ctrlProps/ctrlProp1044.xml"/><Relationship Id="rId14" Type="http://schemas.openxmlformats.org/officeDocument/2006/relationships/ctrlProp" Target="../ctrlProps/ctrlProp559.xml"/><Relationship Id="rId35" Type="http://schemas.openxmlformats.org/officeDocument/2006/relationships/ctrlProp" Target="../ctrlProps/ctrlProp580.xml"/><Relationship Id="rId56" Type="http://schemas.openxmlformats.org/officeDocument/2006/relationships/ctrlProp" Target="../ctrlProps/ctrlProp601.xml"/><Relationship Id="rId77" Type="http://schemas.openxmlformats.org/officeDocument/2006/relationships/ctrlProp" Target="../ctrlProps/ctrlProp622.xml"/><Relationship Id="rId100" Type="http://schemas.openxmlformats.org/officeDocument/2006/relationships/ctrlProp" Target="../ctrlProps/ctrlProp645.xml"/><Relationship Id="rId282" Type="http://schemas.openxmlformats.org/officeDocument/2006/relationships/ctrlProp" Target="../ctrlProps/ctrlProp827.xml"/><Relationship Id="rId317" Type="http://schemas.openxmlformats.org/officeDocument/2006/relationships/ctrlProp" Target="../ctrlProps/ctrlProp862.xml"/><Relationship Id="rId338" Type="http://schemas.openxmlformats.org/officeDocument/2006/relationships/ctrlProp" Target="../ctrlProps/ctrlProp883.xml"/><Relationship Id="rId359" Type="http://schemas.openxmlformats.org/officeDocument/2006/relationships/ctrlProp" Target="../ctrlProps/ctrlProp904.xml"/><Relationship Id="rId503" Type="http://schemas.openxmlformats.org/officeDocument/2006/relationships/ctrlProp" Target="../ctrlProps/ctrlProp1048.xml"/><Relationship Id="rId8" Type="http://schemas.openxmlformats.org/officeDocument/2006/relationships/ctrlProp" Target="../ctrlProps/ctrlProp553.xml"/><Relationship Id="rId98" Type="http://schemas.openxmlformats.org/officeDocument/2006/relationships/ctrlProp" Target="../ctrlProps/ctrlProp643.xml"/><Relationship Id="rId121" Type="http://schemas.openxmlformats.org/officeDocument/2006/relationships/ctrlProp" Target="../ctrlProps/ctrlProp666.xml"/><Relationship Id="rId142" Type="http://schemas.openxmlformats.org/officeDocument/2006/relationships/ctrlProp" Target="../ctrlProps/ctrlProp687.xml"/><Relationship Id="rId163" Type="http://schemas.openxmlformats.org/officeDocument/2006/relationships/ctrlProp" Target="../ctrlProps/ctrlProp708.xml"/><Relationship Id="rId184" Type="http://schemas.openxmlformats.org/officeDocument/2006/relationships/ctrlProp" Target="../ctrlProps/ctrlProp729.xml"/><Relationship Id="rId219" Type="http://schemas.openxmlformats.org/officeDocument/2006/relationships/ctrlProp" Target="../ctrlProps/ctrlProp764.xml"/><Relationship Id="rId370" Type="http://schemas.openxmlformats.org/officeDocument/2006/relationships/ctrlProp" Target="../ctrlProps/ctrlProp915.xml"/><Relationship Id="rId391" Type="http://schemas.openxmlformats.org/officeDocument/2006/relationships/ctrlProp" Target="../ctrlProps/ctrlProp936.xml"/><Relationship Id="rId405" Type="http://schemas.openxmlformats.org/officeDocument/2006/relationships/ctrlProp" Target="../ctrlProps/ctrlProp950.xml"/><Relationship Id="rId426" Type="http://schemas.openxmlformats.org/officeDocument/2006/relationships/ctrlProp" Target="../ctrlProps/ctrlProp971.xml"/><Relationship Id="rId447" Type="http://schemas.openxmlformats.org/officeDocument/2006/relationships/ctrlProp" Target="../ctrlProps/ctrlProp992.xml"/><Relationship Id="rId230" Type="http://schemas.openxmlformats.org/officeDocument/2006/relationships/ctrlProp" Target="../ctrlProps/ctrlProp775.xml"/><Relationship Id="rId251" Type="http://schemas.openxmlformats.org/officeDocument/2006/relationships/ctrlProp" Target="../ctrlProps/ctrlProp796.xml"/><Relationship Id="rId468" Type="http://schemas.openxmlformats.org/officeDocument/2006/relationships/ctrlProp" Target="../ctrlProps/ctrlProp1013.xml"/><Relationship Id="rId489" Type="http://schemas.openxmlformats.org/officeDocument/2006/relationships/ctrlProp" Target="../ctrlProps/ctrlProp1034.xml"/><Relationship Id="rId25" Type="http://schemas.openxmlformats.org/officeDocument/2006/relationships/ctrlProp" Target="../ctrlProps/ctrlProp570.xml"/><Relationship Id="rId46" Type="http://schemas.openxmlformats.org/officeDocument/2006/relationships/ctrlProp" Target="../ctrlProps/ctrlProp591.xml"/><Relationship Id="rId67" Type="http://schemas.openxmlformats.org/officeDocument/2006/relationships/ctrlProp" Target="../ctrlProps/ctrlProp612.xml"/><Relationship Id="rId272" Type="http://schemas.openxmlformats.org/officeDocument/2006/relationships/ctrlProp" Target="../ctrlProps/ctrlProp817.xml"/><Relationship Id="rId293" Type="http://schemas.openxmlformats.org/officeDocument/2006/relationships/ctrlProp" Target="../ctrlProps/ctrlProp838.xml"/><Relationship Id="rId307" Type="http://schemas.openxmlformats.org/officeDocument/2006/relationships/ctrlProp" Target="../ctrlProps/ctrlProp852.xml"/><Relationship Id="rId328" Type="http://schemas.openxmlformats.org/officeDocument/2006/relationships/ctrlProp" Target="../ctrlProps/ctrlProp873.xml"/><Relationship Id="rId349" Type="http://schemas.openxmlformats.org/officeDocument/2006/relationships/ctrlProp" Target="../ctrlProps/ctrlProp894.xml"/><Relationship Id="rId514" Type="http://schemas.openxmlformats.org/officeDocument/2006/relationships/ctrlProp" Target="../ctrlProps/ctrlProp1059.xml"/><Relationship Id="rId88" Type="http://schemas.openxmlformats.org/officeDocument/2006/relationships/ctrlProp" Target="../ctrlProps/ctrlProp633.xml"/><Relationship Id="rId111" Type="http://schemas.openxmlformats.org/officeDocument/2006/relationships/ctrlProp" Target="../ctrlProps/ctrlProp656.xml"/><Relationship Id="rId132" Type="http://schemas.openxmlformats.org/officeDocument/2006/relationships/ctrlProp" Target="../ctrlProps/ctrlProp677.xml"/><Relationship Id="rId153" Type="http://schemas.openxmlformats.org/officeDocument/2006/relationships/ctrlProp" Target="../ctrlProps/ctrlProp698.xml"/><Relationship Id="rId174" Type="http://schemas.openxmlformats.org/officeDocument/2006/relationships/ctrlProp" Target="../ctrlProps/ctrlProp719.xml"/><Relationship Id="rId195" Type="http://schemas.openxmlformats.org/officeDocument/2006/relationships/ctrlProp" Target="../ctrlProps/ctrlProp740.xml"/><Relationship Id="rId209" Type="http://schemas.openxmlformats.org/officeDocument/2006/relationships/ctrlProp" Target="../ctrlProps/ctrlProp754.xml"/><Relationship Id="rId360" Type="http://schemas.openxmlformats.org/officeDocument/2006/relationships/ctrlProp" Target="../ctrlProps/ctrlProp905.xml"/><Relationship Id="rId381" Type="http://schemas.openxmlformats.org/officeDocument/2006/relationships/ctrlProp" Target="../ctrlProps/ctrlProp926.xml"/><Relationship Id="rId416" Type="http://schemas.openxmlformats.org/officeDocument/2006/relationships/ctrlProp" Target="../ctrlProps/ctrlProp961.xml"/><Relationship Id="rId220" Type="http://schemas.openxmlformats.org/officeDocument/2006/relationships/ctrlProp" Target="../ctrlProps/ctrlProp765.xml"/><Relationship Id="rId241" Type="http://schemas.openxmlformats.org/officeDocument/2006/relationships/ctrlProp" Target="../ctrlProps/ctrlProp786.xml"/><Relationship Id="rId437" Type="http://schemas.openxmlformats.org/officeDocument/2006/relationships/ctrlProp" Target="../ctrlProps/ctrlProp982.xml"/><Relationship Id="rId458" Type="http://schemas.openxmlformats.org/officeDocument/2006/relationships/ctrlProp" Target="../ctrlProps/ctrlProp1003.xml"/><Relationship Id="rId479" Type="http://schemas.openxmlformats.org/officeDocument/2006/relationships/ctrlProp" Target="../ctrlProps/ctrlProp1024.xml"/><Relationship Id="rId15" Type="http://schemas.openxmlformats.org/officeDocument/2006/relationships/ctrlProp" Target="../ctrlProps/ctrlProp560.xml"/><Relationship Id="rId36" Type="http://schemas.openxmlformats.org/officeDocument/2006/relationships/ctrlProp" Target="../ctrlProps/ctrlProp581.xml"/><Relationship Id="rId57" Type="http://schemas.openxmlformats.org/officeDocument/2006/relationships/ctrlProp" Target="../ctrlProps/ctrlProp602.xml"/><Relationship Id="rId262" Type="http://schemas.openxmlformats.org/officeDocument/2006/relationships/ctrlProp" Target="../ctrlProps/ctrlProp807.xml"/><Relationship Id="rId283" Type="http://schemas.openxmlformats.org/officeDocument/2006/relationships/ctrlProp" Target="../ctrlProps/ctrlProp828.xml"/><Relationship Id="rId318" Type="http://schemas.openxmlformats.org/officeDocument/2006/relationships/ctrlProp" Target="../ctrlProps/ctrlProp863.xml"/><Relationship Id="rId339" Type="http://schemas.openxmlformats.org/officeDocument/2006/relationships/ctrlProp" Target="../ctrlProps/ctrlProp884.xml"/><Relationship Id="rId490" Type="http://schemas.openxmlformats.org/officeDocument/2006/relationships/ctrlProp" Target="../ctrlProps/ctrlProp1035.xml"/><Relationship Id="rId504" Type="http://schemas.openxmlformats.org/officeDocument/2006/relationships/ctrlProp" Target="../ctrlProps/ctrlProp1049.xml"/><Relationship Id="rId78" Type="http://schemas.openxmlformats.org/officeDocument/2006/relationships/ctrlProp" Target="../ctrlProps/ctrlProp623.xml"/><Relationship Id="rId99" Type="http://schemas.openxmlformats.org/officeDocument/2006/relationships/ctrlProp" Target="../ctrlProps/ctrlProp644.xml"/><Relationship Id="rId101" Type="http://schemas.openxmlformats.org/officeDocument/2006/relationships/ctrlProp" Target="../ctrlProps/ctrlProp646.xml"/><Relationship Id="rId122" Type="http://schemas.openxmlformats.org/officeDocument/2006/relationships/ctrlProp" Target="../ctrlProps/ctrlProp667.xml"/><Relationship Id="rId143" Type="http://schemas.openxmlformats.org/officeDocument/2006/relationships/ctrlProp" Target="../ctrlProps/ctrlProp688.xml"/><Relationship Id="rId164" Type="http://schemas.openxmlformats.org/officeDocument/2006/relationships/ctrlProp" Target="../ctrlProps/ctrlProp709.xml"/><Relationship Id="rId185" Type="http://schemas.openxmlformats.org/officeDocument/2006/relationships/ctrlProp" Target="../ctrlProps/ctrlProp730.xml"/><Relationship Id="rId350" Type="http://schemas.openxmlformats.org/officeDocument/2006/relationships/ctrlProp" Target="../ctrlProps/ctrlProp895.xml"/><Relationship Id="rId371" Type="http://schemas.openxmlformats.org/officeDocument/2006/relationships/ctrlProp" Target="../ctrlProps/ctrlProp916.xml"/><Relationship Id="rId406" Type="http://schemas.openxmlformats.org/officeDocument/2006/relationships/ctrlProp" Target="../ctrlProps/ctrlProp951.xml"/><Relationship Id="rId9" Type="http://schemas.openxmlformats.org/officeDocument/2006/relationships/ctrlProp" Target="../ctrlProps/ctrlProp554.xml"/><Relationship Id="rId210" Type="http://schemas.openxmlformats.org/officeDocument/2006/relationships/ctrlProp" Target="../ctrlProps/ctrlProp755.xml"/><Relationship Id="rId392" Type="http://schemas.openxmlformats.org/officeDocument/2006/relationships/ctrlProp" Target="../ctrlProps/ctrlProp937.xml"/><Relationship Id="rId427" Type="http://schemas.openxmlformats.org/officeDocument/2006/relationships/ctrlProp" Target="../ctrlProps/ctrlProp972.xml"/><Relationship Id="rId448" Type="http://schemas.openxmlformats.org/officeDocument/2006/relationships/ctrlProp" Target="../ctrlProps/ctrlProp993.xml"/><Relationship Id="rId469" Type="http://schemas.openxmlformats.org/officeDocument/2006/relationships/ctrlProp" Target="../ctrlProps/ctrlProp1014.xml"/><Relationship Id="rId26" Type="http://schemas.openxmlformats.org/officeDocument/2006/relationships/ctrlProp" Target="../ctrlProps/ctrlProp571.xml"/><Relationship Id="rId231" Type="http://schemas.openxmlformats.org/officeDocument/2006/relationships/ctrlProp" Target="../ctrlProps/ctrlProp776.xml"/><Relationship Id="rId252" Type="http://schemas.openxmlformats.org/officeDocument/2006/relationships/ctrlProp" Target="../ctrlProps/ctrlProp797.xml"/><Relationship Id="rId273" Type="http://schemas.openxmlformats.org/officeDocument/2006/relationships/ctrlProp" Target="../ctrlProps/ctrlProp818.xml"/><Relationship Id="rId294" Type="http://schemas.openxmlformats.org/officeDocument/2006/relationships/ctrlProp" Target="../ctrlProps/ctrlProp839.xml"/><Relationship Id="rId308" Type="http://schemas.openxmlformats.org/officeDocument/2006/relationships/ctrlProp" Target="../ctrlProps/ctrlProp853.xml"/><Relationship Id="rId329" Type="http://schemas.openxmlformats.org/officeDocument/2006/relationships/ctrlProp" Target="../ctrlProps/ctrlProp874.xml"/><Relationship Id="rId480" Type="http://schemas.openxmlformats.org/officeDocument/2006/relationships/ctrlProp" Target="../ctrlProps/ctrlProp1025.xml"/><Relationship Id="rId515" Type="http://schemas.openxmlformats.org/officeDocument/2006/relationships/ctrlProp" Target="../ctrlProps/ctrlProp1060.xml"/><Relationship Id="rId47" Type="http://schemas.openxmlformats.org/officeDocument/2006/relationships/ctrlProp" Target="../ctrlProps/ctrlProp592.xml"/><Relationship Id="rId68" Type="http://schemas.openxmlformats.org/officeDocument/2006/relationships/ctrlProp" Target="../ctrlProps/ctrlProp613.xml"/><Relationship Id="rId89" Type="http://schemas.openxmlformats.org/officeDocument/2006/relationships/ctrlProp" Target="../ctrlProps/ctrlProp634.xml"/><Relationship Id="rId112" Type="http://schemas.openxmlformats.org/officeDocument/2006/relationships/ctrlProp" Target="../ctrlProps/ctrlProp657.xml"/><Relationship Id="rId133" Type="http://schemas.openxmlformats.org/officeDocument/2006/relationships/ctrlProp" Target="../ctrlProps/ctrlProp678.xml"/><Relationship Id="rId154" Type="http://schemas.openxmlformats.org/officeDocument/2006/relationships/ctrlProp" Target="../ctrlProps/ctrlProp699.xml"/><Relationship Id="rId175" Type="http://schemas.openxmlformats.org/officeDocument/2006/relationships/ctrlProp" Target="../ctrlProps/ctrlProp720.xml"/><Relationship Id="rId340" Type="http://schemas.openxmlformats.org/officeDocument/2006/relationships/ctrlProp" Target="../ctrlProps/ctrlProp885.xml"/><Relationship Id="rId361" Type="http://schemas.openxmlformats.org/officeDocument/2006/relationships/ctrlProp" Target="../ctrlProps/ctrlProp906.xml"/><Relationship Id="rId196" Type="http://schemas.openxmlformats.org/officeDocument/2006/relationships/ctrlProp" Target="../ctrlProps/ctrlProp741.xml"/><Relationship Id="rId200" Type="http://schemas.openxmlformats.org/officeDocument/2006/relationships/ctrlProp" Target="../ctrlProps/ctrlProp745.xml"/><Relationship Id="rId382" Type="http://schemas.openxmlformats.org/officeDocument/2006/relationships/ctrlProp" Target="../ctrlProps/ctrlProp927.xml"/><Relationship Id="rId417" Type="http://schemas.openxmlformats.org/officeDocument/2006/relationships/ctrlProp" Target="../ctrlProps/ctrlProp962.xml"/><Relationship Id="rId438" Type="http://schemas.openxmlformats.org/officeDocument/2006/relationships/ctrlProp" Target="../ctrlProps/ctrlProp983.xml"/><Relationship Id="rId459" Type="http://schemas.openxmlformats.org/officeDocument/2006/relationships/ctrlProp" Target="../ctrlProps/ctrlProp1004.xml"/><Relationship Id="rId16" Type="http://schemas.openxmlformats.org/officeDocument/2006/relationships/ctrlProp" Target="../ctrlProps/ctrlProp561.xml"/><Relationship Id="rId221" Type="http://schemas.openxmlformats.org/officeDocument/2006/relationships/ctrlProp" Target="../ctrlProps/ctrlProp766.xml"/><Relationship Id="rId242" Type="http://schemas.openxmlformats.org/officeDocument/2006/relationships/ctrlProp" Target="../ctrlProps/ctrlProp787.xml"/><Relationship Id="rId263" Type="http://schemas.openxmlformats.org/officeDocument/2006/relationships/ctrlProp" Target="../ctrlProps/ctrlProp808.xml"/><Relationship Id="rId284" Type="http://schemas.openxmlformats.org/officeDocument/2006/relationships/ctrlProp" Target="../ctrlProps/ctrlProp829.xml"/><Relationship Id="rId319" Type="http://schemas.openxmlformats.org/officeDocument/2006/relationships/ctrlProp" Target="../ctrlProps/ctrlProp864.xml"/><Relationship Id="rId470" Type="http://schemas.openxmlformats.org/officeDocument/2006/relationships/ctrlProp" Target="../ctrlProps/ctrlProp1015.xml"/><Relationship Id="rId491" Type="http://schemas.openxmlformats.org/officeDocument/2006/relationships/ctrlProp" Target="../ctrlProps/ctrlProp1036.xml"/><Relationship Id="rId505" Type="http://schemas.openxmlformats.org/officeDocument/2006/relationships/ctrlProp" Target="../ctrlProps/ctrlProp1050.xml"/><Relationship Id="rId37" Type="http://schemas.openxmlformats.org/officeDocument/2006/relationships/ctrlProp" Target="../ctrlProps/ctrlProp582.xml"/><Relationship Id="rId58" Type="http://schemas.openxmlformats.org/officeDocument/2006/relationships/ctrlProp" Target="../ctrlProps/ctrlProp603.xml"/><Relationship Id="rId79" Type="http://schemas.openxmlformats.org/officeDocument/2006/relationships/ctrlProp" Target="../ctrlProps/ctrlProp624.xml"/><Relationship Id="rId102" Type="http://schemas.openxmlformats.org/officeDocument/2006/relationships/ctrlProp" Target="../ctrlProps/ctrlProp647.xml"/><Relationship Id="rId123" Type="http://schemas.openxmlformats.org/officeDocument/2006/relationships/ctrlProp" Target="../ctrlProps/ctrlProp668.xml"/><Relationship Id="rId144" Type="http://schemas.openxmlformats.org/officeDocument/2006/relationships/ctrlProp" Target="../ctrlProps/ctrlProp689.xml"/><Relationship Id="rId330" Type="http://schemas.openxmlformats.org/officeDocument/2006/relationships/ctrlProp" Target="../ctrlProps/ctrlProp875.xml"/><Relationship Id="rId90" Type="http://schemas.openxmlformats.org/officeDocument/2006/relationships/ctrlProp" Target="../ctrlProps/ctrlProp635.xml"/><Relationship Id="rId165" Type="http://schemas.openxmlformats.org/officeDocument/2006/relationships/ctrlProp" Target="../ctrlProps/ctrlProp710.xml"/><Relationship Id="rId186" Type="http://schemas.openxmlformats.org/officeDocument/2006/relationships/ctrlProp" Target="../ctrlProps/ctrlProp731.xml"/><Relationship Id="rId351" Type="http://schemas.openxmlformats.org/officeDocument/2006/relationships/ctrlProp" Target="../ctrlProps/ctrlProp896.xml"/><Relationship Id="rId372" Type="http://schemas.openxmlformats.org/officeDocument/2006/relationships/ctrlProp" Target="../ctrlProps/ctrlProp917.xml"/><Relationship Id="rId393" Type="http://schemas.openxmlformats.org/officeDocument/2006/relationships/ctrlProp" Target="../ctrlProps/ctrlProp938.xml"/><Relationship Id="rId407" Type="http://schemas.openxmlformats.org/officeDocument/2006/relationships/ctrlProp" Target="../ctrlProps/ctrlProp952.xml"/><Relationship Id="rId428" Type="http://schemas.openxmlformats.org/officeDocument/2006/relationships/ctrlProp" Target="../ctrlProps/ctrlProp973.xml"/><Relationship Id="rId449" Type="http://schemas.openxmlformats.org/officeDocument/2006/relationships/ctrlProp" Target="../ctrlProps/ctrlProp994.xml"/><Relationship Id="rId211" Type="http://schemas.openxmlformats.org/officeDocument/2006/relationships/ctrlProp" Target="../ctrlProps/ctrlProp756.xml"/><Relationship Id="rId232" Type="http://schemas.openxmlformats.org/officeDocument/2006/relationships/ctrlProp" Target="../ctrlProps/ctrlProp777.xml"/><Relationship Id="rId253" Type="http://schemas.openxmlformats.org/officeDocument/2006/relationships/ctrlProp" Target="../ctrlProps/ctrlProp798.xml"/><Relationship Id="rId274" Type="http://schemas.openxmlformats.org/officeDocument/2006/relationships/ctrlProp" Target="../ctrlProps/ctrlProp819.xml"/><Relationship Id="rId295" Type="http://schemas.openxmlformats.org/officeDocument/2006/relationships/ctrlProp" Target="../ctrlProps/ctrlProp840.xml"/><Relationship Id="rId309" Type="http://schemas.openxmlformats.org/officeDocument/2006/relationships/ctrlProp" Target="../ctrlProps/ctrlProp854.xml"/><Relationship Id="rId460" Type="http://schemas.openxmlformats.org/officeDocument/2006/relationships/ctrlProp" Target="../ctrlProps/ctrlProp1005.xml"/><Relationship Id="rId481" Type="http://schemas.openxmlformats.org/officeDocument/2006/relationships/ctrlProp" Target="../ctrlProps/ctrlProp1026.xml"/><Relationship Id="rId516" Type="http://schemas.openxmlformats.org/officeDocument/2006/relationships/ctrlProp" Target="../ctrlProps/ctrlProp1061.xml"/><Relationship Id="rId27" Type="http://schemas.openxmlformats.org/officeDocument/2006/relationships/ctrlProp" Target="../ctrlProps/ctrlProp572.xml"/><Relationship Id="rId48" Type="http://schemas.openxmlformats.org/officeDocument/2006/relationships/ctrlProp" Target="../ctrlProps/ctrlProp593.xml"/><Relationship Id="rId69" Type="http://schemas.openxmlformats.org/officeDocument/2006/relationships/ctrlProp" Target="../ctrlProps/ctrlProp614.xml"/><Relationship Id="rId113" Type="http://schemas.openxmlformats.org/officeDocument/2006/relationships/ctrlProp" Target="../ctrlProps/ctrlProp658.xml"/><Relationship Id="rId134" Type="http://schemas.openxmlformats.org/officeDocument/2006/relationships/ctrlProp" Target="../ctrlProps/ctrlProp679.xml"/><Relationship Id="rId320" Type="http://schemas.openxmlformats.org/officeDocument/2006/relationships/ctrlProp" Target="../ctrlProps/ctrlProp865.xml"/><Relationship Id="rId80" Type="http://schemas.openxmlformats.org/officeDocument/2006/relationships/ctrlProp" Target="../ctrlProps/ctrlProp625.xml"/><Relationship Id="rId155" Type="http://schemas.openxmlformats.org/officeDocument/2006/relationships/ctrlProp" Target="../ctrlProps/ctrlProp700.xml"/><Relationship Id="rId176" Type="http://schemas.openxmlformats.org/officeDocument/2006/relationships/ctrlProp" Target="../ctrlProps/ctrlProp721.xml"/><Relationship Id="rId197" Type="http://schemas.openxmlformats.org/officeDocument/2006/relationships/ctrlProp" Target="../ctrlProps/ctrlProp742.xml"/><Relationship Id="rId341" Type="http://schemas.openxmlformats.org/officeDocument/2006/relationships/ctrlProp" Target="../ctrlProps/ctrlProp886.xml"/><Relationship Id="rId362" Type="http://schemas.openxmlformats.org/officeDocument/2006/relationships/ctrlProp" Target="../ctrlProps/ctrlProp907.xml"/><Relationship Id="rId383" Type="http://schemas.openxmlformats.org/officeDocument/2006/relationships/ctrlProp" Target="../ctrlProps/ctrlProp928.xml"/><Relationship Id="rId418" Type="http://schemas.openxmlformats.org/officeDocument/2006/relationships/ctrlProp" Target="../ctrlProps/ctrlProp963.xml"/><Relationship Id="rId439" Type="http://schemas.openxmlformats.org/officeDocument/2006/relationships/ctrlProp" Target="../ctrlProps/ctrlProp984.xml"/><Relationship Id="rId201" Type="http://schemas.openxmlformats.org/officeDocument/2006/relationships/ctrlProp" Target="../ctrlProps/ctrlProp746.xml"/><Relationship Id="rId222" Type="http://schemas.openxmlformats.org/officeDocument/2006/relationships/ctrlProp" Target="../ctrlProps/ctrlProp767.xml"/><Relationship Id="rId243" Type="http://schemas.openxmlformats.org/officeDocument/2006/relationships/ctrlProp" Target="../ctrlProps/ctrlProp788.xml"/><Relationship Id="rId264" Type="http://schemas.openxmlformats.org/officeDocument/2006/relationships/ctrlProp" Target="../ctrlProps/ctrlProp809.xml"/><Relationship Id="rId285" Type="http://schemas.openxmlformats.org/officeDocument/2006/relationships/ctrlProp" Target="../ctrlProps/ctrlProp830.xml"/><Relationship Id="rId450" Type="http://schemas.openxmlformats.org/officeDocument/2006/relationships/ctrlProp" Target="../ctrlProps/ctrlProp995.xml"/><Relationship Id="rId471" Type="http://schemas.openxmlformats.org/officeDocument/2006/relationships/ctrlProp" Target="../ctrlProps/ctrlProp1016.xml"/><Relationship Id="rId506" Type="http://schemas.openxmlformats.org/officeDocument/2006/relationships/ctrlProp" Target="../ctrlProps/ctrlProp1051.xml"/><Relationship Id="rId17" Type="http://schemas.openxmlformats.org/officeDocument/2006/relationships/ctrlProp" Target="../ctrlProps/ctrlProp562.xml"/><Relationship Id="rId38" Type="http://schemas.openxmlformats.org/officeDocument/2006/relationships/ctrlProp" Target="../ctrlProps/ctrlProp583.xml"/><Relationship Id="rId59" Type="http://schemas.openxmlformats.org/officeDocument/2006/relationships/ctrlProp" Target="../ctrlProps/ctrlProp604.xml"/><Relationship Id="rId103" Type="http://schemas.openxmlformats.org/officeDocument/2006/relationships/ctrlProp" Target="../ctrlProps/ctrlProp648.xml"/><Relationship Id="rId124" Type="http://schemas.openxmlformats.org/officeDocument/2006/relationships/ctrlProp" Target="../ctrlProps/ctrlProp669.xml"/><Relationship Id="rId310" Type="http://schemas.openxmlformats.org/officeDocument/2006/relationships/ctrlProp" Target="../ctrlProps/ctrlProp855.xml"/><Relationship Id="rId492" Type="http://schemas.openxmlformats.org/officeDocument/2006/relationships/ctrlProp" Target="../ctrlProps/ctrlProp1037.xml"/><Relationship Id="rId70" Type="http://schemas.openxmlformats.org/officeDocument/2006/relationships/ctrlProp" Target="../ctrlProps/ctrlProp615.xml"/><Relationship Id="rId91" Type="http://schemas.openxmlformats.org/officeDocument/2006/relationships/ctrlProp" Target="../ctrlProps/ctrlProp636.xml"/><Relationship Id="rId145" Type="http://schemas.openxmlformats.org/officeDocument/2006/relationships/ctrlProp" Target="../ctrlProps/ctrlProp690.xml"/><Relationship Id="rId166" Type="http://schemas.openxmlformats.org/officeDocument/2006/relationships/ctrlProp" Target="../ctrlProps/ctrlProp711.xml"/><Relationship Id="rId187" Type="http://schemas.openxmlformats.org/officeDocument/2006/relationships/ctrlProp" Target="../ctrlProps/ctrlProp732.xml"/><Relationship Id="rId331" Type="http://schemas.openxmlformats.org/officeDocument/2006/relationships/ctrlProp" Target="../ctrlProps/ctrlProp876.xml"/><Relationship Id="rId352" Type="http://schemas.openxmlformats.org/officeDocument/2006/relationships/ctrlProp" Target="../ctrlProps/ctrlProp897.xml"/><Relationship Id="rId373" Type="http://schemas.openxmlformats.org/officeDocument/2006/relationships/ctrlProp" Target="../ctrlProps/ctrlProp918.xml"/><Relationship Id="rId394" Type="http://schemas.openxmlformats.org/officeDocument/2006/relationships/ctrlProp" Target="../ctrlProps/ctrlProp939.xml"/><Relationship Id="rId408" Type="http://schemas.openxmlformats.org/officeDocument/2006/relationships/ctrlProp" Target="../ctrlProps/ctrlProp953.xml"/><Relationship Id="rId429" Type="http://schemas.openxmlformats.org/officeDocument/2006/relationships/ctrlProp" Target="../ctrlProps/ctrlProp974.xml"/><Relationship Id="rId1" Type="http://schemas.openxmlformats.org/officeDocument/2006/relationships/printerSettings" Target="../printerSettings/printerSettings23.bin"/><Relationship Id="rId212" Type="http://schemas.openxmlformats.org/officeDocument/2006/relationships/ctrlProp" Target="../ctrlProps/ctrlProp757.xml"/><Relationship Id="rId233" Type="http://schemas.openxmlformats.org/officeDocument/2006/relationships/ctrlProp" Target="../ctrlProps/ctrlProp778.xml"/><Relationship Id="rId254" Type="http://schemas.openxmlformats.org/officeDocument/2006/relationships/ctrlProp" Target="../ctrlProps/ctrlProp799.xml"/><Relationship Id="rId440" Type="http://schemas.openxmlformats.org/officeDocument/2006/relationships/ctrlProp" Target="../ctrlProps/ctrlProp985.xml"/><Relationship Id="rId28" Type="http://schemas.openxmlformats.org/officeDocument/2006/relationships/ctrlProp" Target="../ctrlProps/ctrlProp573.xml"/><Relationship Id="rId49" Type="http://schemas.openxmlformats.org/officeDocument/2006/relationships/ctrlProp" Target="../ctrlProps/ctrlProp594.xml"/><Relationship Id="rId114" Type="http://schemas.openxmlformats.org/officeDocument/2006/relationships/ctrlProp" Target="../ctrlProps/ctrlProp659.xml"/><Relationship Id="rId275" Type="http://schemas.openxmlformats.org/officeDocument/2006/relationships/ctrlProp" Target="../ctrlProps/ctrlProp820.xml"/><Relationship Id="rId296" Type="http://schemas.openxmlformats.org/officeDocument/2006/relationships/ctrlProp" Target="../ctrlProps/ctrlProp841.xml"/><Relationship Id="rId300" Type="http://schemas.openxmlformats.org/officeDocument/2006/relationships/ctrlProp" Target="../ctrlProps/ctrlProp845.xml"/><Relationship Id="rId461" Type="http://schemas.openxmlformats.org/officeDocument/2006/relationships/ctrlProp" Target="../ctrlProps/ctrlProp1006.xml"/><Relationship Id="rId482" Type="http://schemas.openxmlformats.org/officeDocument/2006/relationships/ctrlProp" Target="../ctrlProps/ctrlProp1027.xml"/><Relationship Id="rId517" Type="http://schemas.openxmlformats.org/officeDocument/2006/relationships/ctrlProp" Target="../ctrlProps/ctrlProp1062.xml"/><Relationship Id="rId60" Type="http://schemas.openxmlformats.org/officeDocument/2006/relationships/ctrlProp" Target="../ctrlProps/ctrlProp605.xml"/><Relationship Id="rId81" Type="http://schemas.openxmlformats.org/officeDocument/2006/relationships/ctrlProp" Target="../ctrlProps/ctrlProp626.xml"/><Relationship Id="rId135" Type="http://schemas.openxmlformats.org/officeDocument/2006/relationships/ctrlProp" Target="../ctrlProps/ctrlProp680.xml"/><Relationship Id="rId156" Type="http://schemas.openxmlformats.org/officeDocument/2006/relationships/ctrlProp" Target="../ctrlProps/ctrlProp701.xml"/><Relationship Id="rId177" Type="http://schemas.openxmlformats.org/officeDocument/2006/relationships/ctrlProp" Target="../ctrlProps/ctrlProp722.xml"/><Relationship Id="rId198" Type="http://schemas.openxmlformats.org/officeDocument/2006/relationships/ctrlProp" Target="../ctrlProps/ctrlProp743.xml"/><Relationship Id="rId321" Type="http://schemas.openxmlformats.org/officeDocument/2006/relationships/ctrlProp" Target="../ctrlProps/ctrlProp866.xml"/><Relationship Id="rId342" Type="http://schemas.openxmlformats.org/officeDocument/2006/relationships/ctrlProp" Target="../ctrlProps/ctrlProp887.xml"/><Relationship Id="rId363" Type="http://schemas.openxmlformats.org/officeDocument/2006/relationships/ctrlProp" Target="../ctrlProps/ctrlProp908.xml"/><Relationship Id="rId384" Type="http://schemas.openxmlformats.org/officeDocument/2006/relationships/ctrlProp" Target="../ctrlProps/ctrlProp929.xml"/><Relationship Id="rId419" Type="http://schemas.openxmlformats.org/officeDocument/2006/relationships/ctrlProp" Target="../ctrlProps/ctrlProp964.xml"/><Relationship Id="rId202" Type="http://schemas.openxmlformats.org/officeDocument/2006/relationships/ctrlProp" Target="../ctrlProps/ctrlProp747.xml"/><Relationship Id="rId223" Type="http://schemas.openxmlformats.org/officeDocument/2006/relationships/ctrlProp" Target="../ctrlProps/ctrlProp768.xml"/><Relationship Id="rId244" Type="http://schemas.openxmlformats.org/officeDocument/2006/relationships/ctrlProp" Target="../ctrlProps/ctrlProp789.xml"/><Relationship Id="rId430" Type="http://schemas.openxmlformats.org/officeDocument/2006/relationships/ctrlProp" Target="../ctrlProps/ctrlProp975.xml"/><Relationship Id="rId18" Type="http://schemas.openxmlformats.org/officeDocument/2006/relationships/ctrlProp" Target="../ctrlProps/ctrlProp563.xml"/><Relationship Id="rId39" Type="http://schemas.openxmlformats.org/officeDocument/2006/relationships/ctrlProp" Target="../ctrlProps/ctrlProp584.xml"/><Relationship Id="rId265" Type="http://schemas.openxmlformats.org/officeDocument/2006/relationships/ctrlProp" Target="../ctrlProps/ctrlProp810.xml"/><Relationship Id="rId286" Type="http://schemas.openxmlformats.org/officeDocument/2006/relationships/ctrlProp" Target="../ctrlProps/ctrlProp831.xml"/><Relationship Id="rId451" Type="http://schemas.openxmlformats.org/officeDocument/2006/relationships/ctrlProp" Target="../ctrlProps/ctrlProp996.xml"/><Relationship Id="rId472" Type="http://schemas.openxmlformats.org/officeDocument/2006/relationships/ctrlProp" Target="../ctrlProps/ctrlProp1017.xml"/><Relationship Id="rId493" Type="http://schemas.openxmlformats.org/officeDocument/2006/relationships/ctrlProp" Target="../ctrlProps/ctrlProp1038.xml"/><Relationship Id="rId507" Type="http://schemas.openxmlformats.org/officeDocument/2006/relationships/ctrlProp" Target="../ctrlProps/ctrlProp1052.xml"/><Relationship Id="rId50" Type="http://schemas.openxmlformats.org/officeDocument/2006/relationships/ctrlProp" Target="../ctrlProps/ctrlProp595.xml"/><Relationship Id="rId104" Type="http://schemas.openxmlformats.org/officeDocument/2006/relationships/ctrlProp" Target="../ctrlProps/ctrlProp649.xml"/><Relationship Id="rId125" Type="http://schemas.openxmlformats.org/officeDocument/2006/relationships/ctrlProp" Target="../ctrlProps/ctrlProp670.xml"/><Relationship Id="rId146" Type="http://schemas.openxmlformats.org/officeDocument/2006/relationships/ctrlProp" Target="../ctrlProps/ctrlProp691.xml"/><Relationship Id="rId167" Type="http://schemas.openxmlformats.org/officeDocument/2006/relationships/ctrlProp" Target="../ctrlProps/ctrlProp712.xml"/><Relationship Id="rId188" Type="http://schemas.openxmlformats.org/officeDocument/2006/relationships/ctrlProp" Target="../ctrlProps/ctrlProp733.xml"/><Relationship Id="rId311" Type="http://schemas.openxmlformats.org/officeDocument/2006/relationships/ctrlProp" Target="../ctrlProps/ctrlProp856.xml"/><Relationship Id="rId332" Type="http://schemas.openxmlformats.org/officeDocument/2006/relationships/ctrlProp" Target="../ctrlProps/ctrlProp877.xml"/><Relationship Id="rId353" Type="http://schemas.openxmlformats.org/officeDocument/2006/relationships/ctrlProp" Target="../ctrlProps/ctrlProp898.xml"/><Relationship Id="rId374" Type="http://schemas.openxmlformats.org/officeDocument/2006/relationships/ctrlProp" Target="../ctrlProps/ctrlProp919.xml"/><Relationship Id="rId395" Type="http://schemas.openxmlformats.org/officeDocument/2006/relationships/ctrlProp" Target="../ctrlProps/ctrlProp940.xml"/><Relationship Id="rId409" Type="http://schemas.openxmlformats.org/officeDocument/2006/relationships/ctrlProp" Target="../ctrlProps/ctrlProp954.xml"/><Relationship Id="rId71" Type="http://schemas.openxmlformats.org/officeDocument/2006/relationships/ctrlProp" Target="../ctrlProps/ctrlProp616.xml"/><Relationship Id="rId92" Type="http://schemas.openxmlformats.org/officeDocument/2006/relationships/ctrlProp" Target="../ctrlProps/ctrlProp637.xml"/><Relationship Id="rId213" Type="http://schemas.openxmlformats.org/officeDocument/2006/relationships/ctrlProp" Target="../ctrlProps/ctrlProp758.xml"/><Relationship Id="rId234" Type="http://schemas.openxmlformats.org/officeDocument/2006/relationships/ctrlProp" Target="../ctrlProps/ctrlProp779.xml"/><Relationship Id="rId420" Type="http://schemas.openxmlformats.org/officeDocument/2006/relationships/ctrlProp" Target="../ctrlProps/ctrlProp965.xml"/><Relationship Id="rId2" Type="http://schemas.openxmlformats.org/officeDocument/2006/relationships/printerSettings" Target="../printerSettings/printerSettings24.bin"/><Relationship Id="rId29" Type="http://schemas.openxmlformats.org/officeDocument/2006/relationships/ctrlProp" Target="../ctrlProps/ctrlProp574.xml"/><Relationship Id="rId255" Type="http://schemas.openxmlformats.org/officeDocument/2006/relationships/ctrlProp" Target="../ctrlProps/ctrlProp800.xml"/><Relationship Id="rId276" Type="http://schemas.openxmlformats.org/officeDocument/2006/relationships/ctrlProp" Target="../ctrlProps/ctrlProp821.xml"/><Relationship Id="rId297" Type="http://schemas.openxmlformats.org/officeDocument/2006/relationships/ctrlProp" Target="../ctrlProps/ctrlProp842.xml"/><Relationship Id="rId441" Type="http://schemas.openxmlformats.org/officeDocument/2006/relationships/ctrlProp" Target="../ctrlProps/ctrlProp986.xml"/><Relationship Id="rId462" Type="http://schemas.openxmlformats.org/officeDocument/2006/relationships/ctrlProp" Target="../ctrlProps/ctrlProp1007.xml"/><Relationship Id="rId483" Type="http://schemas.openxmlformats.org/officeDocument/2006/relationships/ctrlProp" Target="../ctrlProps/ctrlProp1028.xml"/><Relationship Id="rId40" Type="http://schemas.openxmlformats.org/officeDocument/2006/relationships/ctrlProp" Target="../ctrlProps/ctrlProp585.xml"/><Relationship Id="rId115" Type="http://schemas.openxmlformats.org/officeDocument/2006/relationships/ctrlProp" Target="../ctrlProps/ctrlProp660.xml"/><Relationship Id="rId136" Type="http://schemas.openxmlformats.org/officeDocument/2006/relationships/ctrlProp" Target="../ctrlProps/ctrlProp681.xml"/><Relationship Id="rId157" Type="http://schemas.openxmlformats.org/officeDocument/2006/relationships/ctrlProp" Target="../ctrlProps/ctrlProp702.xml"/><Relationship Id="rId178" Type="http://schemas.openxmlformats.org/officeDocument/2006/relationships/ctrlProp" Target="../ctrlProps/ctrlProp723.xml"/><Relationship Id="rId301" Type="http://schemas.openxmlformats.org/officeDocument/2006/relationships/ctrlProp" Target="../ctrlProps/ctrlProp846.xml"/><Relationship Id="rId322" Type="http://schemas.openxmlformats.org/officeDocument/2006/relationships/ctrlProp" Target="../ctrlProps/ctrlProp867.xml"/><Relationship Id="rId343" Type="http://schemas.openxmlformats.org/officeDocument/2006/relationships/ctrlProp" Target="../ctrlProps/ctrlProp888.xml"/><Relationship Id="rId364" Type="http://schemas.openxmlformats.org/officeDocument/2006/relationships/ctrlProp" Target="../ctrlProps/ctrlProp909.xml"/><Relationship Id="rId61" Type="http://schemas.openxmlformats.org/officeDocument/2006/relationships/ctrlProp" Target="../ctrlProps/ctrlProp606.xml"/><Relationship Id="rId82" Type="http://schemas.openxmlformats.org/officeDocument/2006/relationships/ctrlProp" Target="../ctrlProps/ctrlProp627.xml"/><Relationship Id="rId199" Type="http://schemas.openxmlformats.org/officeDocument/2006/relationships/ctrlProp" Target="../ctrlProps/ctrlProp744.xml"/><Relationship Id="rId203" Type="http://schemas.openxmlformats.org/officeDocument/2006/relationships/ctrlProp" Target="../ctrlProps/ctrlProp748.xml"/><Relationship Id="rId385" Type="http://schemas.openxmlformats.org/officeDocument/2006/relationships/ctrlProp" Target="../ctrlProps/ctrlProp930.xml"/><Relationship Id="rId19" Type="http://schemas.openxmlformats.org/officeDocument/2006/relationships/ctrlProp" Target="../ctrlProps/ctrlProp564.xml"/><Relationship Id="rId224" Type="http://schemas.openxmlformats.org/officeDocument/2006/relationships/ctrlProp" Target="../ctrlProps/ctrlProp769.xml"/><Relationship Id="rId245" Type="http://schemas.openxmlformats.org/officeDocument/2006/relationships/ctrlProp" Target="../ctrlProps/ctrlProp790.xml"/><Relationship Id="rId266" Type="http://schemas.openxmlformats.org/officeDocument/2006/relationships/ctrlProp" Target="../ctrlProps/ctrlProp811.xml"/><Relationship Id="rId287" Type="http://schemas.openxmlformats.org/officeDocument/2006/relationships/ctrlProp" Target="../ctrlProps/ctrlProp832.xml"/><Relationship Id="rId410" Type="http://schemas.openxmlformats.org/officeDocument/2006/relationships/ctrlProp" Target="../ctrlProps/ctrlProp955.xml"/><Relationship Id="rId431" Type="http://schemas.openxmlformats.org/officeDocument/2006/relationships/ctrlProp" Target="../ctrlProps/ctrlProp976.xml"/><Relationship Id="rId452" Type="http://schemas.openxmlformats.org/officeDocument/2006/relationships/ctrlProp" Target="../ctrlProps/ctrlProp997.xml"/><Relationship Id="rId473" Type="http://schemas.openxmlformats.org/officeDocument/2006/relationships/ctrlProp" Target="../ctrlProps/ctrlProp1018.xml"/><Relationship Id="rId494" Type="http://schemas.openxmlformats.org/officeDocument/2006/relationships/ctrlProp" Target="../ctrlProps/ctrlProp1039.xml"/><Relationship Id="rId508" Type="http://schemas.openxmlformats.org/officeDocument/2006/relationships/ctrlProp" Target="../ctrlProps/ctrlProp1053.xml"/><Relationship Id="rId30" Type="http://schemas.openxmlformats.org/officeDocument/2006/relationships/ctrlProp" Target="../ctrlProps/ctrlProp575.xml"/><Relationship Id="rId105" Type="http://schemas.openxmlformats.org/officeDocument/2006/relationships/ctrlProp" Target="../ctrlProps/ctrlProp650.xml"/><Relationship Id="rId126" Type="http://schemas.openxmlformats.org/officeDocument/2006/relationships/ctrlProp" Target="../ctrlProps/ctrlProp671.xml"/><Relationship Id="rId147" Type="http://schemas.openxmlformats.org/officeDocument/2006/relationships/ctrlProp" Target="../ctrlProps/ctrlProp692.xml"/><Relationship Id="rId168" Type="http://schemas.openxmlformats.org/officeDocument/2006/relationships/ctrlProp" Target="../ctrlProps/ctrlProp713.xml"/><Relationship Id="rId312" Type="http://schemas.openxmlformats.org/officeDocument/2006/relationships/ctrlProp" Target="../ctrlProps/ctrlProp857.xml"/><Relationship Id="rId333" Type="http://schemas.openxmlformats.org/officeDocument/2006/relationships/ctrlProp" Target="../ctrlProps/ctrlProp878.xml"/><Relationship Id="rId354" Type="http://schemas.openxmlformats.org/officeDocument/2006/relationships/ctrlProp" Target="../ctrlProps/ctrlProp899.xml"/><Relationship Id="rId51" Type="http://schemas.openxmlformats.org/officeDocument/2006/relationships/ctrlProp" Target="../ctrlProps/ctrlProp596.xml"/><Relationship Id="rId72" Type="http://schemas.openxmlformats.org/officeDocument/2006/relationships/ctrlProp" Target="../ctrlProps/ctrlProp617.xml"/><Relationship Id="rId93" Type="http://schemas.openxmlformats.org/officeDocument/2006/relationships/ctrlProp" Target="../ctrlProps/ctrlProp638.xml"/><Relationship Id="rId189" Type="http://schemas.openxmlformats.org/officeDocument/2006/relationships/ctrlProp" Target="../ctrlProps/ctrlProp734.xml"/><Relationship Id="rId375" Type="http://schemas.openxmlformats.org/officeDocument/2006/relationships/ctrlProp" Target="../ctrlProps/ctrlProp920.xml"/><Relationship Id="rId396" Type="http://schemas.openxmlformats.org/officeDocument/2006/relationships/ctrlProp" Target="../ctrlProps/ctrlProp941.xml"/><Relationship Id="rId3" Type="http://schemas.openxmlformats.org/officeDocument/2006/relationships/drawing" Target="../drawings/drawing10.xml"/><Relationship Id="rId214" Type="http://schemas.openxmlformats.org/officeDocument/2006/relationships/ctrlProp" Target="../ctrlProps/ctrlProp759.xml"/><Relationship Id="rId235" Type="http://schemas.openxmlformats.org/officeDocument/2006/relationships/ctrlProp" Target="../ctrlProps/ctrlProp780.xml"/><Relationship Id="rId256" Type="http://schemas.openxmlformats.org/officeDocument/2006/relationships/ctrlProp" Target="../ctrlProps/ctrlProp801.xml"/><Relationship Id="rId277" Type="http://schemas.openxmlformats.org/officeDocument/2006/relationships/ctrlProp" Target="../ctrlProps/ctrlProp822.xml"/><Relationship Id="rId298" Type="http://schemas.openxmlformats.org/officeDocument/2006/relationships/ctrlProp" Target="../ctrlProps/ctrlProp843.xml"/><Relationship Id="rId400" Type="http://schemas.openxmlformats.org/officeDocument/2006/relationships/ctrlProp" Target="../ctrlProps/ctrlProp945.xml"/><Relationship Id="rId421" Type="http://schemas.openxmlformats.org/officeDocument/2006/relationships/ctrlProp" Target="../ctrlProps/ctrlProp966.xml"/><Relationship Id="rId442" Type="http://schemas.openxmlformats.org/officeDocument/2006/relationships/ctrlProp" Target="../ctrlProps/ctrlProp987.xml"/><Relationship Id="rId463" Type="http://schemas.openxmlformats.org/officeDocument/2006/relationships/ctrlProp" Target="../ctrlProps/ctrlProp1008.xml"/><Relationship Id="rId484" Type="http://schemas.openxmlformats.org/officeDocument/2006/relationships/ctrlProp" Target="../ctrlProps/ctrlProp1029.xml"/><Relationship Id="rId116" Type="http://schemas.openxmlformats.org/officeDocument/2006/relationships/ctrlProp" Target="../ctrlProps/ctrlProp661.xml"/><Relationship Id="rId137" Type="http://schemas.openxmlformats.org/officeDocument/2006/relationships/ctrlProp" Target="../ctrlProps/ctrlProp682.xml"/><Relationship Id="rId158" Type="http://schemas.openxmlformats.org/officeDocument/2006/relationships/ctrlProp" Target="../ctrlProps/ctrlProp703.xml"/><Relationship Id="rId302" Type="http://schemas.openxmlformats.org/officeDocument/2006/relationships/ctrlProp" Target="../ctrlProps/ctrlProp847.xml"/><Relationship Id="rId323" Type="http://schemas.openxmlformats.org/officeDocument/2006/relationships/ctrlProp" Target="../ctrlProps/ctrlProp868.xml"/><Relationship Id="rId344" Type="http://schemas.openxmlformats.org/officeDocument/2006/relationships/ctrlProp" Target="../ctrlProps/ctrlProp889.xml"/><Relationship Id="rId20" Type="http://schemas.openxmlformats.org/officeDocument/2006/relationships/ctrlProp" Target="../ctrlProps/ctrlProp565.xml"/><Relationship Id="rId41" Type="http://schemas.openxmlformats.org/officeDocument/2006/relationships/ctrlProp" Target="../ctrlProps/ctrlProp586.xml"/><Relationship Id="rId62" Type="http://schemas.openxmlformats.org/officeDocument/2006/relationships/ctrlProp" Target="../ctrlProps/ctrlProp607.xml"/><Relationship Id="rId83" Type="http://schemas.openxmlformats.org/officeDocument/2006/relationships/ctrlProp" Target="../ctrlProps/ctrlProp628.xml"/><Relationship Id="rId179" Type="http://schemas.openxmlformats.org/officeDocument/2006/relationships/ctrlProp" Target="../ctrlProps/ctrlProp724.xml"/><Relationship Id="rId365" Type="http://schemas.openxmlformats.org/officeDocument/2006/relationships/ctrlProp" Target="../ctrlProps/ctrlProp910.xml"/><Relationship Id="rId386" Type="http://schemas.openxmlformats.org/officeDocument/2006/relationships/ctrlProp" Target="../ctrlProps/ctrlProp931.xml"/><Relationship Id="rId190" Type="http://schemas.openxmlformats.org/officeDocument/2006/relationships/ctrlProp" Target="../ctrlProps/ctrlProp735.xml"/><Relationship Id="rId204" Type="http://schemas.openxmlformats.org/officeDocument/2006/relationships/ctrlProp" Target="../ctrlProps/ctrlProp749.xml"/><Relationship Id="rId225" Type="http://schemas.openxmlformats.org/officeDocument/2006/relationships/ctrlProp" Target="../ctrlProps/ctrlProp770.xml"/><Relationship Id="rId246" Type="http://schemas.openxmlformats.org/officeDocument/2006/relationships/ctrlProp" Target="../ctrlProps/ctrlProp791.xml"/><Relationship Id="rId267" Type="http://schemas.openxmlformats.org/officeDocument/2006/relationships/ctrlProp" Target="../ctrlProps/ctrlProp812.xml"/><Relationship Id="rId288" Type="http://schemas.openxmlformats.org/officeDocument/2006/relationships/ctrlProp" Target="../ctrlProps/ctrlProp833.xml"/><Relationship Id="rId411" Type="http://schemas.openxmlformats.org/officeDocument/2006/relationships/ctrlProp" Target="../ctrlProps/ctrlProp956.xml"/><Relationship Id="rId432" Type="http://schemas.openxmlformats.org/officeDocument/2006/relationships/ctrlProp" Target="../ctrlProps/ctrlProp977.xml"/><Relationship Id="rId453" Type="http://schemas.openxmlformats.org/officeDocument/2006/relationships/ctrlProp" Target="../ctrlProps/ctrlProp998.xml"/><Relationship Id="rId474" Type="http://schemas.openxmlformats.org/officeDocument/2006/relationships/ctrlProp" Target="../ctrlProps/ctrlProp1019.xml"/><Relationship Id="rId509" Type="http://schemas.openxmlformats.org/officeDocument/2006/relationships/ctrlProp" Target="../ctrlProps/ctrlProp1054.xml"/><Relationship Id="rId106" Type="http://schemas.openxmlformats.org/officeDocument/2006/relationships/ctrlProp" Target="../ctrlProps/ctrlProp651.xml"/><Relationship Id="rId127" Type="http://schemas.openxmlformats.org/officeDocument/2006/relationships/ctrlProp" Target="../ctrlProps/ctrlProp672.xml"/><Relationship Id="rId313" Type="http://schemas.openxmlformats.org/officeDocument/2006/relationships/ctrlProp" Target="../ctrlProps/ctrlProp858.xml"/><Relationship Id="rId495" Type="http://schemas.openxmlformats.org/officeDocument/2006/relationships/ctrlProp" Target="../ctrlProps/ctrlProp1040.xml"/><Relationship Id="rId10" Type="http://schemas.openxmlformats.org/officeDocument/2006/relationships/ctrlProp" Target="../ctrlProps/ctrlProp555.xml"/><Relationship Id="rId31" Type="http://schemas.openxmlformats.org/officeDocument/2006/relationships/ctrlProp" Target="../ctrlProps/ctrlProp576.xml"/><Relationship Id="rId52" Type="http://schemas.openxmlformats.org/officeDocument/2006/relationships/ctrlProp" Target="../ctrlProps/ctrlProp597.xml"/><Relationship Id="rId73" Type="http://schemas.openxmlformats.org/officeDocument/2006/relationships/ctrlProp" Target="../ctrlProps/ctrlProp618.xml"/><Relationship Id="rId94" Type="http://schemas.openxmlformats.org/officeDocument/2006/relationships/ctrlProp" Target="../ctrlProps/ctrlProp639.xml"/><Relationship Id="rId148" Type="http://schemas.openxmlformats.org/officeDocument/2006/relationships/ctrlProp" Target="../ctrlProps/ctrlProp693.xml"/><Relationship Id="rId169" Type="http://schemas.openxmlformats.org/officeDocument/2006/relationships/ctrlProp" Target="../ctrlProps/ctrlProp714.xml"/><Relationship Id="rId334" Type="http://schemas.openxmlformats.org/officeDocument/2006/relationships/ctrlProp" Target="../ctrlProps/ctrlProp879.xml"/><Relationship Id="rId355" Type="http://schemas.openxmlformats.org/officeDocument/2006/relationships/ctrlProp" Target="../ctrlProps/ctrlProp900.xml"/><Relationship Id="rId376" Type="http://schemas.openxmlformats.org/officeDocument/2006/relationships/ctrlProp" Target="../ctrlProps/ctrlProp921.xml"/><Relationship Id="rId397" Type="http://schemas.openxmlformats.org/officeDocument/2006/relationships/ctrlProp" Target="../ctrlProps/ctrlProp942.xml"/><Relationship Id="rId4" Type="http://schemas.openxmlformats.org/officeDocument/2006/relationships/vmlDrawing" Target="../drawings/vmlDrawing11.vml"/><Relationship Id="rId180" Type="http://schemas.openxmlformats.org/officeDocument/2006/relationships/ctrlProp" Target="../ctrlProps/ctrlProp725.xml"/><Relationship Id="rId215" Type="http://schemas.openxmlformats.org/officeDocument/2006/relationships/ctrlProp" Target="../ctrlProps/ctrlProp760.xml"/><Relationship Id="rId236" Type="http://schemas.openxmlformats.org/officeDocument/2006/relationships/ctrlProp" Target="../ctrlProps/ctrlProp781.xml"/><Relationship Id="rId257" Type="http://schemas.openxmlformats.org/officeDocument/2006/relationships/ctrlProp" Target="../ctrlProps/ctrlProp802.xml"/><Relationship Id="rId278" Type="http://schemas.openxmlformats.org/officeDocument/2006/relationships/ctrlProp" Target="../ctrlProps/ctrlProp823.xml"/><Relationship Id="rId401" Type="http://schemas.openxmlformats.org/officeDocument/2006/relationships/ctrlProp" Target="../ctrlProps/ctrlProp946.xml"/><Relationship Id="rId422" Type="http://schemas.openxmlformats.org/officeDocument/2006/relationships/ctrlProp" Target="../ctrlProps/ctrlProp967.xml"/><Relationship Id="rId443" Type="http://schemas.openxmlformats.org/officeDocument/2006/relationships/ctrlProp" Target="../ctrlProps/ctrlProp988.xml"/><Relationship Id="rId464" Type="http://schemas.openxmlformats.org/officeDocument/2006/relationships/ctrlProp" Target="../ctrlProps/ctrlProp1009.xml"/><Relationship Id="rId303" Type="http://schemas.openxmlformats.org/officeDocument/2006/relationships/ctrlProp" Target="../ctrlProps/ctrlProp848.xml"/><Relationship Id="rId485" Type="http://schemas.openxmlformats.org/officeDocument/2006/relationships/ctrlProp" Target="../ctrlProps/ctrlProp1030.xml"/><Relationship Id="rId42" Type="http://schemas.openxmlformats.org/officeDocument/2006/relationships/ctrlProp" Target="../ctrlProps/ctrlProp587.xml"/><Relationship Id="rId84" Type="http://schemas.openxmlformats.org/officeDocument/2006/relationships/ctrlProp" Target="../ctrlProps/ctrlProp629.xml"/><Relationship Id="rId138" Type="http://schemas.openxmlformats.org/officeDocument/2006/relationships/ctrlProp" Target="../ctrlProps/ctrlProp683.xml"/><Relationship Id="rId345" Type="http://schemas.openxmlformats.org/officeDocument/2006/relationships/ctrlProp" Target="../ctrlProps/ctrlProp890.xml"/><Relationship Id="rId387" Type="http://schemas.openxmlformats.org/officeDocument/2006/relationships/ctrlProp" Target="../ctrlProps/ctrlProp932.xml"/><Relationship Id="rId510" Type="http://schemas.openxmlformats.org/officeDocument/2006/relationships/ctrlProp" Target="../ctrlProps/ctrlProp1055.xml"/><Relationship Id="rId191" Type="http://schemas.openxmlformats.org/officeDocument/2006/relationships/ctrlProp" Target="../ctrlProps/ctrlProp736.xml"/><Relationship Id="rId205" Type="http://schemas.openxmlformats.org/officeDocument/2006/relationships/ctrlProp" Target="../ctrlProps/ctrlProp750.xml"/><Relationship Id="rId247" Type="http://schemas.openxmlformats.org/officeDocument/2006/relationships/ctrlProp" Target="../ctrlProps/ctrlProp792.xml"/><Relationship Id="rId412" Type="http://schemas.openxmlformats.org/officeDocument/2006/relationships/ctrlProp" Target="../ctrlProps/ctrlProp957.xml"/><Relationship Id="rId107" Type="http://schemas.openxmlformats.org/officeDocument/2006/relationships/ctrlProp" Target="../ctrlProps/ctrlProp652.xml"/><Relationship Id="rId289" Type="http://schemas.openxmlformats.org/officeDocument/2006/relationships/ctrlProp" Target="../ctrlProps/ctrlProp834.xml"/><Relationship Id="rId454" Type="http://schemas.openxmlformats.org/officeDocument/2006/relationships/ctrlProp" Target="../ctrlProps/ctrlProp999.xml"/><Relationship Id="rId496" Type="http://schemas.openxmlformats.org/officeDocument/2006/relationships/ctrlProp" Target="../ctrlProps/ctrlProp1041.xml"/><Relationship Id="rId11" Type="http://schemas.openxmlformats.org/officeDocument/2006/relationships/ctrlProp" Target="../ctrlProps/ctrlProp556.xml"/><Relationship Id="rId53" Type="http://schemas.openxmlformats.org/officeDocument/2006/relationships/ctrlProp" Target="../ctrlProps/ctrlProp598.xml"/><Relationship Id="rId149" Type="http://schemas.openxmlformats.org/officeDocument/2006/relationships/ctrlProp" Target="../ctrlProps/ctrlProp694.xml"/><Relationship Id="rId314" Type="http://schemas.openxmlformats.org/officeDocument/2006/relationships/ctrlProp" Target="../ctrlProps/ctrlProp859.xml"/><Relationship Id="rId356" Type="http://schemas.openxmlformats.org/officeDocument/2006/relationships/ctrlProp" Target="../ctrlProps/ctrlProp901.xml"/><Relationship Id="rId398" Type="http://schemas.openxmlformats.org/officeDocument/2006/relationships/ctrlProp" Target="../ctrlProps/ctrlProp943.xml"/><Relationship Id="rId95" Type="http://schemas.openxmlformats.org/officeDocument/2006/relationships/ctrlProp" Target="../ctrlProps/ctrlProp640.xml"/><Relationship Id="rId160" Type="http://schemas.openxmlformats.org/officeDocument/2006/relationships/ctrlProp" Target="../ctrlProps/ctrlProp705.xml"/><Relationship Id="rId216" Type="http://schemas.openxmlformats.org/officeDocument/2006/relationships/ctrlProp" Target="../ctrlProps/ctrlProp761.xml"/><Relationship Id="rId423" Type="http://schemas.openxmlformats.org/officeDocument/2006/relationships/ctrlProp" Target="../ctrlProps/ctrlProp968.xml"/><Relationship Id="rId258" Type="http://schemas.openxmlformats.org/officeDocument/2006/relationships/ctrlProp" Target="../ctrlProps/ctrlProp803.xml"/><Relationship Id="rId465" Type="http://schemas.openxmlformats.org/officeDocument/2006/relationships/ctrlProp" Target="../ctrlProps/ctrlProp1010.xml"/><Relationship Id="rId22" Type="http://schemas.openxmlformats.org/officeDocument/2006/relationships/ctrlProp" Target="../ctrlProps/ctrlProp567.xml"/><Relationship Id="rId64" Type="http://schemas.openxmlformats.org/officeDocument/2006/relationships/ctrlProp" Target="../ctrlProps/ctrlProp609.xml"/><Relationship Id="rId118" Type="http://schemas.openxmlformats.org/officeDocument/2006/relationships/ctrlProp" Target="../ctrlProps/ctrlProp663.xml"/><Relationship Id="rId325" Type="http://schemas.openxmlformats.org/officeDocument/2006/relationships/ctrlProp" Target="../ctrlProps/ctrlProp870.xml"/><Relationship Id="rId367" Type="http://schemas.openxmlformats.org/officeDocument/2006/relationships/ctrlProp" Target="../ctrlProps/ctrlProp912.xml"/><Relationship Id="rId171" Type="http://schemas.openxmlformats.org/officeDocument/2006/relationships/ctrlProp" Target="../ctrlProps/ctrlProp716.xml"/><Relationship Id="rId227" Type="http://schemas.openxmlformats.org/officeDocument/2006/relationships/ctrlProp" Target="../ctrlProps/ctrlProp772.xml"/><Relationship Id="rId269" Type="http://schemas.openxmlformats.org/officeDocument/2006/relationships/ctrlProp" Target="../ctrlProps/ctrlProp814.xml"/><Relationship Id="rId434" Type="http://schemas.openxmlformats.org/officeDocument/2006/relationships/ctrlProp" Target="../ctrlProps/ctrlProp979.xml"/><Relationship Id="rId476" Type="http://schemas.openxmlformats.org/officeDocument/2006/relationships/ctrlProp" Target="../ctrlProps/ctrlProp1021.xml"/><Relationship Id="rId33" Type="http://schemas.openxmlformats.org/officeDocument/2006/relationships/ctrlProp" Target="../ctrlProps/ctrlProp578.xml"/><Relationship Id="rId129" Type="http://schemas.openxmlformats.org/officeDocument/2006/relationships/ctrlProp" Target="../ctrlProps/ctrlProp674.xml"/><Relationship Id="rId280" Type="http://schemas.openxmlformats.org/officeDocument/2006/relationships/ctrlProp" Target="../ctrlProps/ctrlProp825.xml"/><Relationship Id="rId336" Type="http://schemas.openxmlformats.org/officeDocument/2006/relationships/ctrlProp" Target="../ctrlProps/ctrlProp881.xml"/><Relationship Id="rId501" Type="http://schemas.openxmlformats.org/officeDocument/2006/relationships/ctrlProp" Target="../ctrlProps/ctrlProp1046.xml"/><Relationship Id="rId75" Type="http://schemas.openxmlformats.org/officeDocument/2006/relationships/ctrlProp" Target="../ctrlProps/ctrlProp620.xml"/><Relationship Id="rId140" Type="http://schemas.openxmlformats.org/officeDocument/2006/relationships/ctrlProp" Target="../ctrlProps/ctrlProp685.xml"/><Relationship Id="rId182" Type="http://schemas.openxmlformats.org/officeDocument/2006/relationships/ctrlProp" Target="../ctrlProps/ctrlProp727.xml"/><Relationship Id="rId378" Type="http://schemas.openxmlformats.org/officeDocument/2006/relationships/ctrlProp" Target="../ctrlProps/ctrlProp923.xml"/><Relationship Id="rId403" Type="http://schemas.openxmlformats.org/officeDocument/2006/relationships/ctrlProp" Target="../ctrlProps/ctrlProp948.xml"/><Relationship Id="rId6" Type="http://schemas.openxmlformats.org/officeDocument/2006/relationships/ctrlProp" Target="../ctrlProps/ctrlProp551.xml"/><Relationship Id="rId238" Type="http://schemas.openxmlformats.org/officeDocument/2006/relationships/ctrlProp" Target="../ctrlProps/ctrlProp783.xml"/><Relationship Id="rId445" Type="http://schemas.openxmlformats.org/officeDocument/2006/relationships/ctrlProp" Target="../ctrlProps/ctrlProp990.xml"/><Relationship Id="rId487" Type="http://schemas.openxmlformats.org/officeDocument/2006/relationships/ctrlProp" Target="../ctrlProps/ctrlProp1032.xml"/><Relationship Id="rId291" Type="http://schemas.openxmlformats.org/officeDocument/2006/relationships/ctrlProp" Target="../ctrlProps/ctrlProp836.xml"/><Relationship Id="rId305" Type="http://schemas.openxmlformats.org/officeDocument/2006/relationships/ctrlProp" Target="../ctrlProps/ctrlProp850.xml"/><Relationship Id="rId347" Type="http://schemas.openxmlformats.org/officeDocument/2006/relationships/ctrlProp" Target="../ctrlProps/ctrlProp892.xml"/><Relationship Id="rId512" Type="http://schemas.openxmlformats.org/officeDocument/2006/relationships/ctrlProp" Target="../ctrlProps/ctrlProp1057.xml"/><Relationship Id="rId44" Type="http://schemas.openxmlformats.org/officeDocument/2006/relationships/ctrlProp" Target="../ctrlProps/ctrlProp589.xml"/><Relationship Id="rId86" Type="http://schemas.openxmlformats.org/officeDocument/2006/relationships/ctrlProp" Target="../ctrlProps/ctrlProp631.xml"/><Relationship Id="rId151" Type="http://schemas.openxmlformats.org/officeDocument/2006/relationships/ctrlProp" Target="../ctrlProps/ctrlProp696.xml"/><Relationship Id="rId389" Type="http://schemas.openxmlformats.org/officeDocument/2006/relationships/ctrlProp" Target="../ctrlProps/ctrlProp934.xml"/><Relationship Id="rId193" Type="http://schemas.openxmlformats.org/officeDocument/2006/relationships/ctrlProp" Target="../ctrlProps/ctrlProp738.xml"/><Relationship Id="rId207" Type="http://schemas.openxmlformats.org/officeDocument/2006/relationships/ctrlProp" Target="../ctrlProps/ctrlProp752.xml"/><Relationship Id="rId249" Type="http://schemas.openxmlformats.org/officeDocument/2006/relationships/ctrlProp" Target="../ctrlProps/ctrlProp794.xml"/><Relationship Id="rId414" Type="http://schemas.openxmlformats.org/officeDocument/2006/relationships/ctrlProp" Target="../ctrlProps/ctrlProp959.xml"/><Relationship Id="rId456" Type="http://schemas.openxmlformats.org/officeDocument/2006/relationships/ctrlProp" Target="../ctrlProps/ctrlProp1001.xml"/><Relationship Id="rId498" Type="http://schemas.openxmlformats.org/officeDocument/2006/relationships/ctrlProp" Target="../ctrlProps/ctrlProp1043.xml"/><Relationship Id="rId13" Type="http://schemas.openxmlformats.org/officeDocument/2006/relationships/ctrlProp" Target="../ctrlProps/ctrlProp558.xml"/><Relationship Id="rId109" Type="http://schemas.openxmlformats.org/officeDocument/2006/relationships/ctrlProp" Target="../ctrlProps/ctrlProp654.xml"/><Relationship Id="rId260" Type="http://schemas.openxmlformats.org/officeDocument/2006/relationships/ctrlProp" Target="../ctrlProps/ctrlProp805.xml"/><Relationship Id="rId316" Type="http://schemas.openxmlformats.org/officeDocument/2006/relationships/ctrlProp" Target="../ctrlProps/ctrlProp861.xml"/><Relationship Id="rId55" Type="http://schemas.openxmlformats.org/officeDocument/2006/relationships/ctrlProp" Target="../ctrlProps/ctrlProp600.xml"/><Relationship Id="rId97" Type="http://schemas.openxmlformats.org/officeDocument/2006/relationships/ctrlProp" Target="../ctrlProps/ctrlProp642.xml"/><Relationship Id="rId120" Type="http://schemas.openxmlformats.org/officeDocument/2006/relationships/ctrlProp" Target="../ctrlProps/ctrlProp665.xml"/><Relationship Id="rId358" Type="http://schemas.openxmlformats.org/officeDocument/2006/relationships/ctrlProp" Target="../ctrlProps/ctrlProp903.xml"/><Relationship Id="rId162" Type="http://schemas.openxmlformats.org/officeDocument/2006/relationships/ctrlProp" Target="../ctrlProps/ctrlProp707.xml"/><Relationship Id="rId218" Type="http://schemas.openxmlformats.org/officeDocument/2006/relationships/ctrlProp" Target="../ctrlProps/ctrlProp763.xml"/><Relationship Id="rId425" Type="http://schemas.openxmlformats.org/officeDocument/2006/relationships/ctrlProp" Target="../ctrlProps/ctrlProp970.xml"/><Relationship Id="rId467" Type="http://schemas.openxmlformats.org/officeDocument/2006/relationships/ctrlProp" Target="../ctrlProps/ctrlProp1012.xml"/><Relationship Id="rId271" Type="http://schemas.openxmlformats.org/officeDocument/2006/relationships/ctrlProp" Target="../ctrlProps/ctrlProp816.xml"/><Relationship Id="rId24" Type="http://schemas.openxmlformats.org/officeDocument/2006/relationships/ctrlProp" Target="../ctrlProps/ctrlProp569.xml"/><Relationship Id="rId66" Type="http://schemas.openxmlformats.org/officeDocument/2006/relationships/ctrlProp" Target="../ctrlProps/ctrlProp611.xml"/><Relationship Id="rId131" Type="http://schemas.openxmlformats.org/officeDocument/2006/relationships/ctrlProp" Target="../ctrlProps/ctrlProp676.xml"/><Relationship Id="rId327" Type="http://schemas.openxmlformats.org/officeDocument/2006/relationships/ctrlProp" Target="../ctrlProps/ctrlProp872.xml"/><Relationship Id="rId369" Type="http://schemas.openxmlformats.org/officeDocument/2006/relationships/ctrlProp" Target="../ctrlProps/ctrlProp914.xml"/><Relationship Id="rId173" Type="http://schemas.openxmlformats.org/officeDocument/2006/relationships/ctrlProp" Target="../ctrlProps/ctrlProp718.xml"/><Relationship Id="rId229" Type="http://schemas.openxmlformats.org/officeDocument/2006/relationships/ctrlProp" Target="../ctrlProps/ctrlProp774.xml"/><Relationship Id="rId380" Type="http://schemas.openxmlformats.org/officeDocument/2006/relationships/ctrlProp" Target="../ctrlProps/ctrlProp925.xml"/><Relationship Id="rId436" Type="http://schemas.openxmlformats.org/officeDocument/2006/relationships/ctrlProp" Target="../ctrlProps/ctrlProp981.xml"/><Relationship Id="rId240" Type="http://schemas.openxmlformats.org/officeDocument/2006/relationships/ctrlProp" Target="../ctrlProps/ctrlProp785.xml"/><Relationship Id="rId478" Type="http://schemas.openxmlformats.org/officeDocument/2006/relationships/ctrlProp" Target="../ctrlProps/ctrlProp1023.xml"/></Relationships>
</file>

<file path=xl/worksheets/_rels/sheet14.xml.rels><?xml version="1.0" encoding="UTF-8" standalone="yes"?>
<Relationships xmlns="http://schemas.openxmlformats.org/package/2006/relationships"><Relationship Id="rId8" Type="http://schemas.openxmlformats.org/officeDocument/2006/relationships/ctrlProp" Target="../ctrlProps/ctrlProp1066.xml"/><Relationship Id="rId13" Type="http://schemas.openxmlformats.org/officeDocument/2006/relationships/ctrlProp" Target="../ctrlProps/ctrlProp1071.xml"/><Relationship Id="rId18" Type="http://schemas.openxmlformats.org/officeDocument/2006/relationships/ctrlProp" Target="../ctrlProps/ctrlProp1076.xml"/><Relationship Id="rId3" Type="http://schemas.openxmlformats.org/officeDocument/2006/relationships/drawing" Target="../drawings/drawing11.xml"/><Relationship Id="rId21" Type="http://schemas.openxmlformats.org/officeDocument/2006/relationships/ctrlProp" Target="../ctrlProps/ctrlProp1079.xml"/><Relationship Id="rId7" Type="http://schemas.openxmlformats.org/officeDocument/2006/relationships/ctrlProp" Target="../ctrlProps/ctrlProp1065.xml"/><Relationship Id="rId12" Type="http://schemas.openxmlformats.org/officeDocument/2006/relationships/ctrlProp" Target="../ctrlProps/ctrlProp1070.xml"/><Relationship Id="rId17" Type="http://schemas.openxmlformats.org/officeDocument/2006/relationships/ctrlProp" Target="../ctrlProps/ctrlProp1075.xml"/><Relationship Id="rId2" Type="http://schemas.openxmlformats.org/officeDocument/2006/relationships/printerSettings" Target="../printerSettings/printerSettings26.bin"/><Relationship Id="rId16" Type="http://schemas.openxmlformats.org/officeDocument/2006/relationships/ctrlProp" Target="../ctrlProps/ctrlProp1074.xml"/><Relationship Id="rId20" Type="http://schemas.openxmlformats.org/officeDocument/2006/relationships/ctrlProp" Target="../ctrlProps/ctrlProp1078.xml"/><Relationship Id="rId1" Type="http://schemas.openxmlformats.org/officeDocument/2006/relationships/printerSettings" Target="../printerSettings/printerSettings25.bin"/><Relationship Id="rId6" Type="http://schemas.openxmlformats.org/officeDocument/2006/relationships/ctrlProp" Target="../ctrlProps/ctrlProp1064.xml"/><Relationship Id="rId11" Type="http://schemas.openxmlformats.org/officeDocument/2006/relationships/ctrlProp" Target="../ctrlProps/ctrlProp1069.xml"/><Relationship Id="rId5" Type="http://schemas.openxmlformats.org/officeDocument/2006/relationships/ctrlProp" Target="../ctrlProps/ctrlProp1063.xml"/><Relationship Id="rId15" Type="http://schemas.openxmlformats.org/officeDocument/2006/relationships/ctrlProp" Target="../ctrlProps/ctrlProp1073.xml"/><Relationship Id="rId23" Type="http://schemas.openxmlformats.org/officeDocument/2006/relationships/ctrlProp" Target="../ctrlProps/ctrlProp1081.xml"/><Relationship Id="rId10" Type="http://schemas.openxmlformats.org/officeDocument/2006/relationships/ctrlProp" Target="../ctrlProps/ctrlProp1068.xml"/><Relationship Id="rId19" Type="http://schemas.openxmlformats.org/officeDocument/2006/relationships/ctrlProp" Target="../ctrlProps/ctrlProp1077.xml"/><Relationship Id="rId4" Type="http://schemas.openxmlformats.org/officeDocument/2006/relationships/vmlDrawing" Target="../drawings/vmlDrawing12.vml"/><Relationship Id="rId9" Type="http://schemas.openxmlformats.org/officeDocument/2006/relationships/ctrlProp" Target="../ctrlProps/ctrlProp1067.xml"/><Relationship Id="rId14" Type="http://schemas.openxmlformats.org/officeDocument/2006/relationships/ctrlProp" Target="../ctrlProps/ctrlProp1072.xml"/><Relationship Id="rId22" Type="http://schemas.openxmlformats.org/officeDocument/2006/relationships/ctrlProp" Target="../ctrlProps/ctrlProp1080.xml"/></Relationships>
</file>

<file path=xl/worksheets/_rels/sheet15.xml.rels><?xml version="1.0" encoding="UTF-8" standalone="yes"?>
<Relationships xmlns="http://schemas.openxmlformats.org/package/2006/relationships"><Relationship Id="rId117" Type="http://schemas.openxmlformats.org/officeDocument/2006/relationships/ctrlProp" Target="../ctrlProps/ctrlProp1194.xml"/><Relationship Id="rId21" Type="http://schemas.openxmlformats.org/officeDocument/2006/relationships/ctrlProp" Target="../ctrlProps/ctrlProp1098.xml"/><Relationship Id="rId42" Type="http://schemas.openxmlformats.org/officeDocument/2006/relationships/ctrlProp" Target="../ctrlProps/ctrlProp1119.xml"/><Relationship Id="rId63" Type="http://schemas.openxmlformats.org/officeDocument/2006/relationships/ctrlProp" Target="../ctrlProps/ctrlProp1140.xml"/><Relationship Id="rId84" Type="http://schemas.openxmlformats.org/officeDocument/2006/relationships/ctrlProp" Target="../ctrlProps/ctrlProp1161.xml"/><Relationship Id="rId138" Type="http://schemas.openxmlformats.org/officeDocument/2006/relationships/ctrlProp" Target="../ctrlProps/ctrlProp1215.xml"/><Relationship Id="rId159" Type="http://schemas.openxmlformats.org/officeDocument/2006/relationships/ctrlProp" Target="../ctrlProps/ctrlProp1236.xml"/><Relationship Id="rId170" Type="http://schemas.openxmlformats.org/officeDocument/2006/relationships/ctrlProp" Target="../ctrlProps/ctrlProp1247.xml"/><Relationship Id="rId191" Type="http://schemas.openxmlformats.org/officeDocument/2006/relationships/ctrlProp" Target="../ctrlProps/ctrlProp1268.xml"/><Relationship Id="rId205" Type="http://schemas.openxmlformats.org/officeDocument/2006/relationships/ctrlProp" Target="../ctrlProps/ctrlProp1282.xml"/><Relationship Id="rId226" Type="http://schemas.openxmlformats.org/officeDocument/2006/relationships/ctrlProp" Target="../ctrlProps/ctrlProp1303.xml"/><Relationship Id="rId247" Type="http://schemas.openxmlformats.org/officeDocument/2006/relationships/ctrlProp" Target="../ctrlProps/ctrlProp1324.xml"/><Relationship Id="rId107" Type="http://schemas.openxmlformats.org/officeDocument/2006/relationships/ctrlProp" Target="../ctrlProps/ctrlProp1184.xml"/><Relationship Id="rId11" Type="http://schemas.openxmlformats.org/officeDocument/2006/relationships/ctrlProp" Target="../ctrlProps/ctrlProp1088.xml"/><Relationship Id="rId32" Type="http://schemas.openxmlformats.org/officeDocument/2006/relationships/ctrlProp" Target="../ctrlProps/ctrlProp1109.xml"/><Relationship Id="rId53" Type="http://schemas.openxmlformats.org/officeDocument/2006/relationships/ctrlProp" Target="../ctrlProps/ctrlProp1130.xml"/><Relationship Id="rId74" Type="http://schemas.openxmlformats.org/officeDocument/2006/relationships/ctrlProp" Target="../ctrlProps/ctrlProp1151.xml"/><Relationship Id="rId128" Type="http://schemas.openxmlformats.org/officeDocument/2006/relationships/ctrlProp" Target="../ctrlProps/ctrlProp1205.xml"/><Relationship Id="rId149" Type="http://schemas.openxmlformats.org/officeDocument/2006/relationships/ctrlProp" Target="../ctrlProps/ctrlProp1226.xml"/><Relationship Id="rId5" Type="http://schemas.openxmlformats.org/officeDocument/2006/relationships/ctrlProp" Target="../ctrlProps/ctrlProp1082.xml"/><Relationship Id="rId95" Type="http://schemas.openxmlformats.org/officeDocument/2006/relationships/ctrlProp" Target="../ctrlProps/ctrlProp1172.xml"/><Relationship Id="rId160" Type="http://schemas.openxmlformats.org/officeDocument/2006/relationships/ctrlProp" Target="../ctrlProps/ctrlProp1237.xml"/><Relationship Id="rId181" Type="http://schemas.openxmlformats.org/officeDocument/2006/relationships/ctrlProp" Target="../ctrlProps/ctrlProp1258.xml"/><Relationship Id="rId216" Type="http://schemas.openxmlformats.org/officeDocument/2006/relationships/ctrlProp" Target="../ctrlProps/ctrlProp1293.xml"/><Relationship Id="rId237" Type="http://schemas.openxmlformats.org/officeDocument/2006/relationships/ctrlProp" Target="../ctrlProps/ctrlProp1314.xml"/><Relationship Id="rId22" Type="http://schemas.openxmlformats.org/officeDocument/2006/relationships/ctrlProp" Target="../ctrlProps/ctrlProp1099.xml"/><Relationship Id="rId43" Type="http://schemas.openxmlformats.org/officeDocument/2006/relationships/ctrlProp" Target="../ctrlProps/ctrlProp1120.xml"/><Relationship Id="rId64" Type="http://schemas.openxmlformats.org/officeDocument/2006/relationships/ctrlProp" Target="../ctrlProps/ctrlProp1141.xml"/><Relationship Id="rId118" Type="http://schemas.openxmlformats.org/officeDocument/2006/relationships/ctrlProp" Target="../ctrlProps/ctrlProp1195.xml"/><Relationship Id="rId139" Type="http://schemas.openxmlformats.org/officeDocument/2006/relationships/ctrlProp" Target="../ctrlProps/ctrlProp1216.xml"/><Relationship Id="rId85" Type="http://schemas.openxmlformats.org/officeDocument/2006/relationships/ctrlProp" Target="../ctrlProps/ctrlProp1162.xml"/><Relationship Id="rId150" Type="http://schemas.openxmlformats.org/officeDocument/2006/relationships/ctrlProp" Target="../ctrlProps/ctrlProp1227.xml"/><Relationship Id="rId171" Type="http://schemas.openxmlformats.org/officeDocument/2006/relationships/ctrlProp" Target="../ctrlProps/ctrlProp1248.xml"/><Relationship Id="rId192" Type="http://schemas.openxmlformats.org/officeDocument/2006/relationships/ctrlProp" Target="../ctrlProps/ctrlProp1269.xml"/><Relationship Id="rId206" Type="http://schemas.openxmlformats.org/officeDocument/2006/relationships/ctrlProp" Target="../ctrlProps/ctrlProp1283.xml"/><Relationship Id="rId227" Type="http://schemas.openxmlformats.org/officeDocument/2006/relationships/ctrlProp" Target="../ctrlProps/ctrlProp1304.xml"/><Relationship Id="rId248" Type="http://schemas.openxmlformats.org/officeDocument/2006/relationships/ctrlProp" Target="../ctrlProps/ctrlProp1325.xml"/><Relationship Id="rId12" Type="http://schemas.openxmlformats.org/officeDocument/2006/relationships/ctrlProp" Target="../ctrlProps/ctrlProp1089.xml"/><Relationship Id="rId33" Type="http://schemas.openxmlformats.org/officeDocument/2006/relationships/ctrlProp" Target="../ctrlProps/ctrlProp1110.xml"/><Relationship Id="rId108" Type="http://schemas.openxmlformats.org/officeDocument/2006/relationships/ctrlProp" Target="../ctrlProps/ctrlProp1185.xml"/><Relationship Id="rId129" Type="http://schemas.openxmlformats.org/officeDocument/2006/relationships/ctrlProp" Target="../ctrlProps/ctrlProp1206.xml"/><Relationship Id="rId54" Type="http://schemas.openxmlformats.org/officeDocument/2006/relationships/ctrlProp" Target="../ctrlProps/ctrlProp1131.xml"/><Relationship Id="rId70" Type="http://schemas.openxmlformats.org/officeDocument/2006/relationships/ctrlProp" Target="../ctrlProps/ctrlProp1147.xml"/><Relationship Id="rId75" Type="http://schemas.openxmlformats.org/officeDocument/2006/relationships/ctrlProp" Target="../ctrlProps/ctrlProp1152.xml"/><Relationship Id="rId91" Type="http://schemas.openxmlformats.org/officeDocument/2006/relationships/ctrlProp" Target="../ctrlProps/ctrlProp1168.xml"/><Relationship Id="rId96" Type="http://schemas.openxmlformats.org/officeDocument/2006/relationships/ctrlProp" Target="../ctrlProps/ctrlProp1173.xml"/><Relationship Id="rId140" Type="http://schemas.openxmlformats.org/officeDocument/2006/relationships/ctrlProp" Target="../ctrlProps/ctrlProp1217.xml"/><Relationship Id="rId145" Type="http://schemas.openxmlformats.org/officeDocument/2006/relationships/ctrlProp" Target="../ctrlProps/ctrlProp1222.xml"/><Relationship Id="rId161" Type="http://schemas.openxmlformats.org/officeDocument/2006/relationships/ctrlProp" Target="../ctrlProps/ctrlProp1238.xml"/><Relationship Id="rId166" Type="http://schemas.openxmlformats.org/officeDocument/2006/relationships/ctrlProp" Target="../ctrlProps/ctrlProp1243.xml"/><Relationship Id="rId182" Type="http://schemas.openxmlformats.org/officeDocument/2006/relationships/ctrlProp" Target="../ctrlProps/ctrlProp1259.xml"/><Relationship Id="rId187" Type="http://schemas.openxmlformats.org/officeDocument/2006/relationships/ctrlProp" Target="../ctrlProps/ctrlProp1264.xml"/><Relationship Id="rId217" Type="http://schemas.openxmlformats.org/officeDocument/2006/relationships/ctrlProp" Target="../ctrlProps/ctrlProp1294.xml"/><Relationship Id="rId1" Type="http://schemas.openxmlformats.org/officeDocument/2006/relationships/printerSettings" Target="../printerSettings/printerSettings27.bin"/><Relationship Id="rId6" Type="http://schemas.openxmlformats.org/officeDocument/2006/relationships/ctrlProp" Target="../ctrlProps/ctrlProp1083.xml"/><Relationship Id="rId212" Type="http://schemas.openxmlformats.org/officeDocument/2006/relationships/ctrlProp" Target="../ctrlProps/ctrlProp1289.xml"/><Relationship Id="rId233" Type="http://schemas.openxmlformats.org/officeDocument/2006/relationships/ctrlProp" Target="../ctrlProps/ctrlProp1310.xml"/><Relationship Id="rId238" Type="http://schemas.openxmlformats.org/officeDocument/2006/relationships/ctrlProp" Target="../ctrlProps/ctrlProp1315.xml"/><Relationship Id="rId254" Type="http://schemas.openxmlformats.org/officeDocument/2006/relationships/ctrlProp" Target="../ctrlProps/ctrlProp1331.xml"/><Relationship Id="rId23" Type="http://schemas.openxmlformats.org/officeDocument/2006/relationships/ctrlProp" Target="../ctrlProps/ctrlProp1100.xml"/><Relationship Id="rId28" Type="http://schemas.openxmlformats.org/officeDocument/2006/relationships/ctrlProp" Target="../ctrlProps/ctrlProp1105.xml"/><Relationship Id="rId49" Type="http://schemas.openxmlformats.org/officeDocument/2006/relationships/ctrlProp" Target="../ctrlProps/ctrlProp1126.xml"/><Relationship Id="rId114" Type="http://schemas.openxmlformats.org/officeDocument/2006/relationships/ctrlProp" Target="../ctrlProps/ctrlProp1191.xml"/><Relationship Id="rId119" Type="http://schemas.openxmlformats.org/officeDocument/2006/relationships/ctrlProp" Target="../ctrlProps/ctrlProp1196.xml"/><Relationship Id="rId44" Type="http://schemas.openxmlformats.org/officeDocument/2006/relationships/ctrlProp" Target="../ctrlProps/ctrlProp1121.xml"/><Relationship Id="rId60" Type="http://schemas.openxmlformats.org/officeDocument/2006/relationships/ctrlProp" Target="../ctrlProps/ctrlProp1137.xml"/><Relationship Id="rId65" Type="http://schemas.openxmlformats.org/officeDocument/2006/relationships/ctrlProp" Target="../ctrlProps/ctrlProp1142.xml"/><Relationship Id="rId81" Type="http://schemas.openxmlformats.org/officeDocument/2006/relationships/ctrlProp" Target="../ctrlProps/ctrlProp1158.xml"/><Relationship Id="rId86" Type="http://schemas.openxmlformats.org/officeDocument/2006/relationships/ctrlProp" Target="../ctrlProps/ctrlProp1163.xml"/><Relationship Id="rId130" Type="http://schemas.openxmlformats.org/officeDocument/2006/relationships/ctrlProp" Target="../ctrlProps/ctrlProp1207.xml"/><Relationship Id="rId135" Type="http://schemas.openxmlformats.org/officeDocument/2006/relationships/ctrlProp" Target="../ctrlProps/ctrlProp1212.xml"/><Relationship Id="rId151" Type="http://schemas.openxmlformats.org/officeDocument/2006/relationships/ctrlProp" Target="../ctrlProps/ctrlProp1228.xml"/><Relationship Id="rId156" Type="http://schemas.openxmlformats.org/officeDocument/2006/relationships/ctrlProp" Target="../ctrlProps/ctrlProp1233.xml"/><Relationship Id="rId177" Type="http://schemas.openxmlformats.org/officeDocument/2006/relationships/ctrlProp" Target="../ctrlProps/ctrlProp1254.xml"/><Relationship Id="rId198" Type="http://schemas.openxmlformats.org/officeDocument/2006/relationships/ctrlProp" Target="../ctrlProps/ctrlProp1275.xml"/><Relationship Id="rId172" Type="http://schemas.openxmlformats.org/officeDocument/2006/relationships/ctrlProp" Target="../ctrlProps/ctrlProp1249.xml"/><Relationship Id="rId193" Type="http://schemas.openxmlformats.org/officeDocument/2006/relationships/ctrlProp" Target="../ctrlProps/ctrlProp1270.xml"/><Relationship Id="rId202" Type="http://schemas.openxmlformats.org/officeDocument/2006/relationships/ctrlProp" Target="../ctrlProps/ctrlProp1279.xml"/><Relationship Id="rId207" Type="http://schemas.openxmlformats.org/officeDocument/2006/relationships/ctrlProp" Target="../ctrlProps/ctrlProp1284.xml"/><Relationship Id="rId223" Type="http://schemas.openxmlformats.org/officeDocument/2006/relationships/ctrlProp" Target="../ctrlProps/ctrlProp1300.xml"/><Relationship Id="rId228" Type="http://schemas.openxmlformats.org/officeDocument/2006/relationships/ctrlProp" Target="../ctrlProps/ctrlProp1305.xml"/><Relationship Id="rId244" Type="http://schemas.openxmlformats.org/officeDocument/2006/relationships/ctrlProp" Target="../ctrlProps/ctrlProp1321.xml"/><Relationship Id="rId249" Type="http://schemas.openxmlformats.org/officeDocument/2006/relationships/ctrlProp" Target="../ctrlProps/ctrlProp1326.xml"/><Relationship Id="rId13" Type="http://schemas.openxmlformats.org/officeDocument/2006/relationships/ctrlProp" Target="../ctrlProps/ctrlProp1090.xml"/><Relationship Id="rId18" Type="http://schemas.openxmlformats.org/officeDocument/2006/relationships/ctrlProp" Target="../ctrlProps/ctrlProp1095.xml"/><Relationship Id="rId39" Type="http://schemas.openxmlformats.org/officeDocument/2006/relationships/ctrlProp" Target="../ctrlProps/ctrlProp1116.xml"/><Relationship Id="rId109" Type="http://schemas.openxmlformats.org/officeDocument/2006/relationships/ctrlProp" Target="../ctrlProps/ctrlProp1186.xml"/><Relationship Id="rId34" Type="http://schemas.openxmlformats.org/officeDocument/2006/relationships/ctrlProp" Target="../ctrlProps/ctrlProp1111.xml"/><Relationship Id="rId50" Type="http://schemas.openxmlformats.org/officeDocument/2006/relationships/ctrlProp" Target="../ctrlProps/ctrlProp1127.xml"/><Relationship Id="rId55" Type="http://schemas.openxmlformats.org/officeDocument/2006/relationships/ctrlProp" Target="../ctrlProps/ctrlProp1132.xml"/><Relationship Id="rId76" Type="http://schemas.openxmlformats.org/officeDocument/2006/relationships/ctrlProp" Target="../ctrlProps/ctrlProp1153.xml"/><Relationship Id="rId97" Type="http://schemas.openxmlformats.org/officeDocument/2006/relationships/ctrlProp" Target="../ctrlProps/ctrlProp1174.xml"/><Relationship Id="rId104" Type="http://schemas.openxmlformats.org/officeDocument/2006/relationships/ctrlProp" Target="../ctrlProps/ctrlProp1181.xml"/><Relationship Id="rId120" Type="http://schemas.openxmlformats.org/officeDocument/2006/relationships/ctrlProp" Target="../ctrlProps/ctrlProp1197.xml"/><Relationship Id="rId125" Type="http://schemas.openxmlformats.org/officeDocument/2006/relationships/ctrlProp" Target="../ctrlProps/ctrlProp1202.xml"/><Relationship Id="rId141" Type="http://schemas.openxmlformats.org/officeDocument/2006/relationships/ctrlProp" Target="../ctrlProps/ctrlProp1218.xml"/><Relationship Id="rId146" Type="http://schemas.openxmlformats.org/officeDocument/2006/relationships/ctrlProp" Target="../ctrlProps/ctrlProp1223.xml"/><Relationship Id="rId167" Type="http://schemas.openxmlformats.org/officeDocument/2006/relationships/ctrlProp" Target="../ctrlProps/ctrlProp1244.xml"/><Relationship Id="rId188" Type="http://schemas.openxmlformats.org/officeDocument/2006/relationships/ctrlProp" Target="../ctrlProps/ctrlProp1265.xml"/><Relationship Id="rId7" Type="http://schemas.openxmlformats.org/officeDocument/2006/relationships/ctrlProp" Target="../ctrlProps/ctrlProp1084.xml"/><Relationship Id="rId71" Type="http://schemas.openxmlformats.org/officeDocument/2006/relationships/ctrlProp" Target="../ctrlProps/ctrlProp1148.xml"/><Relationship Id="rId92" Type="http://schemas.openxmlformats.org/officeDocument/2006/relationships/ctrlProp" Target="../ctrlProps/ctrlProp1169.xml"/><Relationship Id="rId162" Type="http://schemas.openxmlformats.org/officeDocument/2006/relationships/ctrlProp" Target="../ctrlProps/ctrlProp1239.xml"/><Relationship Id="rId183" Type="http://schemas.openxmlformats.org/officeDocument/2006/relationships/ctrlProp" Target="../ctrlProps/ctrlProp1260.xml"/><Relationship Id="rId213" Type="http://schemas.openxmlformats.org/officeDocument/2006/relationships/ctrlProp" Target="../ctrlProps/ctrlProp1290.xml"/><Relationship Id="rId218" Type="http://schemas.openxmlformats.org/officeDocument/2006/relationships/ctrlProp" Target="../ctrlProps/ctrlProp1295.xml"/><Relationship Id="rId234" Type="http://schemas.openxmlformats.org/officeDocument/2006/relationships/ctrlProp" Target="../ctrlProps/ctrlProp1311.xml"/><Relationship Id="rId239" Type="http://schemas.openxmlformats.org/officeDocument/2006/relationships/ctrlProp" Target="../ctrlProps/ctrlProp1316.xml"/><Relationship Id="rId2" Type="http://schemas.openxmlformats.org/officeDocument/2006/relationships/printerSettings" Target="../printerSettings/printerSettings28.bin"/><Relationship Id="rId29" Type="http://schemas.openxmlformats.org/officeDocument/2006/relationships/ctrlProp" Target="../ctrlProps/ctrlProp1106.xml"/><Relationship Id="rId250" Type="http://schemas.openxmlformats.org/officeDocument/2006/relationships/ctrlProp" Target="../ctrlProps/ctrlProp1327.xml"/><Relationship Id="rId255" Type="http://schemas.openxmlformats.org/officeDocument/2006/relationships/ctrlProp" Target="../ctrlProps/ctrlProp1332.xml"/><Relationship Id="rId24" Type="http://schemas.openxmlformats.org/officeDocument/2006/relationships/ctrlProp" Target="../ctrlProps/ctrlProp1101.xml"/><Relationship Id="rId40" Type="http://schemas.openxmlformats.org/officeDocument/2006/relationships/ctrlProp" Target="../ctrlProps/ctrlProp1117.xml"/><Relationship Id="rId45" Type="http://schemas.openxmlformats.org/officeDocument/2006/relationships/ctrlProp" Target="../ctrlProps/ctrlProp1122.xml"/><Relationship Id="rId66" Type="http://schemas.openxmlformats.org/officeDocument/2006/relationships/ctrlProp" Target="../ctrlProps/ctrlProp1143.xml"/><Relationship Id="rId87" Type="http://schemas.openxmlformats.org/officeDocument/2006/relationships/ctrlProp" Target="../ctrlProps/ctrlProp1164.xml"/><Relationship Id="rId110" Type="http://schemas.openxmlformats.org/officeDocument/2006/relationships/ctrlProp" Target="../ctrlProps/ctrlProp1187.xml"/><Relationship Id="rId115" Type="http://schemas.openxmlformats.org/officeDocument/2006/relationships/ctrlProp" Target="../ctrlProps/ctrlProp1192.xml"/><Relationship Id="rId131" Type="http://schemas.openxmlformats.org/officeDocument/2006/relationships/ctrlProp" Target="../ctrlProps/ctrlProp1208.xml"/><Relationship Id="rId136" Type="http://schemas.openxmlformats.org/officeDocument/2006/relationships/ctrlProp" Target="../ctrlProps/ctrlProp1213.xml"/><Relationship Id="rId157" Type="http://schemas.openxmlformats.org/officeDocument/2006/relationships/ctrlProp" Target="../ctrlProps/ctrlProp1234.xml"/><Relationship Id="rId178" Type="http://schemas.openxmlformats.org/officeDocument/2006/relationships/ctrlProp" Target="../ctrlProps/ctrlProp1255.xml"/><Relationship Id="rId61" Type="http://schemas.openxmlformats.org/officeDocument/2006/relationships/ctrlProp" Target="../ctrlProps/ctrlProp1138.xml"/><Relationship Id="rId82" Type="http://schemas.openxmlformats.org/officeDocument/2006/relationships/ctrlProp" Target="../ctrlProps/ctrlProp1159.xml"/><Relationship Id="rId152" Type="http://schemas.openxmlformats.org/officeDocument/2006/relationships/ctrlProp" Target="../ctrlProps/ctrlProp1229.xml"/><Relationship Id="rId173" Type="http://schemas.openxmlformats.org/officeDocument/2006/relationships/ctrlProp" Target="../ctrlProps/ctrlProp1250.xml"/><Relationship Id="rId194" Type="http://schemas.openxmlformats.org/officeDocument/2006/relationships/ctrlProp" Target="../ctrlProps/ctrlProp1271.xml"/><Relationship Id="rId199" Type="http://schemas.openxmlformats.org/officeDocument/2006/relationships/ctrlProp" Target="../ctrlProps/ctrlProp1276.xml"/><Relationship Id="rId203" Type="http://schemas.openxmlformats.org/officeDocument/2006/relationships/ctrlProp" Target="../ctrlProps/ctrlProp1280.xml"/><Relationship Id="rId208" Type="http://schemas.openxmlformats.org/officeDocument/2006/relationships/ctrlProp" Target="../ctrlProps/ctrlProp1285.xml"/><Relationship Id="rId229" Type="http://schemas.openxmlformats.org/officeDocument/2006/relationships/ctrlProp" Target="../ctrlProps/ctrlProp1306.xml"/><Relationship Id="rId19" Type="http://schemas.openxmlformats.org/officeDocument/2006/relationships/ctrlProp" Target="../ctrlProps/ctrlProp1096.xml"/><Relationship Id="rId224" Type="http://schemas.openxmlformats.org/officeDocument/2006/relationships/ctrlProp" Target="../ctrlProps/ctrlProp1301.xml"/><Relationship Id="rId240" Type="http://schemas.openxmlformats.org/officeDocument/2006/relationships/ctrlProp" Target="../ctrlProps/ctrlProp1317.xml"/><Relationship Id="rId245" Type="http://schemas.openxmlformats.org/officeDocument/2006/relationships/ctrlProp" Target="../ctrlProps/ctrlProp1322.xml"/><Relationship Id="rId14" Type="http://schemas.openxmlformats.org/officeDocument/2006/relationships/ctrlProp" Target="../ctrlProps/ctrlProp1091.xml"/><Relationship Id="rId30" Type="http://schemas.openxmlformats.org/officeDocument/2006/relationships/ctrlProp" Target="../ctrlProps/ctrlProp1107.xml"/><Relationship Id="rId35" Type="http://schemas.openxmlformats.org/officeDocument/2006/relationships/ctrlProp" Target="../ctrlProps/ctrlProp1112.xml"/><Relationship Id="rId56" Type="http://schemas.openxmlformats.org/officeDocument/2006/relationships/ctrlProp" Target="../ctrlProps/ctrlProp1133.xml"/><Relationship Id="rId77" Type="http://schemas.openxmlformats.org/officeDocument/2006/relationships/ctrlProp" Target="../ctrlProps/ctrlProp1154.xml"/><Relationship Id="rId100" Type="http://schemas.openxmlformats.org/officeDocument/2006/relationships/ctrlProp" Target="../ctrlProps/ctrlProp1177.xml"/><Relationship Id="rId105" Type="http://schemas.openxmlformats.org/officeDocument/2006/relationships/ctrlProp" Target="../ctrlProps/ctrlProp1182.xml"/><Relationship Id="rId126" Type="http://schemas.openxmlformats.org/officeDocument/2006/relationships/ctrlProp" Target="../ctrlProps/ctrlProp1203.xml"/><Relationship Id="rId147" Type="http://schemas.openxmlformats.org/officeDocument/2006/relationships/ctrlProp" Target="../ctrlProps/ctrlProp1224.xml"/><Relationship Id="rId168" Type="http://schemas.openxmlformats.org/officeDocument/2006/relationships/ctrlProp" Target="../ctrlProps/ctrlProp1245.xml"/><Relationship Id="rId8" Type="http://schemas.openxmlformats.org/officeDocument/2006/relationships/ctrlProp" Target="../ctrlProps/ctrlProp1085.xml"/><Relationship Id="rId51" Type="http://schemas.openxmlformats.org/officeDocument/2006/relationships/ctrlProp" Target="../ctrlProps/ctrlProp1128.xml"/><Relationship Id="rId72" Type="http://schemas.openxmlformats.org/officeDocument/2006/relationships/ctrlProp" Target="../ctrlProps/ctrlProp1149.xml"/><Relationship Id="rId93" Type="http://schemas.openxmlformats.org/officeDocument/2006/relationships/ctrlProp" Target="../ctrlProps/ctrlProp1170.xml"/><Relationship Id="rId98" Type="http://schemas.openxmlformats.org/officeDocument/2006/relationships/ctrlProp" Target="../ctrlProps/ctrlProp1175.xml"/><Relationship Id="rId121" Type="http://schemas.openxmlformats.org/officeDocument/2006/relationships/ctrlProp" Target="../ctrlProps/ctrlProp1198.xml"/><Relationship Id="rId142" Type="http://schemas.openxmlformats.org/officeDocument/2006/relationships/ctrlProp" Target="../ctrlProps/ctrlProp1219.xml"/><Relationship Id="rId163" Type="http://schemas.openxmlformats.org/officeDocument/2006/relationships/ctrlProp" Target="../ctrlProps/ctrlProp1240.xml"/><Relationship Id="rId184" Type="http://schemas.openxmlformats.org/officeDocument/2006/relationships/ctrlProp" Target="../ctrlProps/ctrlProp1261.xml"/><Relationship Id="rId189" Type="http://schemas.openxmlformats.org/officeDocument/2006/relationships/ctrlProp" Target="../ctrlProps/ctrlProp1266.xml"/><Relationship Id="rId219" Type="http://schemas.openxmlformats.org/officeDocument/2006/relationships/ctrlProp" Target="../ctrlProps/ctrlProp1296.xml"/><Relationship Id="rId3" Type="http://schemas.openxmlformats.org/officeDocument/2006/relationships/drawing" Target="../drawings/drawing12.xml"/><Relationship Id="rId214" Type="http://schemas.openxmlformats.org/officeDocument/2006/relationships/ctrlProp" Target="../ctrlProps/ctrlProp1291.xml"/><Relationship Id="rId230" Type="http://schemas.openxmlformats.org/officeDocument/2006/relationships/ctrlProp" Target="../ctrlProps/ctrlProp1307.xml"/><Relationship Id="rId235" Type="http://schemas.openxmlformats.org/officeDocument/2006/relationships/ctrlProp" Target="../ctrlProps/ctrlProp1312.xml"/><Relationship Id="rId251" Type="http://schemas.openxmlformats.org/officeDocument/2006/relationships/ctrlProp" Target="../ctrlProps/ctrlProp1328.xml"/><Relationship Id="rId256" Type="http://schemas.openxmlformats.org/officeDocument/2006/relationships/ctrlProp" Target="../ctrlProps/ctrlProp1333.xml"/><Relationship Id="rId25" Type="http://schemas.openxmlformats.org/officeDocument/2006/relationships/ctrlProp" Target="../ctrlProps/ctrlProp1102.xml"/><Relationship Id="rId46" Type="http://schemas.openxmlformats.org/officeDocument/2006/relationships/ctrlProp" Target="../ctrlProps/ctrlProp1123.xml"/><Relationship Id="rId67" Type="http://schemas.openxmlformats.org/officeDocument/2006/relationships/ctrlProp" Target="../ctrlProps/ctrlProp1144.xml"/><Relationship Id="rId116" Type="http://schemas.openxmlformats.org/officeDocument/2006/relationships/ctrlProp" Target="../ctrlProps/ctrlProp1193.xml"/><Relationship Id="rId137" Type="http://schemas.openxmlformats.org/officeDocument/2006/relationships/ctrlProp" Target="../ctrlProps/ctrlProp1214.xml"/><Relationship Id="rId158" Type="http://schemas.openxmlformats.org/officeDocument/2006/relationships/ctrlProp" Target="../ctrlProps/ctrlProp1235.xml"/><Relationship Id="rId20" Type="http://schemas.openxmlformats.org/officeDocument/2006/relationships/ctrlProp" Target="../ctrlProps/ctrlProp1097.xml"/><Relationship Id="rId41" Type="http://schemas.openxmlformats.org/officeDocument/2006/relationships/ctrlProp" Target="../ctrlProps/ctrlProp1118.xml"/><Relationship Id="rId62" Type="http://schemas.openxmlformats.org/officeDocument/2006/relationships/ctrlProp" Target="../ctrlProps/ctrlProp1139.xml"/><Relationship Id="rId83" Type="http://schemas.openxmlformats.org/officeDocument/2006/relationships/ctrlProp" Target="../ctrlProps/ctrlProp1160.xml"/><Relationship Id="rId88" Type="http://schemas.openxmlformats.org/officeDocument/2006/relationships/ctrlProp" Target="../ctrlProps/ctrlProp1165.xml"/><Relationship Id="rId111" Type="http://schemas.openxmlformats.org/officeDocument/2006/relationships/ctrlProp" Target="../ctrlProps/ctrlProp1188.xml"/><Relationship Id="rId132" Type="http://schemas.openxmlformats.org/officeDocument/2006/relationships/ctrlProp" Target="../ctrlProps/ctrlProp1209.xml"/><Relationship Id="rId153" Type="http://schemas.openxmlformats.org/officeDocument/2006/relationships/ctrlProp" Target="../ctrlProps/ctrlProp1230.xml"/><Relationship Id="rId174" Type="http://schemas.openxmlformats.org/officeDocument/2006/relationships/ctrlProp" Target="../ctrlProps/ctrlProp1251.xml"/><Relationship Id="rId179" Type="http://schemas.openxmlformats.org/officeDocument/2006/relationships/ctrlProp" Target="../ctrlProps/ctrlProp1256.xml"/><Relationship Id="rId195" Type="http://schemas.openxmlformats.org/officeDocument/2006/relationships/ctrlProp" Target="../ctrlProps/ctrlProp1272.xml"/><Relationship Id="rId209" Type="http://schemas.openxmlformats.org/officeDocument/2006/relationships/ctrlProp" Target="../ctrlProps/ctrlProp1286.xml"/><Relationship Id="rId190" Type="http://schemas.openxmlformats.org/officeDocument/2006/relationships/ctrlProp" Target="../ctrlProps/ctrlProp1267.xml"/><Relationship Id="rId204" Type="http://schemas.openxmlformats.org/officeDocument/2006/relationships/ctrlProp" Target="../ctrlProps/ctrlProp1281.xml"/><Relationship Id="rId220" Type="http://schemas.openxmlformats.org/officeDocument/2006/relationships/ctrlProp" Target="../ctrlProps/ctrlProp1297.xml"/><Relationship Id="rId225" Type="http://schemas.openxmlformats.org/officeDocument/2006/relationships/ctrlProp" Target="../ctrlProps/ctrlProp1302.xml"/><Relationship Id="rId241" Type="http://schemas.openxmlformats.org/officeDocument/2006/relationships/ctrlProp" Target="../ctrlProps/ctrlProp1318.xml"/><Relationship Id="rId246" Type="http://schemas.openxmlformats.org/officeDocument/2006/relationships/ctrlProp" Target="../ctrlProps/ctrlProp1323.xml"/><Relationship Id="rId15" Type="http://schemas.openxmlformats.org/officeDocument/2006/relationships/ctrlProp" Target="../ctrlProps/ctrlProp1092.xml"/><Relationship Id="rId36" Type="http://schemas.openxmlformats.org/officeDocument/2006/relationships/ctrlProp" Target="../ctrlProps/ctrlProp1113.xml"/><Relationship Id="rId57" Type="http://schemas.openxmlformats.org/officeDocument/2006/relationships/ctrlProp" Target="../ctrlProps/ctrlProp1134.xml"/><Relationship Id="rId106" Type="http://schemas.openxmlformats.org/officeDocument/2006/relationships/ctrlProp" Target="../ctrlProps/ctrlProp1183.xml"/><Relationship Id="rId127" Type="http://schemas.openxmlformats.org/officeDocument/2006/relationships/ctrlProp" Target="../ctrlProps/ctrlProp1204.xml"/><Relationship Id="rId10" Type="http://schemas.openxmlformats.org/officeDocument/2006/relationships/ctrlProp" Target="../ctrlProps/ctrlProp1087.xml"/><Relationship Id="rId31" Type="http://schemas.openxmlformats.org/officeDocument/2006/relationships/ctrlProp" Target="../ctrlProps/ctrlProp1108.xml"/><Relationship Id="rId52" Type="http://schemas.openxmlformats.org/officeDocument/2006/relationships/ctrlProp" Target="../ctrlProps/ctrlProp1129.xml"/><Relationship Id="rId73" Type="http://schemas.openxmlformats.org/officeDocument/2006/relationships/ctrlProp" Target="../ctrlProps/ctrlProp1150.xml"/><Relationship Id="rId78" Type="http://schemas.openxmlformats.org/officeDocument/2006/relationships/ctrlProp" Target="../ctrlProps/ctrlProp1155.xml"/><Relationship Id="rId94" Type="http://schemas.openxmlformats.org/officeDocument/2006/relationships/ctrlProp" Target="../ctrlProps/ctrlProp1171.xml"/><Relationship Id="rId99" Type="http://schemas.openxmlformats.org/officeDocument/2006/relationships/ctrlProp" Target="../ctrlProps/ctrlProp1176.xml"/><Relationship Id="rId101" Type="http://schemas.openxmlformats.org/officeDocument/2006/relationships/ctrlProp" Target="../ctrlProps/ctrlProp1178.xml"/><Relationship Id="rId122" Type="http://schemas.openxmlformats.org/officeDocument/2006/relationships/ctrlProp" Target="../ctrlProps/ctrlProp1199.xml"/><Relationship Id="rId143" Type="http://schemas.openxmlformats.org/officeDocument/2006/relationships/ctrlProp" Target="../ctrlProps/ctrlProp1220.xml"/><Relationship Id="rId148" Type="http://schemas.openxmlformats.org/officeDocument/2006/relationships/ctrlProp" Target="../ctrlProps/ctrlProp1225.xml"/><Relationship Id="rId164" Type="http://schemas.openxmlformats.org/officeDocument/2006/relationships/ctrlProp" Target="../ctrlProps/ctrlProp1241.xml"/><Relationship Id="rId169" Type="http://schemas.openxmlformats.org/officeDocument/2006/relationships/ctrlProp" Target="../ctrlProps/ctrlProp1246.xml"/><Relationship Id="rId185" Type="http://schemas.openxmlformats.org/officeDocument/2006/relationships/ctrlProp" Target="../ctrlProps/ctrlProp1262.xml"/><Relationship Id="rId4" Type="http://schemas.openxmlformats.org/officeDocument/2006/relationships/vmlDrawing" Target="../drawings/vmlDrawing13.vml"/><Relationship Id="rId9" Type="http://schemas.openxmlformats.org/officeDocument/2006/relationships/ctrlProp" Target="../ctrlProps/ctrlProp1086.xml"/><Relationship Id="rId180" Type="http://schemas.openxmlformats.org/officeDocument/2006/relationships/ctrlProp" Target="../ctrlProps/ctrlProp1257.xml"/><Relationship Id="rId210" Type="http://schemas.openxmlformats.org/officeDocument/2006/relationships/ctrlProp" Target="../ctrlProps/ctrlProp1287.xml"/><Relationship Id="rId215" Type="http://schemas.openxmlformats.org/officeDocument/2006/relationships/ctrlProp" Target="../ctrlProps/ctrlProp1292.xml"/><Relationship Id="rId236" Type="http://schemas.openxmlformats.org/officeDocument/2006/relationships/ctrlProp" Target="../ctrlProps/ctrlProp1313.xml"/><Relationship Id="rId257" Type="http://schemas.openxmlformats.org/officeDocument/2006/relationships/ctrlProp" Target="../ctrlProps/ctrlProp1334.xml"/><Relationship Id="rId26" Type="http://schemas.openxmlformats.org/officeDocument/2006/relationships/ctrlProp" Target="../ctrlProps/ctrlProp1103.xml"/><Relationship Id="rId231" Type="http://schemas.openxmlformats.org/officeDocument/2006/relationships/ctrlProp" Target="../ctrlProps/ctrlProp1308.xml"/><Relationship Id="rId252" Type="http://schemas.openxmlformats.org/officeDocument/2006/relationships/ctrlProp" Target="../ctrlProps/ctrlProp1329.xml"/><Relationship Id="rId47" Type="http://schemas.openxmlformats.org/officeDocument/2006/relationships/ctrlProp" Target="../ctrlProps/ctrlProp1124.xml"/><Relationship Id="rId68" Type="http://schemas.openxmlformats.org/officeDocument/2006/relationships/ctrlProp" Target="../ctrlProps/ctrlProp1145.xml"/><Relationship Id="rId89" Type="http://schemas.openxmlformats.org/officeDocument/2006/relationships/ctrlProp" Target="../ctrlProps/ctrlProp1166.xml"/><Relationship Id="rId112" Type="http://schemas.openxmlformats.org/officeDocument/2006/relationships/ctrlProp" Target="../ctrlProps/ctrlProp1189.xml"/><Relationship Id="rId133" Type="http://schemas.openxmlformats.org/officeDocument/2006/relationships/ctrlProp" Target="../ctrlProps/ctrlProp1210.xml"/><Relationship Id="rId154" Type="http://schemas.openxmlformats.org/officeDocument/2006/relationships/ctrlProp" Target="../ctrlProps/ctrlProp1231.xml"/><Relationship Id="rId175" Type="http://schemas.openxmlformats.org/officeDocument/2006/relationships/ctrlProp" Target="../ctrlProps/ctrlProp1252.xml"/><Relationship Id="rId196" Type="http://schemas.openxmlformats.org/officeDocument/2006/relationships/ctrlProp" Target="../ctrlProps/ctrlProp1273.xml"/><Relationship Id="rId200" Type="http://schemas.openxmlformats.org/officeDocument/2006/relationships/ctrlProp" Target="../ctrlProps/ctrlProp1277.xml"/><Relationship Id="rId16" Type="http://schemas.openxmlformats.org/officeDocument/2006/relationships/ctrlProp" Target="../ctrlProps/ctrlProp1093.xml"/><Relationship Id="rId221" Type="http://schemas.openxmlformats.org/officeDocument/2006/relationships/ctrlProp" Target="../ctrlProps/ctrlProp1298.xml"/><Relationship Id="rId242" Type="http://schemas.openxmlformats.org/officeDocument/2006/relationships/ctrlProp" Target="../ctrlProps/ctrlProp1319.xml"/><Relationship Id="rId37" Type="http://schemas.openxmlformats.org/officeDocument/2006/relationships/ctrlProp" Target="../ctrlProps/ctrlProp1114.xml"/><Relationship Id="rId58" Type="http://schemas.openxmlformats.org/officeDocument/2006/relationships/ctrlProp" Target="../ctrlProps/ctrlProp1135.xml"/><Relationship Id="rId79" Type="http://schemas.openxmlformats.org/officeDocument/2006/relationships/ctrlProp" Target="../ctrlProps/ctrlProp1156.xml"/><Relationship Id="rId102" Type="http://schemas.openxmlformats.org/officeDocument/2006/relationships/ctrlProp" Target="../ctrlProps/ctrlProp1179.xml"/><Relationship Id="rId123" Type="http://schemas.openxmlformats.org/officeDocument/2006/relationships/ctrlProp" Target="../ctrlProps/ctrlProp1200.xml"/><Relationship Id="rId144" Type="http://schemas.openxmlformats.org/officeDocument/2006/relationships/ctrlProp" Target="../ctrlProps/ctrlProp1221.xml"/><Relationship Id="rId90" Type="http://schemas.openxmlformats.org/officeDocument/2006/relationships/ctrlProp" Target="../ctrlProps/ctrlProp1167.xml"/><Relationship Id="rId165" Type="http://schemas.openxmlformats.org/officeDocument/2006/relationships/ctrlProp" Target="../ctrlProps/ctrlProp1242.xml"/><Relationship Id="rId186" Type="http://schemas.openxmlformats.org/officeDocument/2006/relationships/ctrlProp" Target="../ctrlProps/ctrlProp1263.xml"/><Relationship Id="rId211" Type="http://schemas.openxmlformats.org/officeDocument/2006/relationships/ctrlProp" Target="../ctrlProps/ctrlProp1288.xml"/><Relationship Id="rId232" Type="http://schemas.openxmlformats.org/officeDocument/2006/relationships/ctrlProp" Target="../ctrlProps/ctrlProp1309.xml"/><Relationship Id="rId253" Type="http://schemas.openxmlformats.org/officeDocument/2006/relationships/ctrlProp" Target="../ctrlProps/ctrlProp1330.xml"/><Relationship Id="rId27" Type="http://schemas.openxmlformats.org/officeDocument/2006/relationships/ctrlProp" Target="../ctrlProps/ctrlProp1104.xml"/><Relationship Id="rId48" Type="http://schemas.openxmlformats.org/officeDocument/2006/relationships/ctrlProp" Target="../ctrlProps/ctrlProp1125.xml"/><Relationship Id="rId69" Type="http://schemas.openxmlformats.org/officeDocument/2006/relationships/ctrlProp" Target="../ctrlProps/ctrlProp1146.xml"/><Relationship Id="rId113" Type="http://schemas.openxmlformats.org/officeDocument/2006/relationships/ctrlProp" Target="../ctrlProps/ctrlProp1190.xml"/><Relationship Id="rId134" Type="http://schemas.openxmlformats.org/officeDocument/2006/relationships/ctrlProp" Target="../ctrlProps/ctrlProp1211.xml"/><Relationship Id="rId80" Type="http://schemas.openxmlformats.org/officeDocument/2006/relationships/ctrlProp" Target="../ctrlProps/ctrlProp1157.xml"/><Relationship Id="rId155" Type="http://schemas.openxmlformats.org/officeDocument/2006/relationships/ctrlProp" Target="../ctrlProps/ctrlProp1232.xml"/><Relationship Id="rId176" Type="http://schemas.openxmlformats.org/officeDocument/2006/relationships/ctrlProp" Target="../ctrlProps/ctrlProp1253.xml"/><Relationship Id="rId197" Type="http://schemas.openxmlformats.org/officeDocument/2006/relationships/ctrlProp" Target="../ctrlProps/ctrlProp1274.xml"/><Relationship Id="rId201" Type="http://schemas.openxmlformats.org/officeDocument/2006/relationships/ctrlProp" Target="../ctrlProps/ctrlProp1278.xml"/><Relationship Id="rId222" Type="http://schemas.openxmlformats.org/officeDocument/2006/relationships/ctrlProp" Target="../ctrlProps/ctrlProp1299.xml"/><Relationship Id="rId243" Type="http://schemas.openxmlformats.org/officeDocument/2006/relationships/ctrlProp" Target="../ctrlProps/ctrlProp1320.xml"/><Relationship Id="rId17" Type="http://schemas.openxmlformats.org/officeDocument/2006/relationships/ctrlProp" Target="../ctrlProps/ctrlProp1094.xml"/><Relationship Id="rId38" Type="http://schemas.openxmlformats.org/officeDocument/2006/relationships/ctrlProp" Target="../ctrlProps/ctrlProp1115.xml"/><Relationship Id="rId59" Type="http://schemas.openxmlformats.org/officeDocument/2006/relationships/ctrlProp" Target="../ctrlProps/ctrlProp1136.xml"/><Relationship Id="rId103" Type="http://schemas.openxmlformats.org/officeDocument/2006/relationships/ctrlProp" Target="../ctrlProps/ctrlProp1180.xml"/><Relationship Id="rId124" Type="http://schemas.openxmlformats.org/officeDocument/2006/relationships/ctrlProp" Target="../ctrlProps/ctrlProp1201.xml"/></Relationships>
</file>

<file path=xl/worksheets/_rels/sheet16.xml.rels><?xml version="1.0" encoding="UTF-8" standalone="yes"?>
<Relationships xmlns="http://schemas.openxmlformats.org/package/2006/relationships"><Relationship Id="rId26" Type="http://schemas.openxmlformats.org/officeDocument/2006/relationships/ctrlProp" Target="../ctrlProps/ctrlProp1357.xml"/><Relationship Id="rId21" Type="http://schemas.openxmlformats.org/officeDocument/2006/relationships/ctrlProp" Target="../ctrlProps/ctrlProp1352.xml"/><Relationship Id="rId42" Type="http://schemas.openxmlformats.org/officeDocument/2006/relationships/ctrlProp" Target="../ctrlProps/ctrlProp1373.xml"/><Relationship Id="rId47" Type="http://schemas.openxmlformats.org/officeDocument/2006/relationships/ctrlProp" Target="../ctrlProps/ctrlProp1378.xml"/><Relationship Id="rId63" Type="http://schemas.openxmlformats.org/officeDocument/2006/relationships/ctrlProp" Target="../ctrlProps/ctrlProp1394.xml"/><Relationship Id="rId68" Type="http://schemas.openxmlformats.org/officeDocument/2006/relationships/ctrlProp" Target="../ctrlProps/ctrlProp1399.xml"/><Relationship Id="rId84" Type="http://schemas.openxmlformats.org/officeDocument/2006/relationships/ctrlProp" Target="../ctrlProps/ctrlProp1415.xml"/><Relationship Id="rId89" Type="http://schemas.openxmlformats.org/officeDocument/2006/relationships/ctrlProp" Target="../ctrlProps/ctrlProp1420.xml"/><Relationship Id="rId2" Type="http://schemas.openxmlformats.org/officeDocument/2006/relationships/drawing" Target="../drawings/drawing13.xml"/><Relationship Id="rId16" Type="http://schemas.openxmlformats.org/officeDocument/2006/relationships/ctrlProp" Target="../ctrlProps/ctrlProp1347.xml"/><Relationship Id="rId29" Type="http://schemas.openxmlformats.org/officeDocument/2006/relationships/ctrlProp" Target="../ctrlProps/ctrlProp1360.xml"/><Relationship Id="rId107" Type="http://schemas.openxmlformats.org/officeDocument/2006/relationships/ctrlProp" Target="../ctrlProps/ctrlProp1438.xml"/><Relationship Id="rId11" Type="http://schemas.openxmlformats.org/officeDocument/2006/relationships/ctrlProp" Target="../ctrlProps/ctrlProp1342.xml"/><Relationship Id="rId24" Type="http://schemas.openxmlformats.org/officeDocument/2006/relationships/ctrlProp" Target="../ctrlProps/ctrlProp1355.xml"/><Relationship Id="rId32" Type="http://schemas.openxmlformats.org/officeDocument/2006/relationships/ctrlProp" Target="../ctrlProps/ctrlProp1363.xml"/><Relationship Id="rId37" Type="http://schemas.openxmlformats.org/officeDocument/2006/relationships/ctrlProp" Target="../ctrlProps/ctrlProp1368.xml"/><Relationship Id="rId40" Type="http://schemas.openxmlformats.org/officeDocument/2006/relationships/ctrlProp" Target="../ctrlProps/ctrlProp1371.xml"/><Relationship Id="rId45" Type="http://schemas.openxmlformats.org/officeDocument/2006/relationships/ctrlProp" Target="../ctrlProps/ctrlProp1376.xml"/><Relationship Id="rId53" Type="http://schemas.openxmlformats.org/officeDocument/2006/relationships/ctrlProp" Target="../ctrlProps/ctrlProp1384.xml"/><Relationship Id="rId58" Type="http://schemas.openxmlformats.org/officeDocument/2006/relationships/ctrlProp" Target="../ctrlProps/ctrlProp1389.xml"/><Relationship Id="rId66" Type="http://schemas.openxmlformats.org/officeDocument/2006/relationships/ctrlProp" Target="../ctrlProps/ctrlProp1397.xml"/><Relationship Id="rId74" Type="http://schemas.openxmlformats.org/officeDocument/2006/relationships/ctrlProp" Target="../ctrlProps/ctrlProp1405.xml"/><Relationship Id="rId79" Type="http://schemas.openxmlformats.org/officeDocument/2006/relationships/ctrlProp" Target="../ctrlProps/ctrlProp1410.xml"/><Relationship Id="rId87" Type="http://schemas.openxmlformats.org/officeDocument/2006/relationships/ctrlProp" Target="../ctrlProps/ctrlProp1418.xml"/><Relationship Id="rId102" Type="http://schemas.openxmlformats.org/officeDocument/2006/relationships/ctrlProp" Target="../ctrlProps/ctrlProp1433.xml"/><Relationship Id="rId110" Type="http://schemas.openxmlformats.org/officeDocument/2006/relationships/ctrlProp" Target="../ctrlProps/ctrlProp1441.xml"/><Relationship Id="rId5" Type="http://schemas.openxmlformats.org/officeDocument/2006/relationships/ctrlProp" Target="../ctrlProps/ctrlProp1336.xml"/><Relationship Id="rId61" Type="http://schemas.openxmlformats.org/officeDocument/2006/relationships/ctrlProp" Target="../ctrlProps/ctrlProp1392.xml"/><Relationship Id="rId82" Type="http://schemas.openxmlformats.org/officeDocument/2006/relationships/ctrlProp" Target="../ctrlProps/ctrlProp1413.xml"/><Relationship Id="rId90" Type="http://schemas.openxmlformats.org/officeDocument/2006/relationships/ctrlProp" Target="../ctrlProps/ctrlProp1421.xml"/><Relationship Id="rId95" Type="http://schemas.openxmlformats.org/officeDocument/2006/relationships/ctrlProp" Target="../ctrlProps/ctrlProp1426.xml"/><Relationship Id="rId19" Type="http://schemas.openxmlformats.org/officeDocument/2006/relationships/ctrlProp" Target="../ctrlProps/ctrlProp1350.xml"/><Relationship Id="rId14" Type="http://schemas.openxmlformats.org/officeDocument/2006/relationships/ctrlProp" Target="../ctrlProps/ctrlProp1345.xml"/><Relationship Id="rId22" Type="http://schemas.openxmlformats.org/officeDocument/2006/relationships/ctrlProp" Target="../ctrlProps/ctrlProp1353.xml"/><Relationship Id="rId27" Type="http://schemas.openxmlformats.org/officeDocument/2006/relationships/ctrlProp" Target="../ctrlProps/ctrlProp1358.xml"/><Relationship Id="rId30" Type="http://schemas.openxmlformats.org/officeDocument/2006/relationships/ctrlProp" Target="../ctrlProps/ctrlProp1361.xml"/><Relationship Id="rId35" Type="http://schemas.openxmlformats.org/officeDocument/2006/relationships/ctrlProp" Target="../ctrlProps/ctrlProp1366.xml"/><Relationship Id="rId43" Type="http://schemas.openxmlformats.org/officeDocument/2006/relationships/ctrlProp" Target="../ctrlProps/ctrlProp1374.xml"/><Relationship Id="rId48" Type="http://schemas.openxmlformats.org/officeDocument/2006/relationships/ctrlProp" Target="../ctrlProps/ctrlProp1379.xml"/><Relationship Id="rId56" Type="http://schemas.openxmlformats.org/officeDocument/2006/relationships/ctrlProp" Target="../ctrlProps/ctrlProp1387.xml"/><Relationship Id="rId64" Type="http://schemas.openxmlformats.org/officeDocument/2006/relationships/ctrlProp" Target="../ctrlProps/ctrlProp1395.xml"/><Relationship Id="rId69" Type="http://schemas.openxmlformats.org/officeDocument/2006/relationships/ctrlProp" Target="../ctrlProps/ctrlProp1400.xml"/><Relationship Id="rId77" Type="http://schemas.openxmlformats.org/officeDocument/2006/relationships/ctrlProp" Target="../ctrlProps/ctrlProp1408.xml"/><Relationship Id="rId100" Type="http://schemas.openxmlformats.org/officeDocument/2006/relationships/ctrlProp" Target="../ctrlProps/ctrlProp1431.xml"/><Relationship Id="rId105" Type="http://schemas.openxmlformats.org/officeDocument/2006/relationships/ctrlProp" Target="../ctrlProps/ctrlProp1436.xml"/><Relationship Id="rId8" Type="http://schemas.openxmlformats.org/officeDocument/2006/relationships/ctrlProp" Target="../ctrlProps/ctrlProp1339.xml"/><Relationship Id="rId51" Type="http://schemas.openxmlformats.org/officeDocument/2006/relationships/ctrlProp" Target="../ctrlProps/ctrlProp1382.xml"/><Relationship Id="rId72" Type="http://schemas.openxmlformats.org/officeDocument/2006/relationships/ctrlProp" Target="../ctrlProps/ctrlProp1403.xml"/><Relationship Id="rId80" Type="http://schemas.openxmlformats.org/officeDocument/2006/relationships/ctrlProp" Target="../ctrlProps/ctrlProp1411.xml"/><Relationship Id="rId85" Type="http://schemas.openxmlformats.org/officeDocument/2006/relationships/ctrlProp" Target="../ctrlProps/ctrlProp1416.xml"/><Relationship Id="rId93" Type="http://schemas.openxmlformats.org/officeDocument/2006/relationships/ctrlProp" Target="../ctrlProps/ctrlProp1424.xml"/><Relationship Id="rId98" Type="http://schemas.openxmlformats.org/officeDocument/2006/relationships/ctrlProp" Target="../ctrlProps/ctrlProp1429.xml"/><Relationship Id="rId3" Type="http://schemas.openxmlformats.org/officeDocument/2006/relationships/vmlDrawing" Target="../drawings/vmlDrawing14.vml"/><Relationship Id="rId12" Type="http://schemas.openxmlformats.org/officeDocument/2006/relationships/ctrlProp" Target="../ctrlProps/ctrlProp1343.xml"/><Relationship Id="rId17" Type="http://schemas.openxmlformats.org/officeDocument/2006/relationships/ctrlProp" Target="../ctrlProps/ctrlProp1348.xml"/><Relationship Id="rId25" Type="http://schemas.openxmlformats.org/officeDocument/2006/relationships/ctrlProp" Target="../ctrlProps/ctrlProp1356.xml"/><Relationship Id="rId33" Type="http://schemas.openxmlformats.org/officeDocument/2006/relationships/ctrlProp" Target="../ctrlProps/ctrlProp1364.xml"/><Relationship Id="rId38" Type="http://schemas.openxmlformats.org/officeDocument/2006/relationships/ctrlProp" Target="../ctrlProps/ctrlProp1369.xml"/><Relationship Id="rId46" Type="http://schemas.openxmlformats.org/officeDocument/2006/relationships/ctrlProp" Target="../ctrlProps/ctrlProp1377.xml"/><Relationship Id="rId59" Type="http://schemas.openxmlformats.org/officeDocument/2006/relationships/ctrlProp" Target="../ctrlProps/ctrlProp1390.xml"/><Relationship Id="rId67" Type="http://schemas.openxmlformats.org/officeDocument/2006/relationships/ctrlProp" Target="../ctrlProps/ctrlProp1398.xml"/><Relationship Id="rId103" Type="http://schemas.openxmlformats.org/officeDocument/2006/relationships/ctrlProp" Target="../ctrlProps/ctrlProp1434.xml"/><Relationship Id="rId108" Type="http://schemas.openxmlformats.org/officeDocument/2006/relationships/ctrlProp" Target="../ctrlProps/ctrlProp1439.xml"/><Relationship Id="rId20" Type="http://schemas.openxmlformats.org/officeDocument/2006/relationships/ctrlProp" Target="../ctrlProps/ctrlProp1351.xml"/><Relationship Id="rId41" Type="http://schemas.openxmlformats.org/officeDocument/2006/relationships/ctrlProp" Target="../ctrlProps/ctrlProp1372.xml"/><Relationship Id="rId54" Type="http://schemas.openxmlformats.org/officeDocument/2006/relationships/ctrlProp" Target="../ctrlProps/ctrlProp1385.xml"/><Relationship Id="rId62" Type="http://schemas.openxmlformats.org/officeDocument/2006/relationships/ctrlProp" Target="../ctrlProps/ctrlProp1393.xml"/><Relationship Id="rId70" Type="http://schemas.openxmlformats.org/officeDocument/2006/relationships/ctrlProp" Target="../ctrlProps/ctrlProp1401.xml"/><Relationship Id="rId75" Type="http://schemas.openxmlformats.org/officeDocument/2006/relationships/ctrlProp" Target="../ctrlProps/ctrlProp1406.xml"/><Relationship Id="rId83" Type="http://schemas.openxmlformats.org/officeDocument/2006/relationships/ctrlProp" Target="../ctrlProps/ctrlProp1414.xml"/><Relationship Id="rId88" Type="http://schemas.openxmlformats.org/officeDocument/2006/relationships/ctrlProp" Target="../ctrlProps/ctrlProp1419.xml"/><Relationship Id="rId91" Type="http://schemas.openxmlformats.org/officeDocument/2006/relationships/ctrlProp" Target="../ctrlProps/ctrlProp1422.xml"/><Relationship Id="rId96" Type="http://schemas.openxmlformats.org/officeDocument/2006/relationships/ctrlProp" Target="../ctrlProps/ctrlProp1427.xml"/><Relationship Id="rId111" Type="http://schemas.openxmlformats.org/officeDocument/2006/relationships/ctrlProp" Target="../ctrlProps/ctrlProp1442.xml"/><Relationship Id="rId1" Type="http://schemas.openxmlformats.org/officeDocument/2006/relationships/printerSettings" Target="../printerSettings/printerSettings29.bin"/><Relationship Id="rId6" Type="http://schemas.openxmlformats.org/officeDocument/2006/relationships/ctrlProp" Target="../ctrlProps/ctrlProp1337.xml"/><Relationship Id="rId15" Type="http://schemas.openxmlformats.org/officeDocument/2006/relationships/ctrlProp" Target="../ctrlProps/ctrlProp1346.xml"/><Relationship Id="rId23" Type="http://schemas.openxmlformats.org/officeDocument/2006/relationships/ctrlProp" Target="../ctrlProps/ctrlProp1354.xml"/><Relationship Id="rId28" Type="http://schemas.openxmlformats.org/officeDocument/2006/relationships/ctrlProp" Target="../ctrlProps/ctrlProp1359.xml"/><Relationship Id="rId36" Type="http://schemas.openxmlformats.org/officeDocument/2006/relationships/ctrlProp" Target="../ctrlProps/ctrlProp1367.xml"/><Relationship Id="rId49" Type="http://schemas.openxmlformats.org/officeDocument/2006/relationships/ctrlProp" Target="../ctrlProps/ctrlProp1380.xml"/><Relationship Id="rId57" Type="http://schemas.openxmlformats.org/officeDocument/2006/relationships/ctrlProp" Target="../ctrlProps/ctrlProp1388.xml"/><Relationship Id="rId106" Type="http://schemas.openxmlformats.org/officeDocument/2006/relationships/ctrlProp" Target="../ctrlProps/ctrlProp1437.xml"/><Relationship Id="rId10" Type="http://schemas.openxmlformats.org/officeDocument/2006/relationships/ctrlProp" Target="../ctrlProps/ctrlProp1341.xml"/><Relationship Id="rId31" Type="http://schemas.openxmlformats.org/officeDocument/2006/relationships/ctrlProp" Target="../ctrlProps/ctrlProp1362.xml"/><Relationship Id="rId44" Type="http://schemas.openxmlformats.org/officeDocument/2006/relationships/ctrlProp" Target="../ctrlProps/ctrlProp1375.xml"/><Relationship Id="rId52" Type="http://schemas.openxmlformats.org/officeDocument/2006/relationships/ctrlProp" Target="../ctrlProps/ctrlProp1383.xml"/><Relationship Id="rId60" Type="http://schemas.openxmlformats.org/officeDocument/2006/relationships/ctrlProp" Target="../ctrlProps/ctrlProp1391.xml"/><Relationship Id="rId65" Type="http://schemas.openxmlformats.org/officeDocument/2006/relationships/ctrlProp" Target="../ctrlProps/ctrlProp1396.xml"/><Relationship Id="rId73" Type="http://schemas.openxmlformats.org/officeDocument/2006/relationships/ctrlProp" Target="../ctrlProps/ctrlProp1404.xml"/><Relationship Id="rId78" Type="http://schemas.openxmlformats.org/officeDocument/2006/relationships/ctrlProp" Target="../ctrlProps/ctrlProp1409.xml"/><Relationship Id="rId81" Type="http://schemas.openxmlformats.org/officeDocument/2006/relationships/ctrlProp" Target="../ctrlProps/ctrlProp1412.xml"/><Relationship Id="rId86" Type="http://schemas.openxmlformats.org/officeDocument/2006/relationships/ctrlProp" Target="../ctrlProps/ctrlProp1417.xml"/><Relationship Id="rId94" Type="http://schemas.openxmlformats.org/officeDocument/2006/relationships/ctrlProp" Target="../ctrlProps/ctrlProp1425.xml"/><Relationship Id="rId99" Type="http://schemas.openxmlformats.org/officeDocument/2006/relationships/ctrlProp" Target="../ctrlProps/ctrlProp1430.xml"/><Relationship Id="rId101" Type="http://schemas.openxmlformats.org/officeDocument/2006/relationships/ctrlProp" Target="../ctrlProps/ctrlProp1432.xml"/><Relationship Id="rId4" Type="http://schemas.openxmlformats.org/officeDocument/2006/relationships/ctrlProp" Target="../ctrlProps/ctrlProp1335.xml"/><Relationship Id="rId9" Type="http://schemas.openxmlformats.org/officeDocument/2006/relationships/ctrlProp" Target="../ctrlProps/ctrlProp1340.xml"/><Relationship Id="rId13" Type="http://schemas.openxmlformats.org/officeDocument/2006/relationships/ctrlProp" Target="../ctrlProps/ctrlProp1344.xml"/><Relationship Id="rId18" Type="http://schemas.openxmlformats.org/officeDocument/2006/relationships/ctrlProp" Target="../ctrlProps/ctrlProp1349.xml"/><Relationship Id="rId39" Type="http://schemas.openxmlformats.org/officeDocument/2006/relationships/ctrlProp" Target="../ctrlProps/ctrlProp1370.xml"/><Relationship Id="rId109" Type="http://schemas.openxmlformats.org/officeDocument/2006/relationships/ctrlProp" Target="../ctrlProps/ctrlProp1440.xml"/><Relationship Id="rId34" Type="http://schemas.openxmlformats.org/officeDocument/2006/relationships/ctrlProp" Target="../ctrlProps/ctrlProp1365.xml"/><Relationship Id="rId50" Type="http://schemas.openxmlformats.org/officeDocument/2006/relationships/ctrlProp" Target="../ctrlProps/ctrlProp1381.xml"/><Relationship Id="rId55" Type="http://schemas.openxmlformats.org/officeDocument/2006/relationships/ctrlProp" Target="../ctrlProps/ctrlProp1386.xml"/><Relationship Id="rId76" Type="http://schemas.openxmlformats.org/officeDocument/2006/relationships/ctrlProp" Target="../ctrlProps/ctrlProp1407.xml"/><Relationship Id="rId97" Type="http://schemas.openxmlformats.org/officeDocument/2006/relationships/ctrlProp" Target="../ctrlProps/ctrlProp1428.xml"/><Relationship Id="rId104" Type="http://schemas.openxmlformats.org/officeDocument/2006/relationships/ctrlProp" Target="../ctrlProps/ctrlProp1435.xml"/><Relationship Id="rId7" Type="http://schemas.openxmlformats.org/officeDocument/2006/relationships/ctrlProp" Target="../ctrlProps/ctrlProp1338.xml"/><Relationship Id="rId71" Type="http://schemas.openxmlformats.org/officeDocument/2006/relationships/ctrlProp" Target="../ctrlProps/ctrlProp1402.xml"/><Relationship Id="rId92" Type="http://schemas.openxmlformats.org/officeDocument/2006/relationships/ctrlProp" Target="../ctrlProps/ctrlProp1423.xml"/></Relationships>
</file>

<file path=xl/worksheets/_rels/sheet17.xml.rels><?xml version="1.0" encoding="UTF-8" standalone="yes"?>
<Relationships xmlns="http://schemas.openxmlformats.org/package/2006/relationships"><Relationship Id="rId13" Type="http://schemas.openxmlformats.org/officeDocument/2006/relationships/ctrlProp" Target="../ctrlProps/ctrlProp1452.xml"/><Relationship Id="rId18" Type="http://schemas.openxmlformats.org/officeDocument/2006/relationships/ctrlProp" Target="../ctrlProps/ctrlProp1457.xml"/><Relationship Id="rId26" Type="http://schemas.openxmlformats.org/officeDocument/2006/relationships/ctrlProp" Target="../ctrlProps/ctrlProp1465.xml"/><Relationship Id="rId39" Type="http://schemas.openxmlformats.org/officeDocument/2006/relationships/ctrlProp" Target="../ctrlProps/ctrlProp1478.xml"/><Relationship Id="rId21" Type="http://schemas.openxmlformats.org/officeDocument/2006/relationships/ctrlProp" Target="../ctrlProps/ctrlProp1460.xml"/><Relationship Id="rId34" Type="http://schemas.openxmlformats.org/officeDocument/2006/relationships/ctrlProp" Target="../ctrlProps/ctrlProp1473.xml"/><Relationship Id="rId42" Type="http://schemas.openxmlformats.org/officeDocument/2006/relationships/ctrlProp" Target="../ctrlProps/ctrlProp1481.xml"/><Relationship Id="rId47" Type="http://schemas.openxmlformats.org/officeDocument/2006/relationships/ctrlProp" Target="../ctrlProps/ctrlProp1486.xml"/><Relationship Id="rId50" Type="http://schemas.openxmlformats.org/officeDocument/2006/relationships/ctrlProp" Target="../ctrlProps/ctrlProp1489.xml"/><Relationship Id="rId55" Type="http://schemas.openxmlformats.org/officeDocument/2006/relationships/ctrlProp" Target="../ctrlProps/ctrlProp1494.xml"/><Relationship Id="rId7" Type="http://schemas.openxmlformats.org/officeDocument/2006/relationships/ctrlProp" Target="../ctrlProps/ctrlProp1446.xml"/><Relationship Id="rId12" Type="http://schemas.openxmlformats.org/officeDocument/2006/relationships/ctrlProp" Target="../ctrlProps/ctrlProp1451.xml"/><Relationship Id="rId17" Type="http://schemas.openxmlformats.org/officeDocument/2006/relationships/ctrlProp" Target="../ctrlProps/ctrlProp1456.xml"/><Relationship Id="rId25" Type="http://schemas.openxmlformats.org/officeDocument/2006/relationships/ctrlProp" Target="../ctrlProps/ctrlProp1464.xml"/><Relationship Id="rId33" Type="http://schemas.openxmlformats.org/officeDocument/2006/relationships/ctrlProp" Target="../ctrlProps/ctrlProp1472.xml"/><Relationship Id="rId38" Type="http://schemas.openxmlformats.org/officeDocument/2006/relationships/ctrlProp" Target="../ctrlProps/ctrlProp1477.xml"/><Relationship Id="rId46" Type="http://schemas.openxmlformats.org/officeDocument/2006/relationships/ctrlProp" Target="../ctrlProps/ctrlProp1485.xml"/><Relationship Id="rId59" Type="http://schemas.openxmlformats.org/officeDocument/2006/relationships/ctrlProp" Target="../ctrlProps/ctrlProp1498.xml"/><Relationship Id="rId2" Type="http://schemas.openxmlformats.org/officeDocument/2006/relationships/drawing" Target="../drawings/drawing14.xml"/><Relationship Id="rId16" Type="http://schemas.openxmlformats.org/officeDocument/2006/relationships/ctrlProp" Target="../ctrlProps/ctrlProp1455.xml"/><Relationship Id="rId20" Type="http://schemas.openxmlformats.org/officeDocument/2006/relationships/ctrlProp" Target="../ctrlProps/ctrlProp1459.xml"/><Relationship Id="rId29" Type="http://schemas.openxmlformats.org/officeDocument/2006/relationships/ctrlProp" Target="../ctrlProps/ctrlProp1468.xml"/><Relationship Id="rId41" Type="http://schemas.openxmlformats.org/officeDocument/2006/relationships/ctrlProp" Target="../ctrlProps/ctrlProp1480.xml"/><Relationship Id="rId54" Type="http://schemas.openxmlformats.org/officeDocument/2006/relationships/ctrlProp" Target="../ctrlProps/ctrlProp1493.xml"/><Relationship Id="rId1" Type="http://schemas.openxmlformats.org/officeDocument/2006/relationships/printerSettings" Target="../printerSettings/printerSettings30.bin"/><Relationship Id="rId6" Type="http://schemas.openxmlformats.org/officeDocument/2006/relationships/ctrlProp" Target="../ctrlProps/ctrlProp1445.xml"/><Relationship Id="rId11" Type="http://schemas.openxmlformats.org/officeDocument/2006/relationships/ctrlProp" Target="../ctrlProps/ctrlProp1450.xml"/><Relationship Id="rId24" Type="http://schemas.openxmlformats.org/officeDocument/2006/relationships/ctrlProp" Target="../ctrlProps/ctrlProp1463.xml"/><Relationship Id="rId32" Type="http://schemas.openxmlformats.org/officeDocument/2006/relationships/ctrlProp" Target="../ctrlProps/ctrlProp1471.xml"/><Relationship Id="rId37" Type="http://schemas.openxmlformats.org/officeDocument/2006/relationships/ctrlProp" Target="../ctrlProps/ctrlProp1476.xml"/><Relationship Id="rId40" Type="http://schemas.openxmlformats.org/officeDocument/2006/relationships/ctrlProp" Target="../ctrlProps/ctrlProp1479.xml"/><Relationship Id="rId45" Type="http://schemas.openxmlformats.org/officeDocument/2006/relationships/ctrlProp" Target="../ctrlProps/ctrlProp1484.xml"/><Relationship Id="rId53" Type="http://schemas.openxmlformats.org/officeDocument/2006/relationships/ctrlProp" Target="../ctrlProps/ctrlProp1492.xml"/><Relationship Id="rId58" Type="http://schemas.openxmlformats.org/officeDocument/2006/relationships/ctrlProp" Target="../ctrlProps/ctrlProp1497.xml"/><Relationship Id="rId5" Type="http://schemas.openxmlformats.org/officeDocument/2006/relationships/ctrlProp" Target="../ctrlProps/ctrlProp1444.xml"/><Relationship Id="rId15" Type="http://schemas.openxmlformats.org/officeDocument/2006/relationships/ctrlProp" Target="../ctrlProps/ctrlProp1454.xml"/><Relationship Id="rId23" Type="http://schemas.openxmlformats.org/officeDocument/2006/relationships/ctrlProp" Target="../ctrlProps/ctrlProp1462.xml"/><Relationship Id="rId28" Type="http://schemas.openxmlformats.org/officeDocument/2006/relationships/ctrlProp" Target="../ctrlProps/ctrlProp1467.xml"/><Relationship Id="rId36" Type="http://schemas.openxmlformats.org/officeDocument/2006/relationships/ctrlProp" Target="../ctrlProps/ctrlProp1475.xml"/><Relationship Id="rId49" Type="http://schemas.openxmlformats.org/officeDocument/2006/relationships/ctrlProp" Target="../ctrlProps/ctrlProp1488.xml"/><Relationship Id="rId57" Type="http://schemas.openxmlformats.org/officeDocument/2006/relationships/ctrlProp" Target="../ctrlProps/ctrlProp1496.xml"/><Relationship Id="rId10" Type="http://schemas.openxmlformats.org/officeDocument/2006/relationships/ctrlProp" Target="../ctrlProps/ctrlProp1449.xml"/><Relationship Id="rId19" Type="http://schemas.openxmlformats.org/officeDocument/2006/relationships/ctrlProp" Target="../ctrlProps/ctrlProp1458.xml"/><Relationship Id="rId31" Type="http://schemas.openxmlformats.org/officeDocument/2006/relationships/ctrlProp" Target="../ctrlProps/ctrlProp1470.xml"/><Relationship Id="rId44" Type="http://schemas.openxmlformats.org/officeDocument/2006/relationships/ctrlProp" Target="../ctrlProps/ctrlProp1483.xml"/><Relationship Id="rId52" Type="http://schemas.openxmlformats.org/officeDocument/2006/relationships/ctrlProp" Target="../ctrlProps/ctrlProp1491.xml"/><Relationship Id="rId4" Type="http://schemas.openxmlformats.org/officeDocument/2006/relationships/ctrlProp" Target="../ctrlProps/ctrlProp1443.xml"/><Relationship Id="rId9" Type="http://schemas.openxmlformats.org/officeDocument/2006/relationships/ctrlProp" Target="../ctrlProps/ctrlProp1448.xml"/><Relationship Id="rId14" Type="http://schemas.openxmlformats.org/officeDocument/2006/relationships/ctrlProp" Target="../ctrlProps/ctrlProp1453.xml"/><Relationship Id="rId22" Type="http://schemas.openxmlformats.org/officeDocument/2006/relationships/ctrlProp" Target="../ctrlProps/ctrlProp1461.xml"/><Relationship Id="rId27" Type="http://schemas.openxmlformats.org/officeDocument/2006/relationships/ctrlProp" Target="../ctrlProps/ctrlProp1466.xml"/><Relationship Id="rId30" Type="http://schemas.openxmlformats.org/officeDocument/2006/relationships/ctrlProp" Target="../ctrlProps/ctrlProp1469.xml"/><Relationship Id="rId35" Type="http://schemas.openxmlformats.org/officeDocument/2006/relationships/ctrlProp" Target="../ctrlProps/ctrlProp1474.xml"/><Relationship Id="rId43" Type="http://schemas.openxmlformats.org/officeDocument/2006/relationships/ctrlProp" Target="../ctrlProps/ctrlProp1482.xml"/><Relationship Id="rId48" Type="http://schemas.openxmlformats.org/officeDocument/2006/relationships/ctrlProp" Target="../ctrlProps/ctrlProp1487.xml"/><Relationship Id="rId56" Type="http://schemas.openxmlformats.org/officeDocument/2006/relationships/ctrlProp" Target="../ctrlProps/ctrlProp1495.xml"/><Relationship Id="rId8" Type="http://schemas.openxmlformats.org/officeDocument/2006/relationships/ctrlProp" Target="../ctrlProps/ctrlProp1447.xml"/><Relationship Id="rId51" Type="http://schemas.openxmlformats.org/officeDocument/2006/relationships/ctrlProp" Target="../ctrlProps/ctrlProp1490.xml"/><Relationship Id="rId3" Type="http://schemas.openxmlformats.org/officeDocument/2006/relationships/vmlDrawing" Target="../drawings/vmlDrawing15.v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19.xml.rels><?xml version="1.0" encoding="UTF-8" standalone="yes"?>
<Relationships xmlns="http://schemas.openxmlformats.org/package/2006/relationships"><Relationship Id="rId13" Type="http://schemas.openxmlformats.org/officeDocument/2006/relationships/ctrlProp" Target="../ctrlProps/ctrlProp1508.xml"/><Relationship Id="rId18" Type="http://schemas.openxmlformats.org/officeDocument/2006/relationships/ctrlProp" Target="../ctrlProps/ctrlProp1513.xml"/><Relationship Id="rId26" Type="http://schemas.openxmlformats.org/officeDocument/2006/relationships/ctrlProp" Target="../ctrlProps/ctrlProp1521.xml"/><Relationship Id="rId39" Type="http://schemas.openxmlformats.org/officeDocument/2006/relationships/ctrlProp" Target="../ctrlProps/ctrlProp1534.xml"/><Relationship Id="rId21" Type="http://schemas.openxmlformats.org/officeDocument/2006/relationships/ctrlProp" Target="../ctrlProps/ctrlProp1516.xml"/><Relationship Id="rId34" Type="http://schemas.openxmlformats.org/officeDocument/2006/relationships/ctrlProp" Target="../ctrlProps/ctrlProp1529.xml"/><Relationship Id="rId42" Type="http://schemas.openxmlformats.org/officeDocument/2006/relationships/ctrlProp" Target="../ctrlProps/ctrlProp1537.xml"/><Relationship Id="rId47" Type="http://schemas.openxmlformats.org/officeDocument/2006/relationships/ctrlProp" Target="../ctrlProps/ctrlProp1542.xml"/><Relationship Id="rId50" Type="http://schemas.openxmlformats.org/officeDocument/2006/relationships/ctrlProp" Target="../ctrlProps/ctrlProp1545.xml"/><Relationship Id="rId55" Type="http://schemas.openxmlformats.org/officeDocument/2006/relationships/ctrlProp" Target="../ctrlProps/ctrlProp1550.xml"/><Relationship Id="rId63" Type="http://schemas.openxmlformats.org/officeDocument/2006/relationships/ctrlProp" Target="../ctrlProps/ctrlProp1558.xml"/><Relationship Id="rId7" Type="http://schemas.openxmlformats.org/officeDocument/2006/relationships/ctrlProp" Target="../ctrlProps/ctrlProp1502.xml"/><Relationship Id="rId2" Type="http://schemas.openxmlformats.org/officeDocument/2006/relationships/drawing" Target="../drawings/drawing15.xml"/><Relationship Id="rId16" Type="http://schemas.openxmlformats.org/officeDocument/2006/relationships/ctrlProp" Target="../ctrlProps/ctrlProp1511.xml"/><Relationship Id="rId29" Type="http://schemas.openxmlformats.org/officeDocument/2006/relationships/ctrlProp" Target="../ctrlProps/ctrlProp1524.xml"/><Relationship Id="rId1" Type="http://schemas.openxmlformats.org/officeDocument/2006/relationships/printerSettings" Target="../printerSettings/printerSettings32.bin"/><Relationship Id="rId6" Type="http://schemas.openxmlformats.org/officeDocument/2006/relationships/ctrlProp" Target="../ctrlProps/ctrlProp1501.xml"/><Relationship Id="rId11" Type="http://schemas.openxmlformats.org/officeDocument/2006/relationships/ctrlProp" Target="../ctrlProps/ctrlProp1506.xml"/><Relationship Id="rId24" Type="http://schemas.openxmlformats.org/officeDocument/2006/relationships/ctrlProp" Target="../ctrlProps/ctrlProp1519.xml"/><Relationship Id="rId32" Type="http://schemas.openxmlformats.org/officeDocument/2006/relationships/ctrlProp" Target="../ctrlProps/ctrlProp1527.xml"/><Relationship Id="rId37" Type="http://schemas.openxmlformats.org/officeDocument/2006/relationships/ctrlProp" Target="../ctrlProps/ctrlProp1532.xml"/><Relationship Id="rId40" Type="http://schemas.openxmlformats.org/officeDocument/2006/relationships/ctrlProp" Target="../ctrlProps/ctrlProp1535.xml"/><Relationship Id="rId45" Type="http://schemas.openxmlformats.org/officeDocument/2006/relationships/ctrlProp" Target="../ctrlProps/ctrlProp1540.xml"/><Relationship Id="rId53" Type="http://schemas.openxmlformats.org/officeDocument/2006/relationships/ctrlProp" Target="../ctrlProps/ctrlProp1548.xml"/><Relationship Id="rId58" Type="http://schemas.openxmlformats.org/officeDocument/2006/relationships/ctrlProp" Target="../ctrlProps/ctrlProp1553.xml"/><Relationship Id="rId66" Type="http://schemas.openxmlformats.org/officeDocument/2006/relationships/ctrlProp" Target="../ctrlProps/ctrlProp1561.xml"/><Relationship Id="rId5" Type="http://schemas.openxmlformats.org/officeDocument/2006/relationships/ctrlProp" Target="../ctrlProps/ctrlProp1500.xml"/><Relationship Id="rId15" Type="http://schemas.openxmlformats.org/officeDocument/2006/relationships/ctrlProp" Target="../ctrlProps/ctrlProp1510.xml"/><Relationship Id="rId23" Type="http://schemas.openxmlformats.org/officeDocument/2006/relationships/ctrlProp" Target="../ctrlProps/ctrlProp1518.xml"/><Relationship Id="rId28" Type="http://schemas.openxmlformats.org/officeDocument/2006/relationships/ctrlProp" Target="../ctrlProps/ctrlProp1523.xml"/><Relationship Id="rId36" Type="http://schemas.openxmlformats.org/officeDocument/2006/relationships/ctrlProp" Target="../ctrlProps/ctrlProp1531.xml"/><Relationship Id="rId49" Type="http://schemas.openxmlformats.org/officeDocument/2006/relationships/ctrlProp" Target="../ctrlProps/ctrlProp1544.xml"/><Relationship Id="rId57" Type="http://schemas.openxmlformats.org/officeDocument/2006/relationships/ctrlProp" Target="../ctrlProps/ctrlProp1552.xml"/><Relationship Id="rId61" Type="http://schemas.openxmlformats.org/officeDocument/2006/relationships/ctrlProp" Target="../ctrlProps/ctrlProp1556.xml"/><Relationship Id="rId10" Type="http://schemas.openxmlformats.org/officeDocument/2006/relationships/ctrlProp" Target="../ctrlProps/ctrlProp1505.xml"/><Relationship Id="rId19" Type="http://schemas.openxmlformats.org/officeDocument/2006/relationships/ctrlProp" Target="../ctrlProps/ctrlProp1514.xml"/><Relationship Id="rId31" Type="http://schemas.openxmlformats.org/officeDocument/2006/relationships/ctrlProp" Target="../ctrlProps/ctrlProp1526.xml"/><Relationship Id="rId44" Type="http://schemas.openxmlformats.org/officeDocument/2006/relationships/ctrlProp" Target="../ctrlProps/ctrlProp1539.xml"/><Relationship Id="rId52" Type="http://schemas.openxmlformats.org/officeDocument/2006/relationships/ctrlProp" Target="../ctrlProps/ctrlProp1547.xml"/><Relationship Id="rId60" Type="http://schemas.openxmlformats.org/officeDocument/2006/relationships/ctrlProp" Target="../ctrlProps/ctrlProp1555.xml"/><Relationship Id="rId65" Type="http://schemas.openxmlformats.org/officeDocument/2006/relationships/ctrlProp" Target="../ctrlProps/ctrlProp1560.xml"/><Relationship Id="rId4" Type="http://schemas.openxmlformats.org/officeDocument/2006/relationships/ctrlProp" Target="../ctrlProps/ctrlProp1499.xml"/><Relationship Id="rId9" Type="http://schemas.openxmlformats.org/officeDocument/2006/relationships/ctrlProp" Target="../ctrlProps/ctrlProp1504.xml"/><Relationship Id="rId14" Type="http://schemas.openxmlformats.org/officeDocument/2006/relationships/ctrlProp" Target="../ctrlProps/ctrlProp1509.xml"/><Relationship Id="rId22" Type="http://schemas.openxmlformats.org/officeDocument/2006/relationships/ctrlProp" Target="../ctrlProps/ctrlProp1517.xml"/><Relationship Id="rId27" Type="http://schemas.openxmlformats.org/officeDocument/2006/relationships/ctrlProp" Target="../ctrlProps/ctrlProp1522.xml"/><Relationship Id="rId30" Type="http://schemas.openxmlformats.org/officeDocument/2006/relationships/ctrlProp" Target="../ctrlProps/ctrlProp1525.xml"/><Relationship Id="rId35" Type="http://schemas.openxmlformats.org/officeDocument/2006/relationships/ctrlProp" Target="../ctrlProps/ctrlProp1530.xml"/><Relationship Id="rId43" Type="http://schemas.openxmlformats.org/officeDocument/2006/relationships/ctrlProp" Target="../ctrlProps/ctrlProp1538.xml"/><Relationship Id="rId48" Type="http://schemas.openxmlformats.org/officeDocument/2006/relationships/ctrlProp" Target="../ctrlProps/ctrlProp1543.xml"/><Relationship Id="rId56" Type="http://schemas.openxmlformats.org/officeDocument/2006/relationships/ctrlProp" Target="../ctrlProps/ctrlProp1551.xml"/><Relationship Id="rId64" Type="http://schemas.openxmlformats.org/officeDocument/2006/relationships/ctrlProp" Target="../ctrlProps/ctrlProp1559.xml"/><Relationship Id="rId8" Type="http://schemas.openxmlformats.org/officeDocument/2006/relationships/ctrlProp" Target="../ctrlProps/ctrlProp1503.xml"/><Relationship Id="rId51" Type="http://schemas.openxmlformats.org/officeDocument/2006/relationships/ctrlProp" Target="../ctrlProps/ctrlProp1546.xml"/><Relationship Id="rId3" Type="http://schemas.openxmlformats.org/officeDocument/2006/relationships/vmlDrawing" Target="../drawings/vmlDrawing16.vml"/><Relationship Id="rId12" Type="http://schemas.openxmlformats.org/officeDocument/2006/relationships/ctrlProp" Target="../ctrlProps/ctrlProp1507.xml"/><Relationship Id="rId17" Type="http://schemas.openxmlformats.org/officeDocument/2006/relationships/ctrlProp" Target="../ctrlProps/ctrlProp1512.xml"/><Relationship Id="rId25" Type="http://schemas.openxmlformats.org/officeDocument/2006/relationships/ctrlProp" Target="../ctrlProps/ctrlProp1520.xml"/><Relationship Id="rId33" Type="http://schemas.openxmlformats.org/officeDocument/2006/relationships/ctrlProp" Target="../ctrlProps/ctrlProp1528.xml"/><Relationship Id="rId38" Type="http://schemas.openxmlformats.org/officeDocument/2006/relationships/ctrlProp" Target="../ctrlProps/ctrlProp1533.xml"/><Relationship Id="rId46" Type="http://schemas.openxmlformats.org/officeDocument/2006/relationships/ctrlProp" Target="../ctrlProps/ctrlProp1541.xml"/><Relationship Id="rId59" Type="http://schemas.openxmlformats.org/officeDocument/2006/relationships/ctrlProp" Target="../ctrlProps/ctrlProp1554.xml"/><Relationship Id="rId67" Type="http://schemas.openxmlformats.org/officeDocument/2006/relationships/ctrlProp" Target="../ctrlProps/ctrlProp1562.xml"/><Relationship Id="rId20" Type="http://schemas.openxmlformats.org/officeDocument/2006/relationships/ctrlProp" Target="../ctrlProps/ctrlProp1515.xml"/><Relationship Id="rId41" Type="http://schemas.openxmlformats.org/officeDocument/2006/relationships/ctrlProp" Target="../ctrlProps/ctrlProp1536.xml"/><Relationship Id="rId54" Type="http://schemas.openxmlformats.org/officeDocument/2006/relationships/ctrlProp" Target="../ctrlProps/ctrlProp1549.xml"/><Relationship Id="rId62" Type="http://schemas.openxmlformats.org/officeDocument/2006/relationships/ctrlProp" Target="../ctrlProps/ctrlProp1557.xml"/></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1.xml.rels><?xml version="1.0" encoding="UTF-8" standalone="yes"?>
<Relationships xmlns="http://schemas.openxmlformats.org/package/2006/relationships"><Relationship Id="rId13" Type="http://schemas.openxmlformats.org/officeDocument/2006/relationships/ctrlProp" Target="../ctrlProps/ctrlProp1572.xml"/><Relationship Id="rId18" Type="http://schemas.openxmlformats.org/officeDocument/2006/relationships/ctrlProp" Target="../ctrlProps/ctrlProp1577.xml"/><Relationship Id="rId26" Type="http://schemas.openxmlformats.org/officeDocument/2006/relationships/ctrlProp" Target="../ctrlProps/ctrlProp1585.xml"/><Relationship Id="rId39" Type="http://schemas.openxmlformats.org/officeDocument/2006/relationships/ctrlProp" Target="../ctrlProps/ctrlProp1598.xml"/><Relationship Id="rId21" Type="http://schemas.openxmlformats.org/officeDocument/2006/relationships/ctrlProp" Target="../ctrlProps/ctrlProp1580.xml"/><Relationship Id="rId34" Type="http://schemas.openxmlformats.org/officeDocument/2006/relationships/ctrlProp" Target="../ctrlProps/ctrlProp1593.xml"/><Relationship Id="rId42" Type="http://schemas.openxmlformats.org/officeDocument/2006/relationships/ctrlProp" Target="../ctrlProps/ctrlProp1601.xml"/><Relationship Id="rId47" Type="http://schemas.openxmlformats.org/officeDocument/2006/relationships/ctrlProp" Target="../ctrlProps/ctrlProp1606.xml"/><Relationship Id="rId50" Type="http://schemas.openxmlformats.org/officeDocument/2006/relationships/ctrlProp" Target="../ctrlProps/ctrlProp1609.xml"/><Relationship Id="rId55" Type="http://schemas.openxmlformats.org/officeDocument/2006/relationships/ctrlProp" Target="../ctrlProps/ctrlProp1614.xml"/><Relationship Id="rId7" Type="http://schemas.openxmlformats.org/officeDocument/2006/relationships/ctrlProp" Target="../ctrlProps/ctrlProp1566.xml"/><Relationship Id="rId12" Type="http://schemas.openxmlformats.org/officeDocument/2006/relationships/ctrlProp" Target="../ctrlProps/ctrlProp1571.xml"/><Relationship Id="rId17" Type="http://schemas.openxmlformats.org/officeDocument/2006/relationships/ctrlProp" Target="../ctrlProps/ctrlProp1576.xml"/><Relationship Id="rId25" Type="http://schemas.openxmlformats.org/officeDocument/2006/relationships/ctrlProp" Target="../ctrlProps/ctrlProp1584.xml"/><Relationship Id="rId33" Type="http://schemas.openxmlformats.org/officeDocument/2006/relationships/ctrlProp" Target="../ctrlProps/ctrlProp1592.xml"/><Relationship Id="rId38" Type="http://schemas.openxmlformats.org/officeDocument/2006/relationships/ctrlProp" Target="../ctrlProps/ctrlProp1597.xml"/><Relationship Id="rId46" Type="http://schemas.openxmlformats.org/officeDocument/2006/relationships/ctrlProp" Target="../ctrlProps/ctrlProp1605.xml"/><Relationship Id="rId2" Type="http://schemas.openxmlformats.org/officeDocument/2006/relationships/drawing" Target="../drawings/drawing16.xml"/><Relationship Id="rId16" Type="http://schemas.openxmlformats.org/officeDocument/2006/relationships/ctrlProp" Target="../ctrlProps/ctrlProp1575.xml"/><Relationship Id="rId20" Type="http://schemas.openxmlformats.org/officeDocument/2006/relationships/ctrlProp" Target="../ctrlProps/ctrlProp1579.xml"/><Relationship Id="rId29" Type="http://schemas.openxmlformats.org/officeDocument/2006/relationships/ctrlProp" Target="../ctrlProps/ctrlProp1588.xml"/><Relationship Id="rId41" Type="http://schemas.openxmlformats.org/officeDocument/2006/relationships/ctrlProp" Target="../ctrlProps/ctrlProp1600.xml"/><Relationship Id="rId54" Type="http://schemas.openxmlformats.org/officeDocument/2006/relationships/ctrlProp" Target="../ctrlProps/ctrlProp1613.xml"/><Relationship Id="rId1" Type="http://schemas.openxmlformats.org/officeDocument/2006/relationships/printerSettings" Target="../printerSettings/printerSettings34.bin"/><Relationship Id="rId6" Type="http://schemas.openxmlformats.org/officeDocument/2006/relationships/ctrlProp" Target="../ctrlProps/ctrlProp1565.xml"/><Relationship Id="rId11" Type="http://schemas.openxmlformats.org/officeDocument/2006/relationships/ctrlProp" Target="../ctrlProps/ctrlProp1570.xml"/><Relationship Id="rId24" Type="http://schemas.openxmlformats.org/officeDocument/2006/relationships/ctrlProp" Target="../ctrlProps/ctrlProp1583.xml"/><Relationship Id="rId32" Type="http://schemas.openxmlformats.org/officeDocument/2006/relationships/ctrlProp" Target="../ctrlProps/ctrlProp1591.xml"/><Relationship Id="rId37" Type="http://schemas.openxmlformats.org/officeDocument/2006/relationships/ctrlProp" Target="../ctrlProps/ctrlProp1596.xml"/><Relationship Id="rId40" Type="http://schemas.openxmlformats.org/officeDocument/2006/relationships/ctrlProp" Target="../ctrlProps/ctrlProp1599.xml"/><Relationship Id="rId45" Type="http://schemas.openxmlformats.org/officeDocument/2006/relationships/ctrlProp" Target="../ctrlProps/ctrlProp1604.xml"/><Relationship Id="rId53" Type="http://schemas.openxmlformats.org/officeDocument/2006/relationships/ctrlProp" Target="../ctrlProps/ctrlProp1612.xml"/><Relationship Id="rId5" Type="http://schemas.openxmlformats.org/officeDocument/2006/relationships/ctrlProp" Target="../ctrlProps/ctrlProp1564.xml"/><Relationship Id="rId15" Type="http://schemas.openxmlformats.org/officeDocument/2006/relationships/ctrlProp" Target="../ctrlProps/ctrlProp1574.xml"/><Relationship Id="rId23" Type="http://schemas.openxmlformats.org/officeDocument/2006/relationships/ctrlProp" Target="../ctrlProps/ctrlProp1582.xml"/><Relationship Id="rId28" Type="http://schemas.openxmlformats.org/officeDocument/2006/relationships/ctrlProp" Target="../ctrlProps/ctrlProp1587.xml"/><Relationship Id="rId36" Type="http://schemas.openxmlformats.org/officeDocument/2006/relationships/ctrlProp" Target="../ctrlProps/ctrlProp1595.xml"/><Relationship Id="rId49" Type="http://schemas.openxmlformats.org/officeDocument/2006/relationships/ctrlProp" Target="../ctrlProps/ctrlProp1608.xml"/><Relationship Id="rId10" Type="http://schemas.openxmlformats.org/officeDocument/2006/relationships/ctrlProp" Target="../ctrlProps/ctrlProp1569.xml"/><Relationship Id="rId19" Type="http://schemas.openxmlformats.org/officeDocument/2006/relationships/ctrlProp" Target="../ctrlProps/ctrlProp1578.xml"/><Relationship Id="rId31" Type="http://schemas.openxmlformats.org/officeDocument/2006/relationships/ctrlProp" Target="../ctrlProps/ctrlProp1590.xml"/><Relationship Id="rId44" Type="http://schemas.openxmlformats.org/officeDocument/2006/relationships/ctrlProp" Target="../ctrlProps/ctrlProp1603.xml"/><Relationship Id="rId52" Type="http://schemas.openxmlformats.org/officeDocument/2006/relationships/ctrlProp" Target="../ctrlProps/ctrlProp1611.xml"/><Relationship Id="rId4" Type="http://schemas.openxmlformats.org/officeDocument/2006/relationships/ctrlProp" Target="../ctrlProps/ctrlProp1563.xml"/><Relationship Id="rId9" Type="http://schemas.openxmlformats.org/officeDocument/2006/relationships/ctrlProp" Target="../ctrlProps/ctrlProp1568.xml"/><Relationship Id="rId14" Type="http://schemas.openxmlformats.org/officeDocument/2006/relationships/ctrlProp" Target="../ctrlProps/ctrlProp1573.xml"/><Relationship Id="rId22" Type="http://schemas.openxmlformats.org/officeDocument/2006/relationships/ctrlProp" Target="../ctrlProps/ctrlProp1581.xml"/><Relationship Id="rId27" Type="http://schemas.openxmlformats.org/officeDocument/2006/relationships/ctrlProp" Target="../ctrlProps/ctrlProp1586.xml"/><Relationship Id="rId30" Type="http://schemas.openxmlformats.org/officeDocument/2006/relationships/ctrlProp" Target="../ctrlProps/ctrlProp1589.xml"/><Relationship Id="rId35" Type="http://schemas.openxmlformats.org/officeDocument/2006/relationships/ctrlProp" Target="../ctrlProps/ctrlProp1594.xml"/><Relationship Id="rId43" Type="http://schemas.openxmlformats.org/officeDocument/2006/relationships/ctrlProp" Target="../ctrlProps/ctrlProp1602.xml"/><Relationship Id="rId48" Type="http://schemas.openxmlformats.org/officeDocument/2006/relationships/ctrlProp" Target="../ctrlProps/ctrlProp1607.xml"/><Relationship Id="rId8" Type="http://schemas.openxmlformats.org/officeDocument/2006/relationships/ctrlProp" Target="../ctrlProps/ctrlProp1567.xml"/><Relationship Id="rId51" Type="http://schemas.openxmlformats.org/officeDocument/2006/relationships/ctrlProp" Target="../ctrlProps/ctrlProp1610.xml"/><Relationship Id="rId3" Type="http://schemas.openxmlformats.org/officeDocument/2006/relationships/vmlDrawing" Target="../drawings/vmlDrawing17.vml"/></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23.xml.rels><?xml version="1.0" encoding="UTF-8" standalone="yes"?>
<Relationships xmlns="http://schemas.openxmlformats.org/package/2006/relationships"><Relationship Id="rId13" Type="http://schemas.openxmlformats.org/officeDocument/2006/relationships/ctrlProp" Target="../ctrlProps/ctrlProp1624.xml"/><Relationship Id="rId18" Type="http://schemas.openxmlformats.org/officeDocument/2006/relationships/ctrlProp" Target="../ctrlProps/ctrlProp1629.xml"/><Relationship Id="rId26" Type="http://schemas.openxmlformats.org/officeDocument/2006/relationships/ctrlProp" Target="../ctrlProps/ctrlProp1637.xml"/><Relationship Id="rId39" Type="http://schemas.openxmlformats.org/officeDocument/2006/relationships/ctrlProp" Target="../ctrlProps/ctrlProp1650.xml"/><Relationship Id="rId21" Type="http://schemas.openxmlformats.org/officeDocument/2006/relationships/ctrlProp" Target="../ctrlProps/ctrlProp1632.xml"/><Relationship Id="rId34" Type="http://schemas.openxmlformats.org/officeDocument/2006/relationships/ctrlProp" Target="../ctrlProps/ctrlProp1645.xml"/><Relationship Id="rId42" Type="http://schemas.openxmlformats.org/officeDocument/2006/relationships/ctrlProp" Target="../ctrlProps/ctrlProp1653.xml"/><Relationship Id="rId47" Type="http://schemas.openxmlformats.org/officeDocument/2006/relationships/ctrlProp" Target="../ctrlProps/ctrlProp1658.xml"/><Relationship Id="rId50" Type="http://schemas.openxmlformats.org/officeDocument/2006/relationships/ctrlProp" Target="../ctrlProps/ctrlProp1661.xml"/><Relationship Id="rId55" Type="http://schemas.openxmlformats.org/officeDocument/2006/relationships/ctrlProp" Target="../ctrlProps/ctrlProp1666.xml"/><Relationship Id="rId63" Type="http://schemas.openxmlformats.org/officeDocument/2006/relationships/ctrlProp" Target="../ctrlProps/ctrlProp1674.xml"/><Relationship Id="rId7" Type="http://schemas.openxmlformats.org/officeDocument/2006/relationships/ctrlProp" Target="../ctrlProps/ctrlProp1618.xml"/><Relationship Id="rId2" Type="http://schemas.openxmlformats.org/officeDocument/2006/relationships/drawing" Target="../drawings/drawing17.xml"/><Relationship Id="rId16" Type="http://schemas.openxmlformats.org/officeDocument/2006/relationships/ctrlProp" Target="../ctrlProps/ctrlProp1627.xml"/><Relationship Id="rId20" Type="http://schemas.openxmlformats.org/officeDocument/2006/relationships/ctrlProp" Target="../ctrlProps/ctrlProp1631.xml"/><Relationship Id="rId29" Type="http://schemas.openxmlformats.org/officeDocument/2006/relationships/ctrlProp" Target="../ctrlProps/ctrlProp1640.xml"/><Relationship Id="rId41" Type="http://schemas.openxmlformats.org/officeDocument/2006/relationships/ctrlProp" Target="../ctrlProps/ctrlProp1652.xml"/><Relationship Id="rId54" Type="http://schemas.openxmlformats.org/officeDocument/2006/relationships/ctrlProp" Target="../ctrlProps/ctrlProp1665.xml"/><Relationship Id="rId62" Type="http://schemas.openxmlformats.org/officeDocument/2006/relationships/ctrlProp" Target="../ctrlProps/ctrlProp1673.xml"/><Relationship Id="rId1" Type="http://schemas.openxmlformats.org/officeDocument/2006/relationships/printerSettings" Target="../printerSettings/printerSettings36.bin"/><Relationship Id="rId6" Type="http://schemas.openxmlformats.org/officeDocument/2006/relationships/ctrlProp" Target="../ctrlProps/ctrlProp1617.xml"/><Relationship Id="rId11" Type="http://schemas.openxmlformats.org/officeDocument/2006/relationships/ctrlProp" Target="../ctrlProps/ctrlProp1622.xml"/><Relationship Id="rId24" Type="http://schemas.openxmlformats.org/officeDocument/2006/relationships/ctrlProp" Target="../ctrlProps/ctrlProp1635.xml"/><Relationship Id="rId32" Type="http://schemas.openxmlformats.org/officeDocument/2006/relationships/ctrlProp" Target="../ctrlProps/ctrlProp1643.xml"/><Relationship Id="rId37" Type="http://schemas.openxmlformats.org/officeDocument/2006/relationships/ctrlProp" Target="../ctrlProps/ctrlProp1648.xml"/><Relationship Id="rId40" Type="http://schemas.openxmlformats.org/officeDocument/2006/relationships/ctrlProp" Target="../ctrlProps/ctrlProp1651.xml"/><Relationship Id="rId45" Type="http://schemas.openxmlformats.org/officeDocument/2006/relationships/ctrlProp" Target="../ctrlProps/ctrlProp1656.xml"/><Relationship Id="rId53" Type="http://schemas.openxmlformats.org/officeDocument/2006/relationships/ctrlProp" Target="../ctrlProps/ctrlProp1664.xml"/><Relationship Id="rId58" Type="http://schemas.openxmlformats.org/officeDocument/2006/relationships/ctrlProp" Target="../ctrlProps/ctrlProp1669.xml"/><Relationship Id="rId5" Type="http://schemas.openxmlformats.org/officeDocument/2006/relationships/ctrlProp" Target="../ctrlProps/ctrlProp1616.xml"/><Relationship Id="rId15" Type="http://schemas.openxmlformats.org/officeDocument/2006/relationships/ctrlProp" Target="../ctrlProps/ctrlProp1626.xml"/><Relationship Id="rId23" Type="http://schemas.openxmlformats.org/officeDocument/2006/relationships/ctrlProp" Target="../ctrlProps/ctrlProp1634.xml"/><Relationship Id="rId28" Type="http://schemas.openxmlformats.org/officeDocument/2006/relationships/ctrlProp" Target="../ctrlProps/ctrlProp1639.xml"/><Relationship Id="rId36" Type="http://schemas.openxmlformats.org/officeDocument/2006/relationships/ctrlProp" Target="../ctrlProps/ctrlProp1647.xml"/><Relationship Id="rId49" Type="http://schemas.openxmlformats.org/officeDocument/2006/relationships/ctrlProp" Target="../ctrlProps/ctrlProp1660.xml"/><Relationship Id="rId57" Type="http://schemas.openxmlformats.org/officeDocument/2006/relationships/ctrlProp" Target="../ctrlProps/ctrlProp1668.xml"/><Relationship Id="rId61" Type="http://schemas.openxmlformats.org/officeDocument/2006/relationships/ctrlProp" Target="../ctrlProps/ctrlProp1672.xml"/><Relationship Id="rId10" Type="http://schemas.openxmlformats.org/officeDocument/2006/relationships/ctrlProp" Target="../ctrlProps/ctrlProp1621.xml"/><Relationship Id="rId19" Type="http://schemas.openxmlformats.org/officeDocument/2006/relationships/ctrlProp" Target="../ctrlProps/ctrlProp1630.xml"/><Relationship Id="rId31" Type="http://schemas.openxmlformats.org/officeDocument/2006/relationships/ctrlProp" Target="../ctrlProps/ctrlProp1642.xml"/><Relationship Id="rId44" Type="http://schemas.openxmlformats.org/officeDocument/2006/relationships/ctrlProp" Target="../ctrlProps/ctrlProp1655.xml"/><Relationship Id="rId52" Type="http://schemas.openxmlformats.org/officeDocument/2006/relationships/ctrlProp" Target="../ctrlProps/ctrlProp1663.xml"/><Relationship Id="rId60" Type="http://schemas.openxmlformats.org/officeDocument/2006/relationships/ctrlProp" Target="../ctrlProps/ctrlProp1671.xml"/><Relationship Id="rId4" Type="http://schemas.openxmlformats.org/officeDocument/2006/relationships/ctrlProp" Target="../ctrlProps/ctrlProp1615.xml"/><Relationship Id="rId9" Type="http://schemas.openxmlformats.org/officeDocument/2006/relationships/ctrlProp" Target="../ctrlProps/ctrlProp1620.xml"/><Relationship Id="rId14" Type="http://schemas.openxmlformats.org/officeDocument/2006/relationships/ctrlProp" Target="../ctrlProps/ctrlProp1625.xml"/><Relationship Id="rId22" Type="http://schemas.openxmlformats.org/officeDocument/2006/relationships/ctrlProp" Target="../ctrlProps/ctrlProp1633.xml"/><Relationship Id="rId27" Type="http://schemas.openxmlformats.org/officeDocument/2006/relationships/ctrlProp" Target="../ctrlProps/ctrlProp1638.xml"/><Relationship Id="rId30" Type="http://schemas.openxmlformats.org/officeDocument/2006/relationships/ctrlProp" Target="../ctrlProps/ctrlProp1641.xml"/><Relationship Id="rId35" Type="http://schemas.openxmlformats.org/officeDocument/2006/relationships/ctrlProp" Target="../ctrlProps/ctrlProp1646.xml"/><Relationship Id="rId43" Type="http://schemas.openxmlformats.org/officeDocument/2006/relationships/ctrlProp" Target="../ctrlProps/ctrlProp1654.xml"/><Relationship Id="rId48" Type="http://schemas.openxmlformats.org/officeDocument/2006/relationships/ctrlProp" Target="../ctrlProps/ctrlProp1659.xml"/><Relationship Id="rId56" Type="http://schemas.openxmlformats.org/officeDocument/2006/relationships/ctrlProp" Target="../ctrlProps/ctrlProp1667.xml"/><Relationship Id="rId64" Type="http://schemas.openxmlformats.org/officeDocument/2006/relationships/ctrlProp" Target="../ctrlProps/ctrlProp1675.xml"/><Relationship Id="rId8" Type="http://schemas.openxmlformats.org/officeDocument/2006/relationships/ctrlProp" Target="../ctrlProps/ctrlProp1619.xml"/><Relationship Id="rId51" Type="http://schemas.openxmlformats.org/officeDocument/2006/relationships/ctrlProp" Target="../ctrlProps/ctrlProp1662.xml"/><Relationship Id="rId3" Type="http://schemas.openxmlformats.org/officeDocument/2006/relationships/vmlDrawing" Target="../drawings/vmlDrawing18.vml"/><Relationship Id="rId12" Type="http://schemas.openxmlformats.org/officeDocument/2006/relationships/ctrlProp" Target="../ctrlProps/ctrlProp1623.xml"/><Relationship Id="rId17" Type="http://schemas.openxmlformats.org/officeDocument/2006/relationships/ctrlProp" Target="../ctrlProps/ctrlProp1628.xml"/><Relationship Id="rId25" Type="http://schemas.openxmlformats.org/officeDocument/2006/relationships/ctrlProp" Target="../ctrlProps/ctrlProp1636.xml"/><Relationship Id="rId33" Type="http://schemas.openxmlformats.org/officeDocument/2006/relationships/ctrlProp" Target="../ctrlProps/ctrlProp1644.xml"/><Relationship Id="rId38" Type="http://schemas.openxmlformats.org/officeDocument/2006/relationships/ctrlProp" Target="../ctrlProps/ctrlProp1649.xml"/><Relationship Id="rId46" Type="http://schemas.openxmlformats.org/officeDocument/2006/relationships/ctrlProp" Target="../ctrlProps/ctrlProp1657.xml"/><Relationship Id="rId59" Type="http://schemas.openxmlformats.org/officeDocument/2006/relationships/ctrlProp" Target="../ctrlProps/ctrlProp1670.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25.xml.rels><?xml version="1.0" encoding="UTF-8" standalone="yes"?>
<Relationships xmlns="http://schemas.openxmlformats.org/package/2006/relationships"><Relationship Id="rId8" Type="http://schemas.openxmlformats.org/officeDocument/2006/relationships/ctrlProp" Target="../ctrlProps/ctrlProp1680.xml"/><Relationship Id="rId13" Type="http://schemas.openxmlformats.org/officeDocument/2006/relationships/ctrlProp" Target="../ctrlProps/ctrlProp1685.xml"/><Relationship Id="rId18" Type="http://schemas.openxmlformats.org/officeDocument/2006/relationships/ctrlProp" Target="../ctrlProps/ctrlProp1690.xml"/><Relationship Id="rId26" Type="http://schemas.openxmlformats.org/officeDocument/2006/relationships/ctrlProp" Target="../ctrlProps/ctrlProp1698.xml"/><Relationship Id="rId39" Type="http://schemas.openxmlformats.org/officeDocument/2006/relationships/ctrlProp" Target="../ctrlProps/ctrlProp1711.xml"/><Relationship Id="rId3" Type="http://schemas.openxmlformats.org/officeDocument/2006/relationships/vmlDrawing" Target="../drawings/vmlDrawing19.vml"/><Relationship Id="rId21" Type="http://schemas.openxmlformats.org/officeDocument/2006/relationships/ctrlProp" Target="../ctrlProps/ctrlProp1693.xml"/><Relationship Id="rId34" Type="http://schemas.openxmlformats.org/officeDocument/2006/relationships/ctrlProp" Target="../ctrlProps/ctrlProp1706.xml"/><Relationship Id="rId7" Type="http://schemas.openxmlformats.org/officeDocument/2006/relationships/ctrlProp" Target="../ctrlProps/ctrlProp1679.xml"/><Relationship Id="rId12" Type="http://schemas.openxmlformats.org/officeDocument/2006/relationships/ctrlProp" Target="../ctrlProps/ctrlProp1684.xml"/><Relationship Id="rId17" Type="http://schemas.openxmlformats.org/officeDocument/2006/relationships/ctrlProp" Target="../ctrlProps/ctrlProp1689.xml"/><Relationship Id="rId25" Type="http://schemas.openxmlformats.org/officeDocument/2006/relationships/ctrlProp" Target="../ctrlProps/ctrlProp1697.xml"/><Relationship Id="rId33" Type="http://schemas.openxmlformats.org/officeDocument/2006/relationships/ctrlProp" Target="../ctrlProps/ctrlProp1705.xml"/><Relationship Id="rId38" Type="http://schemas.openxmlformats.org/officeDocument/2006/relationships/ctrlProp" Target="../ctrlProps/ctrlProp1710.xml"/><Relationship Id="rId2" Type="http://schemas.openxmlformats.org/officeDocument/2006/relationships/drawing" Target="../drawings/drawing18.xml"/><Relationship Id="rId16" Type="http://schemas.openxmlformats.org/officeDocument/2006/relationships/ctrlProp" Target="../ctrlProps/ctrlProp1688.xml"/><Relationship Id="rId20" Type="http://schemas.openxmlformats.org/officeDocument/2006/relationships/ctrlProp" Target="../ctrlProps/ctrlProp1692.xml"/><Relationship Id="rId29" Type="http://schemas.openxmlformats.org/officeDocument/2006/relationships/ctrlProp" Target="../ctrlProps/ctrlProp1701.xml"/><Relationship Id="rId1" Type="http://schemas.openxmlformats.org/officeDocument/2006/relationships/printerSettings" Target="../printerSettings/printerSettings38.bin"/><Relationship Id="rId6" Type="http://schemas.openxmlformats.org/officeDocument/2006/relationships/ctrlProp" Target="../ctrlProps/ctrlProp1678.xml"/><Relationship Id="rId11" Type="http://schemas.openxmlformats.org/officeDocument/2006/relationships/ctrlProp" Target="../ctrlProps/ctrlProp1683.xml"/><Relationship Id="rId24" Type="http://schemas.openxmlformats.org/officeDocument/2006/relationships/ctrlProp" Target="../ctrlProps/ctrlProp1696.xml"/><Relationship Id="rId32" Type="http://schemas.openxmlformats.org/officeDocument/2006/relationships/ctrlProp" Target="../ctrlProps/ctrlProp1704.xml"/><Relationship Id="rId37" Type="http://schemas.openxmlformats.org/officeDocument/2006/relationships/ctrlProp" Target="../ctrlProps/ctrlProp1709.xml"/><Relationship Id="rId40" Type="http://schemas.openxmlformats.org/officeDocument/2006/relationships/ctrlProp" Target="../ctrlProps/ctrlProp1712.xml"/><Relationship Id="rId5" Type="http://schemas.openxmlformats.org/officeDocument/2006/relationships/ctrlProp" Target="../ctrlProps/ctrlProp1677.xml"/><Relationship Id="rId15" Type="http://schemas.openxmlformats.org/officeDocument/2006/relationships/ctrlProp" Target="../ctrlProps/ctrlProp1687.xml"/><Relationship Id="rId23" Type="http://schemas.openxmlformats.org/officeDocument/2006/relationships/ctrlProp" Target="../ctrlProps/ctrlProp1695.xml"/><Relationship Id="rId28" Type="http://schemas.openxmlformats.org/officeDocument/2006/relationships/ctrlProp" Target="../ctrlProps/ctrlProp1700.xml"/><Relationship Id="rId36" Type="http://schemas.openxmlformats.org/officeDocument/2006/relationships/ctrlProp" Target="../ctrlProps/ctrlProp1708.xml"/><Relationship Id="rId10" Type="http://schemas.openxmlformats.org/officeDocument/2006/relationships/ctrlProp" Target="../ctrlProps/ctrlProp1682.xml"/><Relationship Id="rId19" Type="http://schemas.openxmlformats.org/officeDocument/2006/relationships/ctrlProp" Target="../ctrlProps/ctrlProp1691.xml"/><Relationship Id="rId31" Type="http://schemas.openxmlformats.org/officeDocument/2006/relationships/ctrlProp" Target="../ctrlProps/ctrlProp1703.xml"/><Relationship Id="rId4" Type="http://schemas.openxmlformats.org/officeDocument/2006/relationships/ctrlProp" Target="../ctrlProps/ctrlProp1676.xml"/><Relationship Id="rId9" Type="http://schemas.openxmlformats.org/officeDocument/2006/relationships/ctrlProp" Target="../ctrlProps/ctrlProp1681.xml"/><Relationship Id="rId14" Type="http://schemas.openxmlformats.org/officeDocument/2006/relationships/ctrlProp" Target="../ctrlProps/ctrlProp1686.xml"/><Relationship Id="rId22" Type="http://schemas.openxmlformats.org/officeDocument/2006/relationships/ctrlProp" Target="../ctrlProps/ctrlProp1694.xml"/><Relationship Id="rId27" Type="http://schemas.openxmlformats.org/officeDocument/2006/relationships/ctrlProp" Target="../ctrlProps/ctrlProp1699.xml"/><Relationship Id="rId30" Type="http://schemas.openxmlformats.org/officeDocument/2006/relationships/ctrlProp" Target="../ctrlProps/ctrlProp1702.xml"/><Relationship Id="rId35" Type="http://schemas.openxmlformats.org/officeDocument/2006/relationships/ctrlProp" Target="../ctrlProps/ctrlProp1707.xml"/></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27.xml.rels><?xml version="1.0" encoding="UTF-8" standalone="yes"?>
<Relationships xmlns="http://schemas.openxmlformats.org/package/2006/relationships"><Relationship Id="rId8" Type="http://schemas.openxmlformats.org/officeDocument/2006/relationships/ctrlProp" Target="../ctrlProps/ctrlProp1716.xml"/><Relationship Id="rId13" Type="http://schemas.openxmlformats.org/officeDocument/2006/relationships/ctrlProp" Target="../ctrlProps/ctrlProp1721.xml"/><Relationship Id="rId18" Type="http://schemas.openxmlformats.org/officeDocument/2006/relationships/ctrlProp" Target="../ctrlProps/ctrlProp1726.xml"/><Relationship Id="rId3" Type="http://schemas.openxmlformats.org/officeDocument/2006/relationships/drawing" Target="../drawings/drawing19.xml"/><Relationship Id="rId21" Type="http://schemas.openxmlformats.org/officeDocument/2006/relationships/ctrlProp" Target="../ctrlProps/ctrlProp1729.xml"/><Relationship Id="rId7" Type="http://schemas.openxmlformats.org/officeDocument/2006/relationships/ctrlProp" Target="../ctrlProps/ctrlProp1715.xml"/><Relationship Id="rId12" Type="http://schemas.openxmlformats.org/officeDocument/2006/relationships/ctrlProp" Target="../ctrlProps/ctrlProp1720.xml"/><Relationship Id="rId17" Type="http://schemas.openxmlformats.org/officeDocument/2006/relationships/ctrlProp" Target="../ctrlProps/ctrlProp1725.xml"/><Relationship Id="rId2" Type="http://schemas.openxmlformats.org/officeDocument/2006/relationships/printerSettings" Target="../printerSettings/printerSettings41.bin"/><Relationship Id="rId16" Type="http://schemas.openxmlformats.org/officeDocument/2006/relationships/ctrlProp" Target="../ctrlProps/ctrlProp1724.xml"/><Relationship Id="rId20" Type="http://schemas.openxmlformats.org/officeDocument/2006/relationships/ctrlProp" Target="../ctrlProps/ctrlProp1728.xml"/><Relationship Id="rId1" Type="http://schemas.openxmlformats.org/officeDocument/2006/relationships/printerSettings" Target="../printerSettings/printerSettings40.bin"/><Relationship Id="rId6" Type="http://schemas.openxmlformats.org/officeDocument/2006/relationships/ctrlProp" Target="../ctrlProps/ctrlProp1714.xml"/><Relationship Id="rId11" Type="http://schemas.openxmlformats.org/officeDocument/2006/relationships/ctrlProp" Target="../ctrlProps/ctrlProp1719.xml"/><Relationship Id="rId24" Type="http://schemas.openxmlformats.org/officeDocument/2006/relationships/ctrlProp" Target="../ctrlProps/ctrlProp1732.xml"/><Relationship Id="rId5" Type="http://schemas.openxmlformats.org/officeDocument/2006/relationships/ctrlProp" Target="../ctrlProps/ctrlProp1713.xml"/><Relationship Id="rId15" Type="http://schemas.openxmlformats.org/officeDocument/2006/relationships/ctrlProp" Target="../ctrlProps/ctrlProp1723.xml"/><Relationship Id="rId23" Type="http://schemas.openxmlformats.org/officeDocument/2006/relationships/ctrlProp" Target="../ctrlProps/ctrlProp1731.xml"/><Relationship Id="rId10" Type="http://schemas.openxmlformats.org/officeDocument/2006/relationships/ctrlProp" Target="../ctrlProps/ctrlProp1718.xml"/><Relationship Id="rId19" Type="http://schemas.openxmlformats.org/officeDocument/2006/relationships/ctrlProp" Target="../ctrlProps/ctrlProp1727.xml"/><Relationship Id="rId4" Type="http://schemas.openxmlformats.org/officeDocument/2006/relationships/vmlDrawing" Target="../drawings/vmlDrawing20.vml"/><Relationship Id="rId9" Type="http://schemas.openxmlformats.org/officeDocument/2006/relationships/ctrlProp" Target="../ctrlProps/ctrlProp1717.xml"/><Relationship Id="rId14" Type="http://schemas.openxmlformats.org/officeDocument/2006/relationships/ctrlProp" Target="../ctrlProps/ctrlProp1722.xml"/><Relationship Id="rId22" Type="http://schemas.openxmlformats.org/officeDocument/2006/relationships/ctrlProp" Target="../ctrlProps/ctrlProp173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5"/>
  <dimension ref="A1:AM94"/>
  <sheetViews>
    <sheetView showGridLines="0" showRowColHeaders="0" zoomScale="85" zoomScaleNormal="85" zoomScaleSheetLayoutView="75" workbookViewId="0">
      <pane ySplit="4" topLeftCell="A5" activePane="bottomLeft" state="frozen"/>
      <selection sqref="A1:AO2"/>
      <selection pane="bottomLeft"/>
    </sheetView>
  </sheetViews>
  <sheetFormatPr defaultColWidth="9" defaultRowHeight="13.2" x14ac:dyDescent="0.2"/>
  <cols>
    <col min="1" max="1" width="29.33203125" style="204" bestFit="1" customWidth="1"/>
    <col min="2" max="3" width="7.6640625" style="204" bestFit="1" customWidth="1"/>
    <col min="4" max="4" width="5.88671875" style="204" bestFit="1" customWidth="1"/>
    <col min="5" max="6" width="5.88671875" style="204" customWidth="1"/>
    <col min="7" max="7" width="15.33203125" style="204" bestFit="1" customWidth="1"/>
    <col min="8" max="8" width="1.33203125" style="204" customWidth="1"/>
    <col min="9" max="9" width="15.33203125" style="204" bestFit="1" customWidth="1"/>
    <col min="10" max="11" width="7.6640625" style="204" bestFit="1" customWidth="1"/>
    <col min="12" max="12" width="5.88671875" style="204" bestFit="1" customWidth="1"/>
    <col min="13" max="14" width="5.88671875" style="204" customWidth="1"/>
    <col min="15" max="15" width="5.88671875" style="204" bestFit="1" customWidth="1"/>
    <col min="16" max="16" width="2.21875" style="204" customWidth="1"/>
    <col min="17" max="17" width="60" style="239" customWidth="1"/>
    <col min="18" max="19" width="6.77734375" style="241" bestFit="1" customWidth="1"/>
    <col min="20" max="20" width="5" style="241" bestFit="1" customWidth="1"/>
    <col min="21" max="22" width="5" style="241" customWidth="1"/>
    <col min="23" max="23" width="7" style="241" bestFit="1" customWidth="1"/>
    <col min="24" max="24" width="1.21875" style="241" customWidth="1"/>
    <col min="25" max="25" width="60" style="239" customWidth="1"/>
    <col min="26" max="27" width="6.77734375" style="241" bestFit="1" customWidth="1"/>
    <col min="28" max="28" width="5" style="241" bestFit="1" customWidth="1"/>
    <col min="29" max="30" width="5" style="241" customWidth="1"/>
    <col min="31" max="31" width="7" style="241" bestFit="1" customWidth="1"/>
    <col min="32" max="32" width="1.21875" style="241" customWidth="1"/>
    <col min="33" max="33" width="41.33203125" style="204" bestFit="1" customWidth="1"/>
    <col min="34" max="35" width="7.6640625" style="204" bestFit="1" customWidth="1"/>
    <col min="36" max="36" width="5.88671875" style="204" bestFit="1" customWidth="1"/>
    <col min="37" max="38" width="5.88671875" style="204" customWidth="1"/>
    <col min="39" max="39" width="7.6640625" style="204" bestFit="1" customWidth="1"/>
    <col min="40" max="40" width="1" style="204" customWidth="1"/>
    <col min="41" max="16384" width="9" style="204"/>
  </cols>
  <sheetData>
    <row r="1" spans="1:39" ht="12" x14ac:dyDescent="0.2">
      <c r="A1" s="204" t="s">
        <v>622</v>
      </c>
      <c r="I1" s="204" t="s">
        <v>623</v>
      </c>
      <c r="Q1" s="239" t="s">
        <v>398</v>
      </c>
      <c r="R1" s="240"/>
      <c r="S1" s="240"/>
      <c r="T1" s="240"/>
      <c r="U1" s="240"/>
      <c r="V1" s="240"/>
      <c r="W1" s="240"/>
      <c r="X1" s="240"/>
      <c r="Y1" s="239" t="s">
        <v>719</v>
      </c>
      <c r="Z1" s="240"/>
      <c r="AA1" s="240"/>
      <c r="AB1" s="240"/>
      <c r="AC1" s="240"/>
      <c r="AD1" s="240"/>
      <c r="AE1" s="240"/>
      <c r="AF1" s="240"/>
      <c r="AG1" s="205" t="s">
        <v>915</v>
      </c>
    </row>
    <row r="2" spans="1:39" ht="13.5" customHeight="1" x14ac:dyDescent="0.2">
      <c r="A2" s="531" t="s">
        <v>273</v>
      </c>
      <c r="B2" s="530" t="s">
        <v>358</v>
      </c>
      <c r="C2" s="530" t="s">
        <v>359</v>
      </c>
      <c r="D2" s="530" t="s">
        <v>360</v>
      </c>
      <c r="E2" s="532" t="s">
        <v>342</v>
      </c>
      <c r="F2" s="530" t="s">
        <v>916</v>
      </c>
      <c r="G2" s="530" t="s">
        <v>930</v>
      </c>
      <c r="I2" s="531" t="s">
        <v>273</v>
      </c>
      <c r="J2" s="530" t="s">
        <v>358</v>
      </c>
      <c r="K2" s="530" t="s">
        <v>359</v>
      </c>
      <c r="L2" s="530" t="s">
        <v>360</v>
      </c>
      <c r="M2" s="532" t="s">
        <v>342</v>
      </c>
      <c r="N2" s="530" t="s">
        <v>916</v>
      </c>
      <c r="O2" s="530" t="s">
        <v>930</v>
      </c>
      <c r="Q2" s="531" t="s">
        <v>273</v>
      </c>
      <c r="R2" s="530" t="s">
        <v>358</v>
      </c>
      <c r="S2" s="530" t="s">
        <v>359</v>
      </c>
      <c r="T2" s="535" t="s">
        <v>360</v>
      </c>
      <c r="U2" s="532" t="s">
        <v>342</v>
      </c>
      <c r="V2" s="530" t="s">
        <v>916</v>
      </c>
      <c r="W2" s="530" t="s">
        <v>930</v>
      </c>
      <c r="X2" s="240"/>
      <c r="Y2" s="531" t="s">
        <v>273</v>
      </c>
      <c r="Z2" s="530" t="s">
        <v>358</v>
      </c>
      <c r="AA2" s="530" t="s">
        <v>359</v>
      </c>
      <c r="AB2" s="530" t="s">
        <v>360</v>
      </c>
      <c r="AC2" s="532" t="s">
        <v>342</v>
      </c>
      <c r="AD2" s="530" t="s">
        <v>916</v>
      </c>
      <c r="AE2" s="530" t="s">
        <v>930</v>
      </c>
      <c r="AF2" s="240"/>
      <c r="AG2" s="531" t="s">
        <v>273</v>
      </c>
      <c r="AH2" s="530" t="s">
        <v>358</v>
      </c>
      <c r="AI2" s="530" t="s">
        <v>359</v>
      </c>
      <c r="AJ2" s="530" t="s">
        <v>360</v>
      </c>
      <c r="AK2" s="532" t="s">
        <v>342</v>
      </c>
      <c r="AL2" s="530" t="s">
        <v>916</v>
      </c>
      <c r="AM2" s="530" t="s">
        <v>930</v>
      </c>
    </row>
    <row r="3" spans="1:39" ht="12" customHeight="1" x14ac:dyDescent="0.2">
      <c r="A3" s="531"/>
      <c r="B3" s="531"/>
      <c r="C3" s="531"/>
      <c r="D3" s="531"/>
      <c r="E3" s="533"/>
      <c r="F3" s="531"/>
      <c r="G3" s="530"/>
      <c r="I3" s="531"/>
      <c r="J3" s="531"/>
      <c r="K3" s="531"/>
      <c r="L3" s="531"/>
      <c r="M3" s="533"/>
      <c r="N3" s="531"/>
      <c r="O3" s="530"/>
      <c r="Q3" s="531"/>
      <c r="R3" s="531"/>
      <c r="S3" s="531"/>
      <c r="T3" s="536"/>
      <c r="U3" s="533"/>
      <c r="V3" s="531"/>
      <c r="W3" s="530"/>
      <c r="X3" s="240"/>
      <c r="Y3" s="531"/>
      <c r="Z3" s="531"/>
      <c r="AA3" s="531"/>
      <c r="AB3" s="531"/>
      <c r="AC3" s="533"/>
      <c r="AD3" s="531"/>
      <c r="AE3" s="530"/>
      <c r="AF3" s="240"/>
      <c r="AG3" s="531"/>
      <c r="AH3" s="531"/>
      <c r="AI3" s="531"/>
      <c r="AJ3" s="531"/>
      <c r="AK3" s="533"/>
      <c r="AL3" s="531"/>
      <c r="AM3" s="530"/>
    </row>
    <row r="4" spans="1:39" ht="12" x14ac:dyDescent="0.2">
      <c r="A4" s="531"/>
      <c r="B4" s="531"/>
      <c r="C4" s="531"/>
      <c r="D4" s="531"/>
      <c r="E4" s="534"/>
      <c r="F4" s="531"/>
      <c r="G4" s="530" t="s">
        <v>930</v>
      </c>
      <c r="I4" s="531"/>
      <c r="J4" s="531"/>
      <c r="K4" s="531"/>
      <c r="L4" s="531"/>
      <c r="M4" s="534"/>
      <c r="N4" s="531"/>
      <c r="O4" s="530" t="s">
        <v>930</v>
      </c>
      <c r="Q4" s="531"/>
      <c r="R4" s="531"/>
      <c r="S4" s="531"/>
      <c r="T4" s="537"/>
      <c r="U4" s="534"/>
      <c r="V4" s="531"/>
      <c r="W4" s="530" t="s">
        <v>930</v>
      </c>
      <c r="X4" s="240"/>
      <c r="Y4" s="531"/>
      <c r="Z4" s="531"/>
      <c r="AA4" s="531"/>
      <c r="AB4" s="531"/>
      <c r="AC4" s="534"/>
      <c r="AD4" s="531"/>
      <c r="AE4" s="530" t="s">
        <v>930</v>
      </c>
      <c r="AF4" s="240"/>
      <c r="AG4" s="531"/>
      <c r="AH4" s="531"/>
      <c r="AI4" s="531"/>
      <c r="AJ4" s="531"/>
      <c r="AK4" s="534"/>
      <c r="AL4" s="531"/>
      <c r="AM4" s="530" t="s">
        <v>930</v>
      </c>
    </row>
    <row r="5" spans="1:39" x14ac:dyDescent="0.2">
      <c r="A5" s="228" t="s">
        <v>1013</v>
      </c>
      <c r="B5" s="229"/>
      <c r="C5" s="229"/>
      <c r="D5" s="229">
        <v>8</v>
      </c>
      <c r="E5" s="229"/>
      <c r="F5" s="229"/>
      <c r="G5" s="229" t="s">
        <v>1014</v>
      </c>
      <c r="I5" s="228" t="s">
        <v>1013</v>
      </c>
      <c r="J5" s="229"/>
      <c r="K5" s="229"/>
      <c r="L5" s="229">
        <v>8</v>
      </c>
      <c r="M5" s="229"/>
      <c r="N5" s="229"/>
      <c r="O5" s="229" t="s">
        <v>917</v>
      </c>
      <c r="Q5" s="230" t="s">
        <v>1013</v>
      </c>
      <c r="R5" s="231"/>
      <c r="S5" s="231"/>
      <c r="T5" s="231">
        <v>8</v>
      </c>
      <c r="U5" s="231"/>
      <c r="V5" s="231"/>
      <c r="W5" s="231" t="s">
        <v>917</v>
      </c>
      <c r="Y5" s="230" t="s">
        <v>1013</v>
      </c>
      <c r="Z5" s="231"/>
      <c r="AA5" s="231"/>
      <c r="AB5" s="231">
        <v>8</v>
      </c>
      <c r="AC5" s="231"/>
      <c r="AD5" s="231"/>
      <c r="AE5" s="231" t="s">
        <v>917</v>
      </c>
      <c r="AG5" s="229" t="s">
        <v>21</v>
      </c>
      <c r="AH5" s="229"/>
      <c r="AI5" s="229"/>
      <c r="AJ5" s="229">
        <v>8</v>
      </c>
      <c r="AK5" s="229"/>
      <c r="AL5" s="229"/>
      <c r="AM5" s="229" t="s">
        <v>103</v>
      </c>
    </row>
    <row r="6" spans="1:39" x14ac:dyDescent="0.2">
      <c r="A6" s="206" t="s">
        <v>216</v>
      </c>
      <c r="B6" s="232"/>
      <c r="C6" s="232" t="s">
        <v>217</v>
      </c>
      <c r="D6" s="232"/>
      <c r="E6" s="232"/>
      <c r="F6" s="232"/>
      <c r="G6" s="232"/>
      <c r="I6" s="228" t="s">
        <v>218</v>
      </c>
      <c r="J6" s="229"/>
      <c r="K6" s="229"/>
      <c r="L6" s="229">
        <v>8</v>
      </c>
      <c r="M6" s="229"/>
      <c r="N6" s="229"/>
      <c r="O6" s="228" t="s">
        <v>1014</v>
      </c>
      <c r="Q6" s="228" t="s">
        <v>219</v>
      </c>
      <c r="R6" s="229"/>
      <c r="S6" s="229"/>
      <c r="T6" s="229">
        <v>8</v>
      </c>
      <c r="U6" s="229"/>
      <c r="V6" s="229"/>
      <c r="W6" s="228" t="s">
        <v>1014</v>
      </c>
      <c r="Y6" s="228" t="s">
        <v>399</v>
      </c>
      <c r="Z6" s="229"/>
      <c r="AA6" s="229"/>
      <c r="AB6" s="229">
        <v>8</v>
      </c>
      <c r="AC6" s="229"/>
      <c r="AD6" s="229"/>
      <c r="AE6" s="228" t="s">
        <v>1014</v>
      </c>
      <c r="AG6" s="234" t="s">
        <v>22</v>
      </c>
      <c r="AH6" s="234"/>
      <c r="AI6" s="234"/>
      <c r="AJ6" s="234">
        <v>8</v>
      </c>
      <c r="AK6" s="234"/>
      <c r="AL6" s="234"/>
      <c r="AM6" s="233" t="s">
        <v>1014</v>
      </c>
    </row>
    <row r="7" spans="1:39" x14ac:dyDescent="0.2">
      <c r="A7" s="206" t="s">
        <v>1015</v>
      </c>
      <c r="B7" s="232"/>
      <c r="C7" s="232" t="s">
        <v>220</v>
      </c>
      <c r="D7" s="232"/>
      <c r="E7" s="232"/>
      <c r="F7" s="232"/>
      <c r="G7" s="232"/>
      <c r="I7" s="235" t="s">
        <v>1016</v>
      </c>
      <c r="J7" s="228"/>
      <c r="K7" s="228"/>
      <c r="L7" s="228">
        <v>8</v>
      </c>
      <c r="M7" s="228"/>
      <c r="N7" s="228"/>
      <c r="O7" s="228" t="s">
        <v>1014</v>
      </c>
      <c r="Q7" s="235" t="s">
        <v>1016</v>
      </c>
      <c r="R7" s="228"/>
      <c r="S7" s="228"/>
      <c r="T7" s="228">
        <v>8</v>
      </c>
      <c r="U7" s="228"/>
      <c r="V7" s="228"/>
      <c r="W7" s="228" t="s">
        <v>1014</v>
      </c>
      <c r="Y7" s="235" t="s">
        <v>1016</v>
      </c>
      <c r="Z7" s="228"/>
      <c r="AA7" s="228"/>
      <c r="AB7" s="228">
        <v>8</v>
      </c>
      <c r="AC7" s="228"/>
      <c r="AD7" s="228"/>
      <c r="AE7" s="228" t="s">
        <v>1014</v>
      </c>
      <c r="AG7" s="232" t="s">
        <v>361</v>
      </c>
      <c r="AH7" s="206" t="s">
        <v>362</v>
      </c>
      <c r="AI7" s="206" t="s">
        <v>362</v>
      </c>
      <c r="AJ7" s="206"/>
      <c r="AK7" s="206"/>
      <c r="AL7" s="206"/>
      <c r="AM7" s="206"/>
    </row>
    <row r="8" spans="1:39" x14ac:dyDescent="0.2">
      <c r="A8" s="228" t="s">
        <v>381</v>
      </c>
      <c r="B8" s="229"/>
      <c r="C8" s="229"/>
      <c r="D8" s="229">
        <v>8</v>
      </c>
      <c r="E8" s="229"/>
      <c r="F8" s="229"/>
      <c r="G8" s="228" t="s">
        <v>1014</v>
      </c>
      <c r="I8" s="235" t="s">
        <v>381</v>
      </c>
      <c r="J8" s="228"/>
      <c r="K8" s="228"/>
      <c r="L8" s="228">
        <v>8</v>
      </c>
      <c r="M8" s="228"/>
      <c r="N8" s="228"/>
      <c r="O8" s="228" t="s">
        <v>1014</v>
      </c>
      <c r="Q8" s="235" t="s">
        <v>381</v>
      </c>
      <c r="R8" s="228"/>
      <c r="S8" s="228"/>
      <c r="T8" s="228">
        <v>8</v>
      </c>
      <c r="U8" s="228"/>
      <c r="V8" s="228"/>
      <c r="W8" s="228" t="s">
        <v>1014</v>
      </c>
      <c r="Y8" s="235" t="s">
        <v>381</v>
      </c>
      <c r="Z8" s="228"/>
      <c r="AA8" s="228"/>
      <c r="AB8" s="228">
        <v>8</v>
      </c>
      <c r="AC8" s="228"/>
      <c r="AD8" s="228"/>
      <c r="AE8" s="228" t="s">
        <v>1014</v>
      </c>
      <c r="AG8" s="232" t="s">
        <v>23</v>
      </c>
      <c r="AH8" s="206" t="s">
        <v>689</v>
      </c>
      <c r="AI8" s="206" t="s">
        <v>689</v>
      </c>
      <c r="AJ8" s="206"/>
      <c r="AK8" s="206"/>
      <c r="AL8" s="206"/>
      <c r="AM8" s="206"/>
    </row>
    <row r="9" spans="1:39" x14ac:dyDescent="0.2">
      <c r="A9" s="206" t="s">
        <v>308</v>
      </c>
      <c r="B9" s="232"/>
      <c r="C9" s="232" t="s">
        <v>569</v>
      </c>
      <c r="D9" s="232"/>
      <c r="E9" s="232"/>
      <c r="F9" s="232"/>
      <c r="G9" s="232"/>
      <c r="I9" s="235" t="s">
        <v>570</v>
      </c>
      <c r="J9" s="228"/>
      <c r="K9" s="228"/>
      <c r="L9" s="228">
        <v>8</v>
      </c>
      <c r="M9" s="228"/>
      <c r="N9" s="228"/>
      <c r="O9" s="228" t="s">
        <v>1014</v>
      </c>
      <c r="Q9" s="235" t="s">
        <v>571</v>
      </c>
      <c r="R9" s="228"/>
      <c r="S9" s="228"/>
      <c r="T9" s="228">
        <v>8</v>
      </c>
      <c r="U9" s="228"/>
      <c r="V9" s="228"/>
      <c r="W9" s="228" t="s">
        <v>1014</v>
      </c>
      <c r="Y9" s="235" t="s">
        <v>571</v>
      </c>
      <c r="Z9" s="228"/>
      <c r="AA9" s="228"/>
      <c r="AB9" s="228">
        <v>8</v>
      </c>
      <c r="AC9" s="228"/>
      <c r="AD9" s="228"/>
      <c r="AE9" s="228" t="s">
        <v>1014</v>
      </c>
      <c r="AG9" s="232" t="s">
        <v>24</v>
      </c>
      <c r="AH9" s="206" t="s">
        <v>744</v>
      </c>
      <c r="AI9" s="206" t="s">
        <v>744</v>
      </c>
      <c r="AJ9" s="206"/>
      <c r="AK9" s="206"/>
      <c r="AL9" s="206"/>
      <c r="AM9" s="206"/>
    </row>
    <row r="10" spans="1:39" x14ac:dyDescent="0.2">
      <c r="A10" s="206" t="s">
        <v>1017</v>
      </c>
      <c r="B10" s="232"/>
      <c r="C10" s="232" t="s">
        <v>572</v>
      </c>
      <c r="D10" s="232"/>
      <c r="E10" s="232"/>
      <c r="F10" s="232"/>
      <c r="G10" s="232"/>
      <c r="I10" s="235" t="s">
        <v>594</v>
      </c>
      <c r="J10" s="228"/>
      <c r="K10" s="228" t="s">
        <v>573</v>
      </c>
      <c r="L10" s="228">
        <v>8</v>
      </c>
      <c r="M10" s="228"/>
      <c r="N10" s="228"/>
      <c r="O10" s="228" t="s">
        <v>1014</v>
      </c>
      <c r="Q10" s="238" t="s">
        <v>673</v>
      </c>
      <c r="R10" s="206"/>
      <c r="S10" s="206" t="s">
        <v>574</v>
      </c>
      <c r="T10" s="206">
        <v>13</v>
      </c>
      <c r="U10" s="206"/>
      <c r="V10" s="206"/>
      <c r="W10" s="206"/>
      <c r="Y10" s="235" t="s">
        <v>720</v>
      </c>
      <c r="Z10" s="228"/>
      <c r="AA10" s="228"/>
      <c r="AB10" s="228">
        <v>8</v>
      </c>
      <c r="AC10" s="228"/>
      <c r="AD10" s="228"/>
      <c r="AE10" s="228" t="s">
        <v>1014</v>
      </c>
      <c r="AG10" s="232" t="s">
        <v>596</v>
      </c>
      <c r="AH10" s="206" t="s">
        <v>595</v>
      </c>
      <c r="AI10" s="206" t="s">
        <v>595</v>
      </c>
      <c r="AJ10" s="206"/>
      <c r="AK10" s="206"/>
      <c r="AL10" s="206"/>
      <c r="AM10" s="206"/>
    </row>
    <row r="11" spans="1:39" x14ac:dyDescent="0.2">
      <c r="A11" s="206" t="s">
        <v>1018</v>
      </c>
      <c r="B11" s="232"/>
      <c r="C11" s="232" t="s">
        <v>575</v>
      </c>
      <c r="D11" s="232"/>
      <c r="E11" s="232"/>
      <c r="F11" s="232"/>
      <c r="G11" s="232"/>
      <c r="I11" s="235" t="s">
        <v>247</v>
      </c>
      <c r="J11" s="228"/>
      <c r="K11" s="228" t="s">
        <v>576</v>
      </c>
      <c r="L11" s="228">
        <v>8</v>
      </c>
      <c r="M11" s="228"/>
      <c r="N11" s="228"/>
      <c r="O11" s="228" t="s">
        <v>1014</v>
      </c>
      <c r="Q11" s="235" t="s">
        <v>674</v>
      </c>
      <c r="R11" s="228"/>
      <c r="S11" s="228"/>
      <c r="T11" s="228">
        <v>8</v>
      </c>
      <c r="U11" s="228"/>
      <c r="V11" s="228"/>
      <c r="W11" s="228" t="s">
        <v>1014</v>
      </c>
      <c r="Y11" s="235" t="s">
        <v>721</v>
      </c>
      <c r="Z11" s="228"/>
      <c r="AA11" s="228"/>
      <c r="AB11" s="228">
        <v>8</v>
      </c>
      <c r="AC11" s="228"/>
      <c r="AD11" s="228"/>
      <c r="AE11" s="228" t="s">
        <v>1014</v>
      </c>
      <c r="AG11" s="232" t="s">
        <v>25</v>
      </c>
      <c r="AH11" s="206" t="s">
        <v>248</v>
      </c>
      <c r="AI11" s="206" t="s">
        <v>248</v>
      </c>
      <c r="AJ11" s="206"/>
      <c r="AK11" s="206"/>
      <c r="AL11" s="206"/>
      <c r="AM11" s="206"/>
    </row>
    <row r="12" spans="1:39" x14ac:dyDescent="0.2">
      <c r="A12" s="206" t="s">
        <v>370</v>
      </c>
      <c r="B12" s="232"/>
      <c r="C12" s="232" t="s">
        <v>577</v>
      </c>
      <c r="D12" s="232">
        <v>1</v>
      </c>
      <c r="E12" s="232"/>
      <c r="F12" s="232"/>
      <c r="G12" s="232"/>
      <c r="I12" s="235" t="s">
        <v>260</v>
      </c>
      <c r="J12" s="228"/>
      <c r="K12" s="228" t="s">
        <v>578</v>
      </c>
      <c r="L12" s="228">
        <v>8</v>
      </c>
      <c r="M12" s="228"/>
      <c r="N12" s="228"/>
      <c r="O12" s="228" t="s">
        <v>1014</v>
      </c>
      <c r="Q12" s="238" t="s">
        <v>174</v>
      </c>
      <c r="R12" s="206"/>
      <c r="S12" s="206" t="s">
        <v>579</v>
      </c>
      <c r="T12" s="206"/>
      <c r="U12" s="206"/>
      <c r="V12" s="206"/>
      <c r="W12" s="206"/>
      <c r="Y12" s="235" t="s">
        <v>1019</v>
      </c>
      <c r="Z12" s="228"/>
      <c r="AA12" s="228"/>
      <c r="AB12" s="228">
        <v>8</v>
      </c>
      <c r="AC12" s="228"/>
      <c r="AD12" s="228"/>
      <c r="AE12" s="228" t="s">
        <v>1014</v>
      </c>
      <c r="AG12" s="232" t="s">
        <v>26</v>
      </c>
      <c r="AH12" s="206" t="s">
        <v>261</v>
      </c>
      <c r="AI12" s="206" t="s">
        <v>261</v>
      </c>
      <c r="AJ12" s="206"/>
      <c r="AK12" s="206"/>
      <c r="AL12" s="206"/>
      <c r="AM12" s="206"/>
    </row>
    <row r="13" spans="1:39" x14ac:dyDescent="0.2">
      <c r="A13" s="228" t="s">
        <v>371</v>
      </c>
      <c r="B13" s="229"/>
      <c r="C13" s="229"/>
      <c r="D13" s="229">
        <v>8</v>
      </c>
      <c r="E13" s="229"/>
      <c r="F13" s="229"/>
      <c r="G13" s="228" t="s">
        <v>1014</v>
      </c>
      <c r="I13" s="235" t="s">
        <v>263</v>
      </c>
      <c r="J13" s="228"/>
      <c r="K13" s="228" t="s">
        <v>309</v>
      </c>
      <c r="L13" s="228">
        <v>8</v>
      </c>
      <c r="M13" s="228"/>
      <c r="N13" s="228"/>
      <c r="O13" s="228" t="s">
        <v>1014</v>
      </c>
      <c r="Q13" s="238" t="s">
        <v>175</v>
      </c>
      <c r="R13" s="206"/>
      <c r="S13" s="206" t="s">
        <v>1055</v>
      </c>
      <c r="T13" s="206"/>
      <c r="U13" s="206"/>
      <c r="V13" s="206"/>
      <c r="W13" s="206"/>
      <c r="Y13" s="235" t="s">
        <v>1020</v>
      </c>
      <c r="Z13" s="228"/>
      <c r="AA13" s="228"/>
      <c r="AB13" s="228">
        <v>8</v>
      </c>
      <c r="AC13" s="228"/>
      <c r="AD13" s="228"/>
      <c r="AE13" s="228" t="s">
        <v>1014</v>
      </c>
      <c r="AG13" s="232" t="s">
        <v>27</v>
      </c>
      <c r="AH13" s="206" t="s">
        <v>264</v>
      </c>
      <c r="AI13" s="206" t="s">
        <v>264</v>
      </c>
      <c r="AJ13" s="206">
        <v>1</v>
      </c>
      <c r="AK13" s="206"/>
      <c r="AL13" s="206"/>
      <c r="AM13" s="206"/>
    </row>
    <row r="14" spans="1:39" x14ac:dyDescent="0.2">
      <c r="A14" s="206" t="s">
        <v>617</v>
      </c>
      <c r="B14" s="232"/>
      <c r="C14" s="232" t="s">
        <v>580</v>
      </c>
      <c r="D14" s="232">
        <v>7</v>
      </c>
      <c r="E14" s="232"/>
      <c r="F14" s="232"/>
      <c r="G14" s="232" t="s">
        <v>618</v>
      </c>
      <c r="I14" s="235" t="s">
        <v>680</v>
      </c>
      <c r="J14" s="228"/>
      <c r="K14" s="228" t="s">
        <v>514</v>
      </c>
      <c r="L14" s="228">
        <v>8</v>
      </c>
      <c r="M14" s="228"/>
      <c r="N14" s="228"/>
      <c r="O14" s="228" t="s">
        <v>1014</v>
      </c>
      <c r="Q14" s="235" t="s">
        <v>176</v>
      </c>
      <c r="R14" s="228"/>
      <c r="S14" s="228"/>
      <c r="T14" s="228">
        <v>8</v>
      </c>
      <c r="U14" s="228"/>
      <c r="V14" s="228"/>
      <c r="W14" s="228" t="s">
        <v>1014</v>
      </c>
      <c r="Y14" s="235" t="s">
        <v>1021</v>
      </c>
      <c r="Z14" s="228"/>
      <c r="AA14" s="228"/>
      <c r="AB14" s="228">
        <v>8</v>
      </c>
      <c r="AC14" s="228"/>
      <c r="AD14" s="228"/>
      <c r="AE14" s="228" t="s">
        <v>1014</v>
      </c>
      <c r="AG14" s="232" t="s">
        <v>28</v>
      </c>
      <c r="AH14" s="206" t="s">
        <v>262</v>
      </c>
      <c r="AI14" s="206" t="s">
        <v>262</v>
      </c>
      <c r="AJ14" s="206"/>
      <c r="AK14" s="206"/>
      <c r="AL14" s="206"/>
      <c r="AM14" s="206"/>
    </row>
    <row r="15" spans="1:39" x14ac:dyDescent="0.2">
      <c r="A15" s="206" t="s">
        <v>340</v>
      </c>
      <c r="B15" s="232"/>
      <c r="C15" s="232" t="s">
        <v>515</v>
      </c>
      <c r="D15" s="232"/>
      <c r="E15" s="232"/>
      <c r="F15" s="232"/>
      <c r="G15" s="232"/>
      <c r="I15" s="235" t="s">
        <v>743</v>
      </c>
      <c r="J15" s="228"/>
      <c r="K15" s="228" t="s">
        <v>516</v>
      </c>
      <c r="L15" s="228">
        <v>8</v>
      </c>
      <c r="M15" s="228"/>
      <c r="N15" s="228"/>
      <c r="O15" s="228" t="s">
        <v>1014</v>
      </c>
      <c r="Q15" s="235" t="s">
        <v>939</v>
      </c>
      <c r="R15" s="228"/>
      <c r="S15" s="228"/>
      <c r="T15" s="228">
        <v>8</v>
      </c>
      <c r="U15" s="228"/>
      <c r="V15" s="228"/>
      <c r="W15" s="228" t="s">
        <v>1014</v>
      </c>
      <c r="Y15" s="238" t="s">
        <v>517</v>
      </c>
      <c r="Z15" s="232"/>
      <c r="AA15" s="232" t="s">
        <v>221</v>
      </c>
      <c r="AB15" s="232"/>
      <c r="AC15" s="232"/>
      <c r="AD15" s="232"/>
      <c r="AE15" s="206"/>
      <c r="AG15" s="232" t="s">
        <v>29</v>
      </c>
      <c r="AH15" s="206" t="s">
        <v>583</v>
      </c>
      <c r="AI15" s="206" t="s">
        <v>583</v>
      </c>
      <c r="AJ15" s="206"/>
      <c r="AK15" s="206"/>
      <c r="AL15" s="206"/>
      <c r="AM15" s="206"/>
    </row>
    <row r="16" spans="1:39" x14ac:dyDescent="0.2">
      <c r="A16" s="206" t="s">
        <v>341</v>
      </c>
      <c r="B16" s="232"/>
      <c r="C16" s="232" t="s">
        <v>518</v>
      </c>
      <c r="D16" s="232"/>
      <c r="E16" s="232"/>
      <c r="F16" s="232"/>
      <c r="G16" s="232"/>
      <c r="I16" s="235" t="s">
        <v>328</v>
      </c>
      <c r="J16" s="228"/>
      <c r="K16" s="228" t="s">
        <v>519</v>
      </c>
      <c r="L16" s="228">
        <v>8</v>
      </c>
      <c r="M16" s="228"/>
      <c r="N16" s="228"/>
      <c r="O16" s="228" t="s">
        <v>1014</v>
      </c>
      <c r="Q16" s="247" t="s">
        <v>940</v>
      </c>
      <c r="R16" s="233"/>
      <c r="S16" s="233"/>
      <c r="T16" s="233">
        <v>8</v>
      </c>
      <c r="U16" s="233"/>
      <c r="V16" s="233"/>
      <c r="W16" s="233" t="s">
        <v>1014</v>
      </c>
      <c r="Y16" s="238" t="s">
        <v>1022</v>
      </c>
      <c r="Z16" s="232"/>
      <c r="AA16" s="232" t="s">
        <v>520</v>
      </c>
      <c r="AB16" s="232"/>
      <c r="AC16" s="232"/>
      <c r="AD16" s="232"/>
      <c r="AE16" s="206"/>
      <c r="AG16" s="232" t="s">
        <v>30</v>
      </c>
      <c r="AH16" s="206" t="s">
        <v>590</v>
      </c>
      <c r="AI16" s="206" t="s">
        <v>590</v>
      </c>
      <c r="AJ16" s="206">
        <v>4</v>
      </c>
      <c r="AK16" s="206">
        <v>2</v>
      </c>
      <c r="AL16" s="206"/>
      <c r="AM16" s="206"/>
    </row>
    <row r="17" spans="1:39" x14ac:dyDescent="0.2">
      <c r="A17" s="228" t="s">
        <v>1041</v>
      </c>
      <c r="B17" s="229"/>
      <c r="C17" s="229"/>
      <c r="D17" s="229">
        <v>8</v>
      </c>
      <c r="E17" s="229"/>
      <c r="F17" s="229"/>
      <c r="G17" s="228" t="s">
        <v>1014</v>
      </c>
      <c r="I17" s="238" t="s">
        <v>1</v>
      </c>
      <c r="J17" s="206"/>
      <c r="K17" s="206" t="s">
        <v>310</v>
      </c>
      <c r="L17" s="206"/>
      <c r="M17" s="206"/>
      <c r="N17" s="206"/>
      <c r="O17" s="206"/>
      <c r="Q17" s="248" t="s">
        <v>999</v>
      </c>
      <c r="R17" s="208" t="s">
        <v>1000</v>
      </c>
      <c r="S17" s="208" t="s">
        <v>1042</v>
      </c>
      <c r="T17" s="208">
        <v>14</v>
      </c>
      <c r="U17" s="208"/>
      <c r="V17" s="208"/>
      <c r="W17" s="208"/>
      <c r="Y17" s="238" t="s">
        <v>853</v>
      </c>
      <c r="Z17" s="232"/>
      <c r="AA17" s="232" t="s">
        <v>1043</v>
      </c>
      <c r="AB17" s="232">
        <v>1</v>
      </c>
      <c r="AC17" s="232"/>
      <c r="AD17" s="232"/>
      <c r="AE17" s="206"/>
      <c r="AG17" s="232" t="s">
        <v>31</v>
      </c>
      <c r="AH17" s="206" t="s">
        <v>522</v>
      </c>
      <c r="AI17" s="206" t="s">
        <v>522</v>
      </c>
      <c r="AJ17" s="206"/>
      <c r="AK17" s="206"/>
      <c r="AL17" s="206"/>
      <c r="AM17" s="206"/>
    </row>
    <row r="18" spans="1:39" x14ac:dyDescent="0.2">
      <c r="A18" s="206" t="s">
        <v>243</v>
      </c>
      <c r="B18" s="232"/>
      <c r="C18" s="232" t="s">
        <v>1044</v>
      </c>
      <c r="D18" s="232"/>
      <c r="E18" s="232"/>
      <c r="F18" s="232"/>
      <c r="G18" s="232"/>
      <c r="I18" s="238" t="s">
        <v>722</v>
      </c>
      <c r="J18" s="206"/>
      <c r="K18" s="206" t="s">
        <v>1045</v>
      </c>
      <c r="L18" s="482">
        <v>15</v>
      </c>
      <c r="M18" s="206"/>
      <c r="N18" s="206"/>
      <c r="O18" s="206"/>
      <c r="Y18" s="235" t="s">
        <v>854</v>
      </c>
      <c r="Z18" s="228"/>
      <c r="AA18" s="228"/>
      <c r="AB18" s="228">
        <v>8</v>
      </c>
      <c r="AC18" s="228"/>
      <c r="AD18" s="228"/>
      <c r="AE18" s="228" t="s">
        <v>1014</v>
      </c>
      <c r="AG18" s="232" t="s">
        <v>32</v>
      </c>
      <c r="AH18" s="206" t="s">
        <v>931</v>
      </c>
      <c r="AI18" s="206" t="s">
        <v>931</v>
      </c>
      <c r="AJ18" s="206"/>
      <c r="AK18" s="206"/>
      <c r="AL18" s="206"/>
      <c r="AM18" s="206"/>
    </row>
    <row r="19" spans="1:39" x14ac:dyDescent="0.2">
      <c r="A19" s="206" t="s">
        <v>244</v>
      </c>
      <c r="B19" s="232"/>
      <c r="C19" s="232" t="s">
        <v>795</v>
      </c>
      <c r="D19" s="232"/>
      <c r="E19" s="232"/>
      <c r="F19" s="232"/>
      <c r="G19" s="232"/>
      <c r="I19" s="238" t="s">
        <v>521</v>
      </c>
      <c r="J19" s="206"/>
      <c r="K19" s="206" t="s">
        <v>796</v>
      </c>
      <c r="L19" s="206"/>
      <c r="M19" s="206"/>
      <c r="N19" s="206"/>
      <c r="O19" s="206"/>
      <c r="Y19" s="238" t="s">
        <v>855</v>
      </c>
      <c r="Z19" s="232"/>
      <c r="AA19" s="232" t="s">
        <v>797</v>
      </c>
      <c r="AB19" s="232">
        <v>7</v>
      </c>
      <c r="AC19" s="232"/>
      <c r="AD19" s="232"/>
      <c r="AE19" s="232" t="s">
        <v>618</v>
      </c>
      <c r="AG19" s="232" t="s">
        <v>33</v>
      </c>
      <c r="AH19" s="206" t="s">
        <v>0</v>
      </c>
      <c r="AI19" s="206" t="s">
        <v>0</v>
      </c>
      <c r="AJ19" s="206"/>
      <c r="AK19" s="206"/>
      <c r="AL19" s="206"/>
      <c r="AM19" s="206"/>
    </row>
    <row r="20" spans="1:39" x14ac:dyDescent="0.2">
      <c r="A20" s="206" t="s">
        <v>245</v>
      </c>
      <c r="B20" s="232"/>
      <c r="C20" s="232" t="s">
        <v>798</v>
      </c>
      <c r="D20" s="232">
        <v>1</v>
      </c>
      <c r="E20" s="232"/>
      <c r="F20" s="232"/>
      <c r="G20" s="232"/>
      <c r="I20" s="238" t="s">
        <v>146</v>
      </c>
      <c r="J20" s="206"/>
      <c r="K20" s="482" t="s">
        <v>1098</v>
      </c>
      <c r="L20" s="482">
        <v>15</v>
      </c>
      <c r="M20" s="206"/>
      <c r="N20" s="206"/>
      <c r="O20" s="206"/>
      <c r="Y20" s="235" t="s">
        <v>856</v>
      </c>
      <c r="Z20" s="228"/>
      <c r="AA20" s="228"/>
      <c r="AB20" s="228">
        <v>8</v>
      </c>
      <c r="AC20" s="228"/>
      <c r="AD20" s="228"/>
      <c r="AE20" s="228" t="s">
        <v>1014</v>
      </c>
      <c r="AG20" s="232" t="s">
        <v>34</v>
      </c>
      <c r="AH20" s="206" t="s">
        <v>265</v>
      </c>
      <c r="AI20" s="206" t="s">
        <v>265</v>
      </c>
      <c r="AJ20" s="206"/>
      <c r="AK20" s="206"/>
      <c r="AL20" s="206"/>
      <c r="AM20" s="206"/>
    </row>
    <row r="21" spans="1:39" x14ac:dyDescent="0.2">
      <c r="A21" s="228" t="s">
        <v>246</v>
      </c>
      <c r="B21" s="229"/>
      <c r="C21" s="229"/>
      <c r="D21" s="229">
        <v>8</v>
      </c>
      <c r="E21" s="229"/>
      <c r="F21" s="229"/>
      <c r="G21" s="228" t="s">
        <v>1014</v>
      </c>
      <c r="I21" s="238" t="s">
        <v>285</v>
      </c>
      <c r="J21" s="206"/>
      <c r="K21" s="206" t="s">
        <v>179</v>
      </c>
      <c r="L21" s="482">
        <v>15</v>
      </c>
      <c r="M21" s="206"/>
      <c r="N21" s="206"/>
      <c r="O21" s="206"/>
      <c r="Y21" s="235" t="s">
        <v>857</v>
      </c>
      <c r="Z21" s="228"/>
      <c r="AA21" s="228"/>
      <c r="AB21" s="228">
        <v>8</v>
      </c>
      <c r="AC21" s="228"/>
      <c r="AD21" s="228"/>
      <c r="AE21" s="228" t="s">
        <v>1014</v>
      </c>
      <c r="AG21" s="232" t="s">
        <v>35</v>
      </c>
      <c r="AH21" s="206" t="s">
        <v>1058</v>
      </c>
      <c r="AI21" s="206" t="s">
        <v>1058</v>
      </c>
      <c r="AJ21" s="206"/>
      <c r="AK21" s="206"/>
      <c r="AL21" s="206"/>
      <c r="AM21" s="206"/>
    </row>
    <row r="22" spans="1:39" x14ac:dyDescent="0.2">
      <c r="A22" s="206" t="s">
        <v>560</v>
      </c>
      <c r="B22" s="232"/>
      <c r="C22" s="232" t="s">
        <v>973</v>
      </c>
      <c r="D22" s="232">
        <v>7</v>
      </c>
      <c r="E22" s="232"/>
      <c r="F22" s="232"/>
      <c r="G22" s="232" t="s">
        <v>618</v>
      </c>
      <c r="I22" s="238" t="s">
        <v>789</v>
      </c>
      <c r="J22" s="206"/>
      <c r="K22" s="206" t="s">
        <v>974</v>
      </c>
      <c r="L22" s="206">
        <v>4</v>
      </c>
      <c r="M22" s="206">
        <v>1</v>
      </c>
      <c r="N22" s="206"/>
      <c r="O22" s="206"/>
      <c r="Y22" s="238" t="s">
        <v>858</v>
      </c>
      <c r="Z22" s="206" t="s">
        <v>300</v>
      </c>
      <c r="AA22" s="206" t="s">
        <v>299</v>
      </c>
      <c r="AB22" s="206">
        <v>11</v>
      </c>
      <c r="AC22" s="206"/>
      <c r="AD22" s="206"/>
      <c r="AE22" s="206"/>
      <c r="AG22" s="232" t="s">
        <v>36</v>
      </c>
      <c r="AH22" s="206" t="s">
        <v>1059</v>
      </c>
      <c r="AI22" s="206" t="s">
        <v>1059</v>
      </c>
      <c r="AJ22" s="206"/>
      <c r="AK22" s="206"/>
      <c r="AL22" s="206"/>
      <c r="AM22" s="206"/>
    </row>
    <row r="23" spans="1:39" x14ac:dyDescent="0.2">
      <c r="A23" s="206" t="s">
        <v>561</v>
      </c>
      <c r="B23" s="232"/>
      <c r="C23" s="232" t="s">
        <v>1046</v>
      </c>
      <c r="D23" s="232"/>
      <c r="E23" s="232"/>
      <c r="F23" s="232"/>
      <c r="G23" s="206"/>
      <c r="I23" s="238" t="s">
        <v>977</v>
      </c>
      <c r="J23" s="206"/>
      <c r="K23" s="206" t="s">
        <v>1047</v>
      </c>
      <c r="L23" s="206"/>
      <c r="M23" s="206"/>
      <c r="N23" s="206"/>
      <c r="O23" s="206"/>
      <c r="Y23" s="235" t="s">
        <v>859</v>
      </c>
      <c r="Z23" s="228"/>
      <c r="AA23" s="228"/>
      <c r="AB23" s="228">
        <v>8</v>
      </c>
      <c r="AC23" s="228"/>
      <c r="AD23" s="228"/>
      <c r="AE23" s="228" t="s">
        <v>1014</v>
      </c>
      <c r="AG23" s="232" t="s">
        <v>37</v>
      </c>
      <c r="AH23" s="206" t="s">
        <v>1060</v>
      </c>
      <c r="AI23" s="206" t="s">
        <v>1060</v>
      </c>
      <c r="AJ23" s="206">
        <v>1</v>
      </c>
      <c r="AK23" s="206"/>
      <c r="AL23" s="206"/>
      <c r="AM23" s="206"/>
    </row>
    <row r="24" spans="1:39" x14ac:dyDescent="0.2">
      <c r="A24" s="206" t="s">
        <v>562</v>
      </c>
      <c r="B24" s="232"/>
      <c r="C24" s="232" t="s">
        <v>978</v>
      </c>
      <c r="D24" s="232"/>
      <c r="E24" s="232"/>
      <c r="F24" s="232"/>
      <c r="G24" s="206" t="s">
        <v>979</v>
      </c>
      <c r="I24" s="238" t="s">
        <v>884</v>
      </c>
      <c r="J24" s="206"/>
      <c r="K24" s="206" t="s">
        <v>980</v>
      </c>
      <c r="L24" s="206"/>
      <c r="M24" s="206"/>
      <c r="N24" s="206"/>
      <c r="O24" s="206"/>
      <c r="Y24" s="235" t="s">
        <v>860</v>
      </c>
      <c r="Z24" s="228"/>
      <c r="AA24" s="228"/>
      <c r="AB24" s="228">
        <v>8</v>
      </c>
      <c r="AC24" s="228"/>
      <c r="AD24" s="228"/>
      <c r="AE24" s="228" t="s">
        <v>1014</v>
      </c>
      <c r="AG24" s="232" t="s">
        <v>38</v>
      </c>
      <c r="AH24" s="206" t="s">
        <v>1061</v>
      </c>
      <c r="AI24" s="206" t="s">
        <v>1061</v>
      </c>
      <c r="AJ24" s="206"/>
      <c r="AK24" s="206"/>
      <c r="AL24" s="206"/>
      <c r="AM24" s="206"/>
    </row>
    <row r="25" spans="1:39" x14ac:dyDescent="0.2">
      <c r="A25" s="228" t="s">
        <v>563</v>
      </c>
      <c r="B25" s="229"/>
      <c r="C25" s="229"/>
      <c r="D25" s="229">
        <v>8</v>
      </c>
      <c r="E25" s="229"/>
      <c r="F25" s="229"/>
      <c r="G25" s="228" t="s">
        <v>1014</v>
      </c>
      <c r="I25" s="238" t="s">
        <v>214</v>
      </c>
      <c r="J25" s="206"/>
      <c r="K25" s="206" t="s">
        <v>180</v>
      </c>
      <c r="L25" s="206"/>
      <c r="M25" s="206"/>
      <c r="N25" s="206"/>
      <c r="O25" s="206"/>
      <c r="Y25" s="238" t="s">
        <v>861</v>
      </c>
      <c r="Z25" s="206"/>
      <c r="AA25" s="206" t="s">
        <v>808</v>
      </c>
      <c r="AB25" s="206"/>
      <c r="AC25" s="206"/>
      <c r="AD25" s="206"/>
      <c r="AE25" s="206"/>
      <c r="AG25" s="232" t="s">
        <v>39</v>
      </c>
      <c r="AH25" s="206" t="s">
        <v>1062</v>
      </c>
      <c r="AI25" s="206" t="s">
        <v>1062</v>
      </c>
      <c r="AJ25" s="206"/>
      <c r="AK25" s="206"/>
      <c r="AL25" s="206"/>
      <c r="AM25" s="206"/>
    </row>
    <row r="26" spans="1:39" x14ac:dyDescent="0.2">
      <c r="A26" s="206" t="s">
        <v>238</v>
      </c>
      <c r="B26" s="232"/>
      <c r="C26" s="232" t="s">
        <v>932</v>
      </c>
      <c r="D26" s="232">
        <v>10</v>
      </c>
      <c r="E26" s="207" t="b">
        <v>0</v>
      </c>
      <c r="F26" s="207"/>
      <c r="G26" s="232" t="s">
        <v>468</v>
      </c>
      <c r="I26" s="238" t="s">
        <v>259</v>
      </c>
      <c r="J26" s="206"/>
      <c r="K26" s="206" t="s">
        <v>933</v>
      </c>
      <c r="L26" s="206"/>
      <c r="M26" s="206"/>
      <c r="N26" s="206"/>
      <c r="O26" s="206"/>
      <c r="Y26" s="238" t="s">
        <v>862</v>
      </c>
      <c r="Z26" s="206"/>
      <c r="AA26" s="206" t="s">
        <v>422</v>
      </c>
      <c r="AB26" s="206"/>
      <c r="AC26" s="206"/>
      <c r="AD26" s="206"/>
      <c r="AE26" s="206"/>
      <c r="AG26" s="232" t="s">
        <v>40</v>
      </c>
      <c r="AH26" s="206" t="s">
        <v>215</v>
      </c>
      <c r="AI26" s="206" t="s">
        <v>215</v>
      </c>
      <c r="AJ26" s="206">
        <v>2</v>
      </c>
      <c r="AK26" s="206"/>
      <c r="AL26" s="206"/>
      <c r="AM26" s="206"/>
    </row>
    <row r="27" spans="1:39" x14ac:dyDescent="0.2">
      <c r="A27" s="228" t="s">
        <v>239</v>
      </c>
      <c r="B27" s="229"/>
      <c r="C27" s="229"/>
      <c r="D27" s="229">
        <v>8</v>
      </c>
      <c r="E27" s="229"/>
      <c r="F27" s="229"/>
      <c r="G27" s="228" t="s">
        <v>1014</v>
      </c>
      <c r="I27" s="238" t="s">
        <v>926</v>
      </c>
      <c r="J27" s="206"/>
      <c r="K27" s="206" t="s">
        <v>181</v>
      </c>
      <c r="L27" s="206"/>
      <c r="M27" s="206"/>
      <c r="N27" s="206"/>
      <c r="O27" s="206"/>
      <c r="Y27" s="235" t="s">
        <v>863</v>
      </c>
      <c r="Z27" s="228"/>
      <c r="AA27" s="228"/>
      <c r="AB27" s="228">
        <v>8</v>
      </c>
      <c r="AC27" s="228"/>
      <c r="AD27" s="228"/>
      <c r="AE27" s="228" t="s">
        <v>1014</v>
      </c>
      <c r="AG27" s="232" t="s">
        <v>41</v>
      </c>
      <c r="AH27" s="206" t="s">
        <v>213</v>
      </c>
      <c r="AI27" s="206" t="s">
        <v>213</v>
      </c>
      <c r="AJ27" s="206">
        <v>2</v>
      </c>
      <c r="AK27" s="206"/>
      <c r="AL27" s="206"/>
      <c r="AM27" s="206"/>
    </row>
    <row r="28" spans="1:39" x14ac:dyDescent="0.2">
      <c r="A28" s="206" t="s">
        <v>404</v>
      </c>
      <c r="B28" s="232"/>
      <c r="C28" s="232" t="s">
        <v>806</v>
      </c>
      <c r="D28" s="232"/>
      <c r="E28" s="232"/>
      <c r="F28" s="232"/>
      <c r="G28" s="206"/>
      <c r="I28" s="236" t="s">
        <v>975</v>
      </c>
      <c r="J28" s="237"/>
      <c r="K28" s="237" t="s">
        <v>807</v>
      </c>
      <c r="L28" s="237">
        <v>8</v>
      </c>
      <c r="M28" s="237"/>
      <c r="N28" s="237"/>
      <c r="O28" s="237" t="s">
        <v>1014</v>
      </c>
      <c r="Y28" s="235" t="s">
        <v>864</v>
      </c>
      <c r="Z28" s="228"/>
      <c r="AA28" s="228"/>
      <c r="AB28" s="228">
        <v>8</v>
      </c>
      <c r="AC28" s="228"/>
      <c r="AD28" s="228"/>
      <c r="AE28" s="228" t="s">
        <v>1014</v>
      </c>
      <c r="AG28" s="232" t="s">
        <v>42</v>
      </c>
      <c r="AH28" s="206" t="s">
        <v>210</v>
      </c>
      <c r="AI28" s="206" t="s">
        <v>210</v>
      </c>
      <c r="AJ28" s="206">
        <v>2</v>
      </c>
      <c r="AK28" s="206"/>
      <c r="AL28" s="206"/>
      <c r="AM28" s="206"/>
    </row>
    <row r="29" spans="1:39" x14ac:dyDescent="0.2">
      <c r="A29" s="228" t="s">
        <v>240</v>
      </c>
      <c r="B29" s="229"/>
      <c r="C29" s="229"/>
      <c r="D29" s="229">
        <v>8</v>
      </c>
      <c r="E29" s="229"/>
      <c r="F29" s="229"/>
      <c r="G29" s="228" t="s">
        <v>1014</v>
      </c>
      <c r="I29" s="205"/>
      <c r="Y29" s="235" t="s">
        <v>865</v>
      </c>
      <c r="Z29" s="228"/>
      <c r="AA29" s="228"/>
      <c r="AB29" s="228">
        <v>8</v>
      </c>
      <c r="AC29" s="228"/>
      <c r="AD29" s="228"/>
      <c r="AE29" s="228" t="s">
        <v>1014</v>
      </c>
      <c r="AG29" s="232" t="s">
        <v>43</v>
      </c>
      <c r="AH29" s="206" t="s">
        <v>925</v>
      </c>
      <c r="AI29" s="206" t="s">
        <v>925</v>
      </c>
      <c r="AJ29" s="206">
        <v>2</v>
      </c>
      <c r="AK29" s="206"/>
      <c r="AL29" s="206"/>
      <c r="AM29" s="206"/>
    </row>
    <row r="30" spans="1:39" x14ac:dyDescent="0.2">
      <c r="A30" s="228" t="s">
        <v>241</v>
      </c>
      <c r="B30" s="229"/>
      <c r="C30" s="229"/>
      <c r="D30" s="229">
        <v>8</v>
      </c>
      <c r="E30" s="229"/>
      <c r="F30" s="229"/>
      <c r="G30" s="228" t="s">
        <v>1014</v>
      </c>
      <c r="Y30" s="235" t="s">
        <v>866</v>
      </c>
      <c r="Z30" s="228"/>
      <c r="AA30" s="228"/>
      <c r="AB30" s="228">
        <v>8</v>
      </c>
      <c r="AC30" s="228"/>
      <c r="AD30" s="228"/>
      <c r="AE30" s="228" t="s">
        <v>1014</v>
      </c>
      <c r="AG30" s="232" t="s">
        <v>44</v>
      </c>
      <c r="AH30" s="206" t="s">
        <v>212</v>
      </c>
      <c r="AI30" s="206" t="s">
        <v>212</v>
      </c>
      <c r="AJ30" s="206">
        <v>2</v>
      </c>
      <c r="AK30" s="206"/>
      <c r="AL30" s="206"/>
      <c r="AM30" s="206"/>
    </row>
    <row r="31" spans="1:39" x14ac:dyDescent="0.2">
      <c r="A31" s="228" t="s">
        <v>242</v>
      </c>
      <c r="B31" s="229"/>
      <c r="C31" s="229"/>
      <c r="D31" s="229">
        <v>8</v>
      </c>
      <c r="E31" s="229"/>
      <c r="F31" s="229"/>
      <c r="G31" s="228" t="s">
        <v>1014</v>
      </c>
      <c r="Y31" s="235" t="s">
        <v>867</v>
      </c>
      <c r="Z31" s="228"/>
      <c r="AA31" s="228"/>
      <c r="AB31" s="228">
        <v>8</v>
      </c>
      <c r="AC31" s="228"/>
      <c r="AD31" s="228"/>
      <c r="AE31" s="228" t="s">
        <v>1014</v>
      </c>
      <c r="AG31" s="232" t="s">
        <v>45</v>
      </c>
      <c r="AH31" s="206" t="s">
        <v>446</v>
      </c>
      <c r="AI31" s="206" t="s">
        <v>446</v>
      </c>
      <c r="AJ31" s="206">
        <v>2</v>
      </c>
      <c r="AK31" s="206"/>
      <c r="AL31" s="206"/>
      <c r="AM31" s="206"/>
    </row>
    <row r="32" spans="1:39" x14ac:dyDescent="0.2">
      <c r="A32" s="228" t="s">
        <v>207</v>
      </c>
      <c r="B32" s="229"/>
      <c r="C32" s="229"/>
      <c r="D32" s="229">
        <v>8</v>
      </c>
      <c r="E32" s="229"/>
      <c r="F32" s="229"/>
      <c r="G32" s="228" t="s">
        <v>1014</v>
      </c>
      <c r="Y32" s="235" t="s">
        <v>846</v>
      </c>
      <c r="Z32" s="228"/>
      <c r="AA32" s="228"/>
      <c r="AB32" s="228">
        <v>8</v>
      </c>
      <c r="AC32" s="228"/>
      <c r="AD32" s="228"/>
      <c r="AE32" s="228" t="s">
        <v>1014</v>
      </c>
      <c r="AG32" s="232" t="s">
        <v>46</v>
      </c>
      <c r="AH32" s="206" t="s">
        <v>658</v>
      </c>
      <c r="AI32" s="206" t="s">
        <v>658</v>
      </c>
      <c r="AJ32" s="206">
        <v>2</v>
      </c>
      <c r="AK32" s="206"/>
      <c r="AL32" s="206"/>
      <c r="AM32" s="206"/>
    </row>
    <row r="33" spans="1:39" x14ac:dyDescent="0.2">
      <c r="A33" s="206" t="s">
        <v>208</v>
      </c>
      <c r="B33" s="232"/>
      <c r="C33" s="232" t="s">
        <v>304</v>
      </c>
      <c r="D33" s="232"/>
      <c r="E33" s="232"/>
      <c r="F33" s="232"/>
      <c r="G33" s="206"/>
      <c r="Y33" s="235" t="s">
        <v>667</v>
      </c>
      <c r="Z33" s="228"/>
      <c r="AA33" s="228"/>
      <c r="AB33" s="228">
        <v>8</v>
      </c>
      <c r="AC33" s="228"/>
      <c r="AD33" s="228"/>
      <c r="AE33" s="228" t="s">
        <v>1014</v>
      </c>
      <c r="AG33" s="232" t="s">
        <v>47</v>
      </c>
      <c r="AH33" s="206" t="s">
        <v>419</v>
      </c>
      <c r="AI33" s="206" t="s">
        <v>419</v>
      </c>
      <c r="AJ33" s="206">
        <v>2</v>
      </c>
      <c r="AK33" s="206"/>
      <c r="AL33" s="206"/>
      <c r="AM33" s="206"/>
    </row>
    <row r="34" spans="1:39" x14ac:dyDescent="0.2">
      <c r="A34" s="206" t="s">
        <v>209</v>
      </c>
      <c r="B34" s="232"/>
      <c r="C34" s="232" t="s">
        <v>492</v>
      </c>
      <c r="D34" s="232"/>
      <c r="E34" s="232"/>
      <c r="F34" s="232"/>
      <c r="G34" s="206"/>
      <c r="Y34" s="235" t="s">
        <v>868</v>
      </c>
      <c r="Z34" s="228"/>
      <c r="AA34" s="228"/>
      <c r="AB34" s="228">
        <v>8</v>
      </c>
      <c r="AC34" s="228"/>
      <c r="AD34" s="228"/>
      <c r="AE34" s="228" t="s">
        <v>1014</v>
      </c>
      <c r="AG34" s="232" t="s">
        <v>48</v>
      </c>
      <c r="AH34" s="206" t="s">
        <v>976</v>
      </c>
      <c r="AI34" s="206" t="s">
        <v>976</v>
      </c>
      <c r="AJ34" s="206">
        <v>2</v>
      </c>
      <c r="AK34" s="206"/>
      <c r="AL34" s="206"/>
      <c r="AM34" s="206"/>
    </row>
    <row r="35" spans="1:39" x14ac:dyDescent="0.2">
      <c r="A35" s="206" t="s">
        <v>1027</v>
      </c>
      <c r="B35" s="232"/>
      <c r="C35" s="232" t="s">
        <v>1028</v>
      </c>
      <c r="D35" s="232"/>
      <c r="E35" s="232"/>
      <c r="F35" s="232"/>
      <c r="G35" s="206"/>
      <c r="Y35" s="235" t="s">
        <v>869</v>
      </c>
      <c r="Z35" s="228"/>
      <c r="AA35" s="228"/>
      <c r="AB35" s="228">
        <v>8</v>
      </c>
      <c r="AC35" s="228"/>
      <c r="AD35" s="228"/>
      <c r="AE35" s="228" t="s">
        <v>1014</v>
      </c>
      <c r="AG35" s="232" t="s">
        <v>49</v>
      </c>
      <c r="AH35" s="206" t="s">
        <v>883</v>
      </c>
      <c r="AI35" s="206" t="s">
        <v>883</v>
      </c>
      <c r="AJ35" s="206">
        <v>2</v>
      </c>
      <c r="AK35" s="206"/>
      <c r="AL35" s="206"/>
      <c r="AM35" s="206"/>
    </row>
    <row r="36" spans="1:39" x14ac:dyDescent="0.2">
      <c r="A36" s="206" t="s">
        <v>1037</v>
      </c>
      <c r="B36" s="232"/>
      <c r="C36" s="232" t="s">
        <v>1038</v>
      </c>
      <c r="D36" s="232"/>
      <c r="E36" s="232"/>
      <c r="F36" s="232"/>
      <c r="G36" s="206"/>
      <c r="Y36" s="235" t="s">
        <v>870</v>
      </c>
      <c r="Z36" s="228"/>
      <c r="AA36" s="228"/>
      <c r="AB36" s="228">
        <v>8</v>
      </c>
      <c r="AC36" s="228"/>
      <c r="AD36" s="228"/>
      <c r="AE36" s="228" t="s">
        <v>1014</v>
      </c>
      <c r="AG36" s="232" t="s">
        <v>50</v>
      </c>
      <c r="AH36" s="206" t="s">
        <v>418</v>
      </c>
      <c r="AI36" s="206" t="s">
        <v>418</v>
      </c>
      <c r="AJ36" s="206">
        <v>2</v>
      </c>
      <c r="AK36" s="206"/>
      <c r="AL36" s="206"/>
      <c r="AM36" s="206"/>
    </row>
    <row r="37" spans="1:39" x14ac:dyDescent="0.2">
      <c r="A37" s="206" t="s">
        <v>992</v>
      </c>
      <c r="B37" s="232"/>
      <c r="C37" s="232" t="s">
        <v>993</v>
      </c>
      <c r="D37" s="232"/>
      <c r="E37" s="232"/>
      <c r="F37" s="232"/>
      <c r="G37" s="206"/>
      <c r="Y37" s="235" t="s">
        <v>445</v>
      </c>
      <c r="Z37" s="228"/>
      <c r="AA37" s="228"/>
      <c r="AB37" s="228">
        <v>8</v>
      </c>
      <c r="AC37" s="228"/>
      <c r="AD37" s="228"/>
      <c r="AE37" s="228" t="s">
        <v>1014</v>
      </c>
      <c r="AG37" s="232" t="s">
        <v>51</v>
      </c>
      <c r="AH37" s="206" t="s">
        <v>717</v>
      </c>
      <c r="AI37" s="206" t="s">
        <v>717</v>
      </c>
      <c r="AJ37" s="206">
        <v>2</v>
      </c>
      <c r="AK37" s="207"/>
      <c r="AL37" s="207"/>
      <c r="AM37" s="206"/>
    </row>
    <row r="38" spans="1:39" x14ac:dyDescent="0.2">
      <c r="A38" s="245" t="s">
        <v>688</v>
      </c>
      <c r="B38" s="246"/>
      <c r="C38" s="246" t="s">
        <v>599</v>
      </c>
      <c r="D38" s="246"/>
      <c r="E38" s="246"/>
      <c r="F38" s="246"/>
      <c r="G38" s="245"/>
      <c r="Y38" s="235" t="s">
        <v>871</v>
      </c>
      <c r="Z38" s="228"/>
      <c r="AA38" s="228"/>
      <c r="AB38" s="228">
        <v>8</v>
      </c>
      <c r="AC38" s="228"/>
      <c r="AD38" s="228"/>
      <c r="AE38" s="228" t="s">
        <v>1014</v>
      </c>
      <c r="AG38" s="232" t="s">
        <v>52</v>
      </c>
      <c r="AH38" s="206" t="s">
        <v>237</v>
      </c>
      <c r="AI38" s="206" t="s">
        <v>237</v>
      </c>
      <c r="AJ38" s="206">
        <v>4</v>
      </c>
      <c r="AK38" s="206">
        <v>2</v>
      </c>
      <c r="AL38" s="207"/>
      <c r="AM38" s="206"/>
    </row>
    <row r="39" spans="1:39" x14ac:dyDescent="0.2">
      <c r="A39" s="228" t="s">
        <v>343</v>
      </c>
      <c r="B39" s="229"/>
      <c r="C39" s="229"/>
      <c r="D39" s="229">
        <v>8</v>
      </c>
      <c r="E39" s="229"/>
      <c r="F39" s="229"/>
      <c r="G39" s="229" t="s">
        <v>920</v>
      </c>
      <c r="Y39" s="235" t="s">
        <v>872</v>
      </c>
      <c r="Z39" s="228"/>
      <c r="AA39" s="228"/>
      <c r="AB39" s="228">
        <v>8</v>
      </c>
      <c r="AC39" s="228"/>
      <c r="AD39" s="228"/>
      <c r="AE39" s="228" t="s">
        <v>1014</v>
      </c>
      <c r="AG39" s="232" t="s">
        <v>53</v>
      </c>
      <c r="AH39" s="206" t="s">
        <v>104</v>
      </c>
      <c r="AI39" s="206" t="s">
        <v>104</v>
      </c>
      <c r="AJ39" s="206">
        <v>3</v>
      </c>
      <c r="AK39" s="207" t="b">
        <v>0</v>
      </c>
      <c r="AL39" s="207"/>
      <c r="AM39" s="206"/>
    </row>
    <row r="40" spans="1:39" x14ac:dyDescent="0.2">
      <c r="A40" s="233" t="s">
        <v>344</v>
      </c>
      <c r="B40" s="234"/>
      <c r="C40" s="234"/>
      <c r="D40" s="234">
        <v>8</v>
      </c>
      <c r="E40" s="234"/>
      <c r="F40" s="234"/>
      <c r="G40" s="234" t="s">
        <v>613</v>
      </c>
      <c r="Y40" s="235" t="s">
        <v>873</v>
      </c>
      <c r="Z40" s="228"/>
      <c r="AA40" s="228"/>
      <c r="AB40" s="228">
        <v>8</v>
      </c>
      <c r="AC40" s="228"/>
      <c r="AD40" s="228"/>
      <c r="AE40" s="228" t="s">
        <v>1014</v>
      </c>
      <c r="AG40" s="232" t="s">
        <v>54</v>
      </c>
      <c r="AH40" s="206" t="s">
        <v>105</v>
      </c>
      <c r="AI40" s="206" t="s">
        <v>105</v>
      </c>
      <c r="AJ40" s="206">
        <v>3</v>
      </c>
      <c r="AK40" s="207" t="b">
        <v>0</v>
      </c>
      <c r="AL40" s="207"/>
      <c r="AM40" s="206"/>
    </row>
    <row r="41" spans="1:39" x14ac:dyDescent="0.2">
      <c r="A41" s="206" t="s">
        <v>131</v>
      </c>
      <c r="B41" s="232"/>
      <c r="C41" s="232" t="s">
        <v>132</v>
      </c>
      <c r="D41" s="232"/>
      <c r="E41" s="232"/>
      <c r="F41" s="232"/>
      <c r="G41" s="206" t="s">
        <v>133</v>
      </c>
      <c r="Y41" s="235" t="s">
        <v>874</v>
      </c>
      <c r="Z41" s="228"/>
      <c r="AA41" s="228"/>
      <c r="AB41" s="228">
        <v>8</v>
      </c>
      <c r="AC41" s="228"/>
      <c r="AD41" s="228"/>
      <c r="AE41" s="228" t="s">
        <v>1014</v>
      </c>
      <c r="AG41" s="232" t="s">
        <v>55</v>
      </c>
      <c r="AH41" s="206" t="s">
        <v>106</v>
      </c>
      <c r="AI41" s="206" t="s">
        <v>106</v>
      </c>
      <c r="AJ41" s="206">
        <v>3</v>
      </c>
      <c r="AK41" s="207" t="b">
        <v>0</v>
      </c>
      <c r="AL41" s="207"/>
      <c r="AM41" s="206"/>
    </row>
    <row r="42" spans="1:39" x14ac:dyDescent="0.2">
      <c r="A42" s="208" t="s">
        <v>674</v>
      </c>
      <c r="B42" s="446"/>
      <c r="C42" s="446" t="s">
        <v>134</v>
      </c>
      <c r="D42" s="446"/>
      <c r="E42" s="446"/>
      <c r="F42" s="446"/>
      <c r="G42" s="208"/>
      <c r="Y42" s="235" t="s">
        <v>875</v>
      </c>
      <c r="Z42" s="228"/>
      <c r="AA42" s="228"/>
      <c r="AB42" s="228">
        <v>8</v>
      </c>
      <c r="AC42" s="228"/>
      <c r="AD42" s="228"/>
      <c r="AE42" s="228" t="s">
        <v>1014</v>
      </c>
      <c r="AG42" s="232" t="s">
        <v>56</v>
      </c>
      <c r="AH42" s="206" t="s">
        <v>107</v>
      </c>
      <c r="AI42" s="206" t="s">
        <v>107</v>
      </c>
      <c r="AJ42" s="206">
        <v>3</v>
      </c>
      <c r="AK42" s="207" t="b">
        <v>0</v>
      </c>
      <c r="AL42" s="207"/>
      <c r="AM42" s="206"/>
    </row>
    <row r="43" spans="1:39" x14ac:dyDescent="0.2">
      <c r="Y43" s="235" t="s">
        <v>876</v>
      </c>
      <c r="Z43" s="228"/>
      <c r="AA43" s="228"/>
      <c r="AB43" s="228">
        <v>8</v>
      </c>
      <c r="AC43" s="228"/>
      <c r="AD43" s="228"/>
      <c r="AE43" s="228" t="s">
        <v>1014</v>
      </c>
      <c r="AG43" s="232" t="s">
        <v>57</v>
      </c>
      <c r="AH43" s="206" t="s">
        <v>108</v>
      </c>
      <c r="AI43" s="206" t="s">
        <v>108</v>
      </c>
      <c r="AJ43" s="206">
        <v>3</v>
      </c>
      <c r="AK43" s="207" t="b">
        <v>0</v>
      </c>
      <c r="AL43" s="207"/>
      <c r="AM43" s="206"/>
    </row>
    <row r="44" spans="1:39" x14ac:dyDescent="0.2">
      <c r="Y44" s="235" t="s">
        <v>877</v>
      </c>
      <c r="Z44" s="228"/>
      <c r="AA44" s="228"/>
      <c r="AB44" s="228">
        <v>8</v>
      </c>
      <c r="AC44" s="228"/>
      <c r="AD44" s="228"/>
      <c r="AE44" s="228" t="s">
        <v>1014</v>
      </c>
      <c r="AG44" s="232" t="s">
        <v>58</v>
      </c>
      <c r="AH44" s="206" t="s">
        <v>109</v>
      </c>
      <c r="AI44" s="206" t="s">
        <v>109</v>
      </c>
      <c r="AJ44" s="206">
        <v>3</v>
      </c>
      <c r="AK44" s="207" t="b">
        <v>0</v>
      </c>
      <c r="AL44" s="206"/>
      <c r="AM44" s="206"/>
    </row>
    <row r="45" spans="1:39" x14ac:dyDescent="0.2">
      <c r="Y45" s="235" t="s">
        <v>467</v>
      </c>
      <c r="Z45" s="228"/>
      <c r="AA45" s="228"/>
      <c r="AB45" s="228">
        <v>8</v>
      </c>
      <c r="AC45" s="228"/>
      <c r="AD45" s="228"/>
      <c r="AE45" s="228" t="s">
        <v>1014</v>
      </c>
      <c r="AG45" s="232" t="s">
        <v>59</v>
      </c>
      <c r="AH45" s="206" t="s">
        <v>110</v>
      </c>
      <c r="AI45" s="206" t="s">
        <v>110</v>
      </c>
      <c r="AJ45" s="206">
        <v>3</v>
      </c>
      <c r="AK45" s="207" t="b">
        <v>0</v>
      </c>
      <c r="AL45" s="206"/>
      <c r="AM45" s="206"/>
    </row>
    <row r="46" spans="1:39" x14ac:dyDescent="0.2">
      <c r="Y46" s="235" t="s">
        <v>469</v>
      </c>
      <c r="Z46" s="228"/>
      <c r="AA46" s="228"/>
      <c r="AB46" s="228">
        <v>8</v>
      </c>
      <c r="AC46" s="228"/>
      <c r="AD46" s="228"/>
      <c r="AE46" s="228" t="s">
        <v>1014</v>
      </c>
      <c r="AG46" s="232" t="s">
        <v>60</v>
      </c>
      <c r="AH46" s="206" t="s">
        <v>1096</v>
      </c>
      <c r="AI46" s="206" t="s">
        <v>752</v>
      </c>
      <c r="AJ46" s="206"/>
      <c r="AK46" s="206"/>
      <c r="AL46" s="206"/>
      <c r="AM46" s="206"/>
    </row>
    <row r="47" spans="1:39" x14ac:dyDescent="0.2">
      <c r="Y47" s="235" t="s">
        <v>470</v>
      </c>
      <c r="Z47" s="228"/>
      <c r="AA47" s="228"/>
      <c r="AB47" s="228">
        <v>8</v>
      </c>
      <c r="AC47" s="228"/>
      <c r="AD47" s="228"/>
      <c r="AE47" s="228" t="s">
        <v>1014</v>
      </c>
      <c r="AG47" s="232" t="s">
        <v>61</v>
      </c>
      <c r="AH47" s="206" t="s">
        <v>462</v>
      </c>
      <c r="AI47" s="206" t="s">
        <v>462</v>
      </c>
      <c r="AJ47" s="206"/>
      <c r="AK47" s="206"/>
      <c r="AL47" s="206"/>
      <c r="AM47" s="206"/>
    </row>
    <row r="48" spans="1:39" x14ac:dyDescent="0.2">
      <c r="Y48" s="235" t="s">
        <v>907</v>
      </c>
      <c r="Z48" s="228"/>
      <c r="AA48" s="228"/>
      <c r="AB48" s="228">
        <v>8</v>
      </c>
      <c r="AC48" s="228"/>
      <c r="AD48" s="228"/>
      <c r="AE48" s="228" t="s">
        <v>1014</v>
      </c>
      <c r="AG48" s="232" t="s">
        <v>62</v>
      </c>
      <c r="AH48" s="206" t="s">
        <v>375</v>
      </c>
      <c r="AI48" s="206" t="s">
        <v>375</v>
      </c>
      <c r="AJ48" s="206"/>
      <c r="AK48" s="206"/>
      <c r="AL48" s="206"/>
      <c r="AM48" s="206"/>
    </row>
    <row r="49" spans="25:39" x14ac:dyDescent="0.2">
      <c r="Y49" s="235" t="s">
        <v>908</v>
      </c>
      <c r="Z49" s="228"/>
      <c r="AA49" s="228"/>
      <c r="AB49" s="228">
        <v>8</v>
      </c>
      <c r="AC49" s="228"/>
      <c r="AD49" s="228"/>
      <c r="AE49" s="228" t="s">
        <v>1014</v>
      </c>
      <c r="AG49" s="232" t="s">
        <v>63</v>
      </c>
      <c r="AH49" s="206" t="s">
        <v>684</v>
      </c>
      <c r="AI49" s="206" t="s">
        <v>684</v>
      </c>
      <c r="AJ49" s="206"/>
      <c r="AK49" s="206"/>
      <c r="AL49" s="206"/>
      <c r="AM49" s="206"/>
    </row>
    <row r="50" spans="25:39" x14ac:dyDescent="0.2">
      <c r="Y50" s="235" t="s">
        <v>909</v>
      </c>
      <c r="Z50" s="228"/>
      <c r="AA50" s="228"/>
      <c r="AB50" s="228">
        <v>8</v>
      </c>
      <c r="AC50" s="228"/>
      <c r="AD50" s="228"/>
      <c r="AE50" s="228" t="s">
        <v>1014</v>
      </c>
      <c r="AG50" s="232" t="s">
        <v>64</v>
      </c>
      <c r="AH50" s="206" t="s">
        <v>1033</v>
      </c>
      <c r="AI50" s="206" t="s">
        <v>1033</v>
      </c>
      <c r="AJ50" s="206"/>
      <c r="AK50" s="206"/>
      <c r="AL50" s="206"/>
      <c r="AM50" s="206"/>
    </row>
    <row r="51" spans="25:39" x14ac:dyDescent="0.2">
      <c r="Y51" s="235" t="s">
        <v>910</v>
      </c>
      <c r="Z51" s="228"/>
      <c r="AA51" s="228"/>
      <c r="AB51" s="228">
        <v>8</v>
      </c>
      <c r="AC51" s="228"/>
      <c r="AD51" s="228"/>
      <c r="AE51" s="228" t="s">
        <v>1014</v>
      </c>
      <c r="AG51" s="232" t="s">
        <v>65</v>
      </c>
      <c r="AH51" s="206" t="s">
        <v>665</v>
      </c>
      <c r="AI51" s="206" t="s">
        <v>665</v>
      </c>
      <c r="AJ51" s="206"/>
      <c r="AK51" s="206"/>
      <c r="AL51" s="206"/>
      <c r="AM51" s="206"/>
    </row>
    <row r="52" spans="25:39" x14ac:dyDescent="0.2">
      <c r="Y52" s="235" t="s">
        <v>911</v>
      </c>
      <c r="Z52" s="228"/>
      <c r="AA52" s="228"/>
      <c r="AB52" s="228">
        <v>8</v>
      </c>
      <c r="AC52" s="228"/>
      <c r="AD52" s="228"/>
      <c r="AE52" s="228" t="s">
        <v>1014</v>
      </c>
      <c r="AG52" s="232" t="s">
        <v>66</v>
      </c>
      <c r="AH52" s="206" t="s">
        <v>761</v>
      </c>
      <c r="AI52" s="206" t="s">
        <v>761</v>
      </c>
      <c r="AJ52" s="206"/>
      <c r="AK52" s="206"/>
      <c r="AL52" s="206"/>
      <c r="AM52" s="206"/>
    </row>
    <row r="53" spans="25:39" x14ac:dyDescent="0.2">
      <c r="Y53" s="235" t="s">
        <v>772</v>
      </c>
      <c r="Z53" s="228"/>
      <c r="AA53" s="228"/>
      <c r="AB53" s="228">
        <v>8</v>
      </c>
      <c r="AC53" s="228"/>
      <c r="AD53" s="228"/>
      <c r="AE53" s="228" t="s">
        <v>1014</v>
      </c>
      <c r="AG53" s="232" t="s">
        <v>67</v>
      </c>
      <c r="AH53" s="206" t="s">
        <v>111</v>
      </c>
      <c r="AI53" s="206" t="s">
        <v>111</v>
      </c>
      <c r="AJ53" s="206"/>
      <c r="AK53" s="207"/>
      <c r="AL53" s="207"/>
      <c r="AM53" s="206"/>
    </row>
    <row r="54" spans="25:39" x14ac:dyDescent="0.2">
      <c r="Y54" s="235" t="s">
        <v>773</v>
      </c>
      <c r="Z54" s="228"/>
      <c r="AA54" s="228"/>
      <c r="AB54" s="228">
        <v>8</v>
      </c>
      <c r="AC54" s="228"/>
      <c r="AD54" s="228"/>
      <c r="AE54" s="228" t="s">
        <v>1014</v>
      </c>
      <c r="AG54" s="232" t="s">
        <v>68</v>
      </c>
      <c r="AH54" s="206" t="s">
        <v>818</v>
      </c>
      <c r="AI54" s="206" t="s">
        <v>818</v>
      </c>
      <c r="AJ54" s="206"/>
      <c r="AK54" s="207"/>
      <c r="AL54" s="207"/>
      <c r="AM54" s="206"/>
    </row>
    <row r="55" spans="25:39" x14ac:dyDescent="0.2">
      <c r="Y55" s="235" t="s">
        <v>774</v>
      </c>
      <c r="Z55" s="228"/>
      <c r="AA55" s="228"/>
      <c r="AB55" s="228">
        <v>8</v>
      </c>
      <c r="AC55" s="228"/>
      <c r="AD55" s="228"/>
      <c r="AE55" s="228" t="s">
        <v>1014</v>
      </c>
      <c r="AG55" s="232" t="s">
        <v>69</v>
      </c>
      <c r="AH55" s="206" t="s">
        <v>581</v>
      </c>
      <c r="AI55" s="206" t="s">
        <v>581</v>
      </c>
      <c r="AJ55" s="206">
        <v>3</v>
      </c>
      <c r="AK55" s="207" t="b">
        <v>0</v>
      </c>
      <c r="AL55" s="207"/>
      <c r="AM55" s="206"/>
    </row>
    <row r="56" spans="25:39" x14ac:dyDescent="0.2">
      <c r="Y56" s="235" t="s">
        <v>775</v>
      </c>
      <c r="Z56" s="228"/>
      <c r="AA56" s="228"/>
      <c r="AB56" s="228">
        <v>8</v>
      </c>
      <c r="AC56" s="228"/>
      <c r="AD56" s="228"/>
      <c r="AE56" s="228" t="s">
        <v>1014</v>
      </c>
      <c r="AG56" s="232" t="s">
        <v>70</v>
      </c>
      <c r="AH56" s="206" t="s">
        <v>428</v>
      </c>
      <c r="AI56" s="206" t="s">
        <v>428</v>
      </c>
      <c r="AJ56" s="206">
        <v>3</v>
      </c>
      <c r="AK56" s="207" t="b">
        <v>0</v>
      </c>
      <c r="AL56" s="207"/>
      <c r="AM56" s="206"/>
    </row>
    <row r="57" spans="25:39" x14ac:dyDescent="0.2">
      <c r="Y57" s="235" t="s">
        <v>776</v>
      </c>
      <c r="Z57" s="228"/>
      <c r="AA57" s="228"/>
      <c r="AB57" s="228">
        <v>8</v>
      </c>
      <c r="AC57" s="228"/>
      <c r="AD57" s="228"/>
      <c r="AE57" s="228" t="s">
        <v>1014</v>
      </c>
      <c r="AG57" s="232" t="s">
        <v>71</v>
      </c>
      <c r="AH57" s="206" t="s">
        <v>112</v>
      </c>
      <c r="AI57" s="206" t="s">
        <v>112</v>
      </c>
      <c r="AJ57" s="206">
        <v>3</v>
      </c>
      <c r="AK57" s="207" t="b">
        <v>0</v>
      </c>
      <c r="AL57" s="207"/>
      <c r="AM57" s="206"/>
    </row>
    <row r="58" spans="25:39" x14ac:dyDescent="0.2">
      <c r="Y58" s="235" t="s">
        <v>777</v>
      </c>
      <c r="Z58" s="228"/>
      <c r="AA58" s="228"/>
      <c r="AB58" s="228">
        <v>8</v>
      </c>
      <c r="AC58" s="228"/>
      <c r="AD58" s="228"/>
      <c r="AE58" s="228" t="s">
        <v>1014</v>
      </c>
      <c r="AG58" s="232" t="s">
        <v>72</v>
      </c>
      <c r="AH58" s="206" t="s">
        <v>113</v>
      </c>
      <c r="AI58" s="206" t="s">
        <v>113</v>
      </c>
      <c r="AJ58" s="206">
        <v>3</v>
      </c>
      <c r="AK58" s="207" t="b">
        <v>0</v>
      </c>
      <c r="AL58" s="207"/>
      <c r="AM58" s="206"/>
    </row>
    <row r="59" spans="25:39" x14ac:dyDescent="0.2">
      <c r="Y59" s="235" t="s">
        <v>754</v>
      </c>
      <c r="Z59" s="228"/>
      <c r="AA59" s="228"/>
      <c r="AB59" s="228">
        <v>8</v>
      </c>
      <c r="AC59" s="228"/>
      <c r="AD59" s="228"/>
      <c r="AE59" s="228" t="s">
        <v>1014</v>
      </c>
      <c r="AG59" s="232" t="s">
        <v>73</v>
      </c>
      <c r="AH59" s="206" t="s">
        <v>114</v>
      </c>
      <c r="AI59" s="206" t="s">
        <v>114</v>
      </c>
      <c r="AJ59" s="206">
        <v>3</v>
      </c>
      <c r="AK59" s="207" t="b">
        <v>0</v>
      </c>
      <c r="AL59" s="207"/>
      <c r="AM59" s="206"/>
    </row>
    <row r="60" spans="25:39" x14ac:dyDescent="0.2">
      <c r="Y60" s="235" t="s">
        <v>400</v>
      </c>
      <c r="Z60" s="228"/>
      <c r="AA60" s="228"/>
      <c r="AB60" s="228">
        <v>8</v>
      </c>
      <c r="AC60" s="228"/>
      <c r="AD60" s="228"/>
      <c r="AE60" s="228" t="s">
        <v>1014</v>
      </c>
      <c r="AG60" s="232" t="s">
        <v>74</v>
      </c>
      <c r="AH60" s="206" t="s">
        <v>790</v>
      </c>
      <c r="AI60" s="206" t="s">
        <v>790</v>
      </c>
      <c r="AJ60" s="206"/>
      <c r="AK60" s="207"/>
      <c r="AL60" s="207"/>
      <c r="AM60" s="206"/>
    </row>
    <row r="61" spans="25:39" ht="24" x14ac:dyDescent="0.2">
      <c r="Y61" s="235" t="s">
        <v>401</v>
      </c>
      <c r="Z61" s="228"/>
      <c r="AA61" s="228"/>
      <c r="AB61" s="228">
        <v>8</v>
      </c>
      <c r="AC61" s="228"/>
      <c r="AD61" s="228"/>
      <c r="AE61" s="228" t="s">
        <v>1014</v>
      </c>
      <c r="AG61" s="478" t="s">
        <v>1067</v>
      </c>
      <c r="AH61" s="206" t="s">
        <v>703</v>
      </c>
      <c r="AI61" s="206" t="s">
        <v>703</v>
      </c>
      <c r="AJ61" s="206"/>
      <c r="AK61" s="207"/>
      <c r="AL61" s="207"/>
      <c r="AM61" s="206"/>
    </row>
    <row r="62" spans="25:39" x14ac:dyDescent="0.2">
      <c r="Y62" s="235" t="s">
        <v>402</v>
      </c>
      <c r="Z62" s="228"/>
      <c r="AA62" s="228"/>
      <c r="AB62" s="228">
        <v>8</v>
      </c>
      <c r="AC62" s="228"/>
      <c r="AD62" s="228"/>
      <c r="AE62" s="228" t="s">
        <v>1014</v>
      </c>
      <c r="AG62" s="232" t="s">
        <v>75</v>
      </c>
      <c r="AH62" s="206" t="s">
        <v>650</v>
      </c>
      <c r="AI62" s="206" t="s">
        <v>650</v>
      </c>
      <c r="AJ62" s="206"/>
      <c r="AK62" s="207"/>
      <c r="AL62" s="207"/>
      <c r="AM62" s="206"/>
    </row>
    <row r="63" spans="25:39" x14ac:dyDescent="0.2">
      <c r="Y63" s="235" t="s">
        <v>990</v>
      </c>
      <c r="Z63" s="228"/>
      <c r="AA63" s="228"/>
      <c r="AB63" s="228">
        <v>8</v>
      </c>
      <c r="AC63" s="228"/>
      <c r="AD63" s="228"/>
      <c r="AE63" s="228" t="s">
        <v>1014</v>
      </c>
      <c r="AG63" s="232" t="s">
        <v>76</v>
      </c>
      <c r="AH63" s="206" t="s">
        <v>115</v>
      </c>
      <c r="AI63" s="206" t="s">
        <v>115</v>
      </c>
      <c r="AJ63" s="206"/>
      <c r="AK63" s="207"/>
      <c r="AL63" s="207"/>
      <c r="AM63" s="206"/>
    </row>
    <row r="64" spans="25:39" x14ac:dyDescent="0.2">
      <c r="Y64" s="235" t="s">
        <v>685</v>
      </c>
      <c r="Z64" s="228"/>
      <c r="AA64" s="228"/>
      <c r="AB64" s="228">
        <v>8</v>
      </c>
      <c r="AC64" s="228"/>
      <c r="AD64" s="228"/>
      <c r="AE64" s="228" t="s">
        <v>1014</v>
      </c>
      <c r="AG64" s="232" t="s">
        <v>77</v>
      </c>
      <c r="AH64" s="206" t="s">
        <v>427</v>
      </c>
      <c r="AI64" s="206" t="s">
        <v>427</v>
      </c>
      <c r="AJ64" s="206"/>
      <c r="AK64" s="207"/>
      <c r="AL64" s="207"/>
      <c r="AM64" s="206"/>
    </row>
    <row r="65" spans="25:39" x14ac:dyDescent="0.2">
      <c r="Y65" s="247" t="s">
        <v>686</v>
      </c>
      <c r="Z65" s="233"/>
      <c r="AA65" s="233"/>
      <c r="AB65" s="233">
        <v>8</v>
      </c>
      <c r="AC65" s="233"/>
      <c r="AD65" s="233"/>
      <c r="AE65" s="233" t="s">
        <v>1014</v>
      </c>
      <c r="AG65" s="232" t="s">
        <v>78</v>
      </c>
      <c r="AH65" s="206" t="s">
        <v>116</v>
      </c>
      <c r="AI65" s="206" t="s">
        <v>116</v>
      </c>
      <c r="AJ65" s="206"/>
      <c r="AK65" s="207"/>
      <c r="AL65" s="207"/>
      <c r="AM65" s="206"/>
    </row>
    <row r="66" spans="25:39" x14ac:dyDescent="0.2">
      <c r="Y66" s="232" t="s">
        <v>122</v>
      </c>
      <c r="Z66" s="206" t="s">
        <v>127</v>
      </c>
      <c r="AA66" s="206" t="s">
        <v>127</v>
      </c>
      <c r="AB66" s="206">
        <v>6</v>
      </c>
      <c r="AC66" s="206"/>
      <c r="AD66" s="206"/>
      <c r="AE66" s="206"/>
      <c r="AG66" s="232" t="s">
        <v>79</v>
      </c>
      <c r="AH66" s="206" t="s">
        <v>641</v>
      </c>
      <c r="AI66" s="206" t="s">
        <v>641</v>
      </c>
      <c r="AJ66" s="206"/>
      <c r="AK66" s="207"/>
      <c r="AL66" s="207"/>
      <c r="AM66" s="206"/>
    </row>
    <row r="67" spans="25:39" x14ac:dyDescent="0.2">
      <c r="Y67" s="232" t="s">
        <v>123</v>
      </c>
      <c r="Z67" s="206" t="s">
        <v>128</v>
      </c>
      <c r="AA67" s="206" t="s">
        <v>128</v>
      </c>
      <c r="AB67" s="206">
        <v>6</v>
      </c>
      <c r="AC67" s="206"/>
      <c r="AD67" s="206"/>
      <c r="AE67" s="206"/>
      <c r="AG67" s="232" t="s">
        <v>80</v>
      </c>
      <c r="AH67" s="206" t="s">
        <v>160</v>
      </c>
      <c r="AI67" s="206" t="s">
        <v>160</v>
      </c>
      <c r="AJ67" s="206"/>
      <c r="AK67" s="206"/>
      <c r="AL67" s="206"/>
      <c r="AM67" s="206"/>
    </row>
    <row r="68" spans="25:39" x14ac:dyDescent="0.2">
      <c r="Y68" s="232" t="s">
        <v>124</v>
      </c>
      <c r="Z68" s="206" t="s">
        <v>129</v>
      </c>
      <c r="AA68" s="206" t="s">
        <v>129</v>
      </c>
      <c r="AB68" s="206">
        <v>4</v>
      </c>
      <c r="AC68" s="206">
        <v>2</v>
      </c>
      <c r="AD68" s="206"/>
      <c r="AE68" s="206"/>
      <c r="AG68" s="232" t="s">
        <v>81</v>
      </c>
      <c r="AH68" s="206" t="s">
        <v>249</v>
      </c>
      <c r="AI68" s="206" t="s">
        <v>249</v>
      </c>
      <c r="AJ68" s="206"/>
      <c r="AK68" s="206"/>
      <c r="AL68" s="206"/>
      <c r="AM68" s="206"/>
    </row>
    <row r="69" spans="25:39" x14ac:dyDescent="0.2">
      <c r="Y69" s="232" t="s">
        <v>125</v>
      </c>
      <c r="Z69" s="206" t="s">
        <v>130</v>
      </c>
      <c r="AA69" s="206" t="s">
        <v>130</v>
      </c>
      <c r="AB69" s="206">
        <v>6</v>
      </c>
      <c r="AC69" s="206"/>
      <c r="AD69" s="206"/>
      <c r="AE69" s="206"/>
      <c r="AG69" s="232" t="s">
        <v>82</v>
      </c>
      <c r="AH69" s="206" t="s">
        <v>597</v>
      </c>
      <c r="AI69" s="206" t="s">
        <v>597</v>
      </c>
      <c r="AJ69" s="206"/>
      <c r="AK69" s="206"/>
      <c r="AL69" s="206"/>
      <c r="AM69" s="206"/>
    </row>
    <row r="70" spans="25:39" x14ac:dyDescent="0.2">
      <c r="Y70" s="480" t="s">
        <v>126</v>
      </c>
      <c r="Z70" s="245" t="s">
        <v>1073</v>
      </c>
      <c r="AA70" s="245" t="s">
        <v>1073</v>
      </c>
      <c r="AB70" s="245">
        <v>6</v>
      </c>
      <c r="AC70" s="245"/>
      <c r="AD70" s="245"/>
      <c r="AE70" s="245"/>
      <c r="AG70" s="232" t="s">
        <v>83</v>
      </c>
      <c r="AH70" s="206" t="s">
        <v>326</v>
      </c>
      <c r="AI70" s="206" t="s">
        <v>326</v>
      </c>
      <c r="AJ70" s="206"/>
      <c r="AK70" s="206"/>
      <c r="AL70" s="206"/>
      <c r="AM70" s="206"/>
    </row>
    <row r="71" spans="25:39" x14ac:dyDescent="0.2">
      <c r="Y71" s="480" t="s">
        <v>1074</v>
      </c>
      <c r="Z71" s="483" t="s">
        <v>1075</v>
      </c>
      <c r="AA71" s="483" t="s">
        <v>1075</v>
      </c>
      <c r="AB71" s="483">
        <v>4</v>
      </c>
      <c r="AC71" s="483">
        <v>2</v>
      </c>
      <c r="AD71" s="483"/>
      <c r="AE71" s="483"/>
      <c r="AG71" s="232" t="s">
        <v>84</v>
      </c>
      <c r="AH71" s="206" t="s">
        <v>117</v>
      </c>
      <c r="AI71" s="206" t="s">
        <v>117</v>
      </c>
      <c r="AJ71" s="206"/>
      <c r="AK71" s="206"/>
      <c r="AL71" s="206"/>
      <c r="AM71" s="206"/>
    </row>
    <row r="72" spans="25:39" x14ac:dyDescent="0.2">
      <c r="Y72" s="235" t="s">
        <v>1094</v>
      </c>
      <c r="Z72" s="228"/>
      <c r="AA72" s="228"/>
      <c r="AB72" s="228">
        <v>8</v>
      </c>
      <c r="AC72" s="228"/>
      <c r="AD72" s="228"/>
      <c r="AE72" s="228" t="s">
        <v>1014</v>
      </c>
      <c r="AG72" s="232" t="s">
        <v>85</v>
      </c>
      <c r="AH72" s="206" t="s">
        <v>805</v>
      </c>
      <c r="AI72" s="206" t="s">
        <v>805</v>
      </c>
      <c r="AJ72" s="206"/>
      <c r="AK72" s="206"/>
      <c r="AL72" s="206"/>
      <c r="AM72" s="206"/>
    </row>
    <row r="73" spans="25:39" x14ac:dyDescent="0.2">
      <c r="Y73" s="235" t="s">
        <v>1095</v>
      </c>
      <c r="Z73" s="228"/>
      <c r="AA73" s="228"/>
      <c r="AB73" s="228">
        <v>8</v>
      </c>
      <c r="AC73" s="228"/>
      <c r="AD73" s="228"/>
      <c r="AE73" s="228" t="s">
        <v>1014</v>
      </c>
      <c r="AG73" s="232" t="s">
        <v>86</v>
      </c>
      <c r="AH73" s="206" t="s">
        <v>118</v>
      </c>
      <c r="AI73" s="206" t="s">
        <v>118</v>
      </c>
      <c r="AJ73" s="206"/>
      <c r="AK73" s="206"/>
      <c r="AL73" s="206"/>
      <c r="AM73" s="206"/>
    </row>
    <row r="74" spans="25:39" x14ac:dyDescent="0.2">
      <c r="Y74" s="446" t="s">
        <v>1089</v>
      </c>
      <c r="Z74" s="208" t="s">
        <v>1090</v>
      </c>
      <c r="AA74" s="208" t="s">
        <v>1091</v>
      </c>
      <c r="AB74" s="208">
        <v>6</v>
      </c>
      <c r="AC74" s="208"/>
      <c r="AD74" s="208"/>
      <c r="AE74" s="208"/>
      <c r="AG74" s="232" t="s">
        <v>87</v>
      </c>
      <c r="AH74" s="206" t="s">
        <v>767</v>
      </c>
      <c r="AI74" s="206" t="s">
        <v>767</v>
      </c>
      <c r="AJ74" s="206"/>
      <c r="AK74" s="206"/>
      <c r="AL74" s="206"/>
      <c r="AM74" s="206"/>
    </row>
    <row r="75" spans="25:39" x14ac:dyDescent="0.2">
      <c r="AG75" s="232" t="s">
        <v>88</v>
      </c>
      <c r="AH75" s="206" t="s">
        <v>559</v>
      </c>
      <c r="AI75" s="206" t="s">
        <v>559</v>
      </c>
      <c r="AJ75" s="206"/>
      <c r="AK75" s="206"/>
      <c r="AL75" s="206"/>
      <c r="AM75" s="206"/>
    </row>
    <row r="76" spans="25:39" x14ac:dyDescent="0.2">
      <c r="AG76" s="232" t="s">
        <v>89</v>
      </c>
      <c r="AH76" s="206" t="s">
        <v>709</v>
      </c>
      <c r="AI76" s="206" t="s">
        <v>709</v>
      </c>
      <c r="AJ76" s="206"/>
      <c r="AK76" s="206"/>
      <c r="AL76" s="206"/>
      <c r="AM76" s="206"/>
    </row>
    <row r="77" spans="25:39" x14ac:dyDescent="0.2">
      <c r="AG77" s="232" t="s">
        <v>90</v>
      </c>
      <c r="AH77" s="206" t="s">
        <v>195</v>
      </c>
      <c r="AI77" s="206" t="s">
        <v>195</v>
      </c>
      <c r="AJ77" s="206"/>
      <c r="AK77" s="206"/>
      <c r="AL77" s="206"/>
      <c r="AM77" s="206"/>
    </row>
    <row r="78" spans="25:39" x14ac:dyDescent="0.2">
      <c r="AG78" s="232" t="s">
        <v>91</v>
      </c>
      <c r="AH78" s="206" t="s">
        <v>444</v>
      </c>
      <c r="AI78" s="206" t="s">
        <v>444</v>
      </c>
      <c r="AJ78" s="206"/>
      <c r="AK78" s="206"/>
      <c r="AL78" s="206"/>
      <c r="AM78" s="206"/>
    </row>
    <row r="79" spans="25:39" x14ac:dyDescent="0.2">
      <c r="AG79" s="232" t="s">
        <v>92</v>
      </c>
      <c r="AH79" s="206" t="s">
        <v>119</v>
      </c>
      <c r="AI79" s="206" t="s">
        <v>119</v>
      </c>
      <c r="AJ79" s="206"/>
      <c r="AK79" s="206"/>
      <c r="AL79" s="206"/>
      <c r="AM79" s="206"/>
    </row>
    <row r="80" spans="25:39" x14ac:dyDescent="0.2">
      <c r="AG80" s="232" t="s">
        <v>93</v>
      </c>
      <c r="AH80" s="206" t="s">
        <v>120</v>
      </c>
      <c r="AI80" s="206" t="s">
        <v>120</v>
      </c>
      <c r="AJ80" s="206"/>
      <c r="AK80" s="206"/>
      <c r="AL80" s="206"/>
      <c r="AM80" s="206"/>
    </row>
    <row r="81" spans="33:39" x14ac:dyDescent="0.2">
      <c r="AG81" s="232" t="s">
        <v>94</v>
      </c>
      <c r="AH81" s="206" t="s">
        <v>121</v>
      </c>
      <c r="AI81" s="206" t="s">
        <v>121</v>
      </c>
      <c r="AJ81" s="206"/>
      <c r="AK81" s="206"/>
      <c r="AL81" s="206"/>
      <c r="AM81" s="206"/>
    </row>
    <row r="82" spans="33:39" x14ac:dyDescent="0.2">
      <c r="AG82" s="232" t="s">
        <v>95</v>
      </c>
      <c r="AH82" s="206" t="s">
        <v>177</v>
      </c>
      <c r="AI82" s="206" t="s">
        <v>177</v>
      </c>
      <c r="AJ82" s="206"/>
      <c r="AK82" s="206"/>
      <c r="AL82" s="206"/>
      <c r="AM82" s="206"/>
    </row>
    <row r="83" spans="33:39" x14ac:dyDescent="0.2">
      <c r="AG83" s="232" t="s">
        <v>96</v>
      </c>
      <c r="AH83" s="206" t="s">
        <v>626</v>
      </c>
      <c r="AI83" s="206" t="s">
        <v>626</v>
      </c>
      <c r="AJ83" s="206"/>
      <c r="AK83" s="206"/>
      <c r="AL83" s="206"/>
      <c r="AM83" s="206"/>
    </row>
    <row r="84" spans="33:39" x14ac:dyDescent="0.2">
      <c r="AG84" s="232" t="s">
        <v>97</v>
      </c>
      <c r="AH84" s="206" t="s">
        <v>642</v>
      </c>
      <c r="AI84" s="206" t="s">
        <v>642</v>
      </c>
      <c r="AJ84" s="206"/>
      <c r="AK84" s="206"/>
      <c r="AL84" s="206"/>
      <c r="AM84" s="206"/>
    </row>
    <row r="85" spans="33:39" x14ac:dyDescent="0.2">
      <c r="AG85" s="232" t="s">
        <v>98</v>
      </c>
      <c r="AH85" s="206" t="s">
        <v>620</v>
      </c>
      <c r="AI85" s="206" t="s">
        <v>620</v>
      </c>
      <c r="AJ85" s="206"/>
      <c r="AK85" s="206"/>
      <c r="AL85" s="206"/>
      <c r="AM85" s="206"/>
    </row>
    <row r="86" spans="33:39" x14ac:dyDescent="0.2">
      <c r="AG86" s="232" t="s">
        <v>99</v>
      </c>
      <c r="AH86" s="206" t="s">
        <v>803</v>
      </c>
      <c r="AI86" s="206" t="s">
        <v>803</v>
      </c>
      <c r="AJ86" s="206"/>
      <c r="AK86" s="206"/>
      <c r="AL86" s="206"/>
      <c r="AM86" s="206"/>
    </row>
    <row r="87" spans="33:39" x14ac:dyDescent="0.2">
      <c r="AG87" s="232" t="s">
        <v>100</v>
      </c>
      <c r="AH87" s="206" t="s">
        <v>852</v>
      </c>
      <c r="AI87" s="206" t="s">
        <v>852</v>
      </c>
      <c r="AJ87" s="206"/>
      <c r="AK87" s="206"/>
      <c r="AL87" s="206"/>
      <c r="AM87" s="206"/>
    </row>
    <row r="88" spans="33:39" x14ac:dyDescent="0.2">
      <c r="AG88" s="232" t="s">
        <v>101</v>
      </c>
      <c r="AH88" s="206" t="s">
        <v>708</v>
      </c>
      <c r="AI88" s="206" t="s">
        <v>708</v>
      </c>
      <c r="AJ88" s="206"/>
      <c r="AK88" s="206"/>
      <c r="AL88" s="206"/>
      <c r="AM88" s="206"/>
    </row>
    <row r="89" spans="33:39" x14ac:dyDescent="0.2">
      <c r="AG89" s="481" t="s">
        <v>1082</v>
      </c>
      <c r="AH89" s="482" t="s">
        <v>1083</v>
      </c>
      <c r="AI89" s="482" t="s">
        <v>1083</v>
      </c>
      <c r="AJ89" s="482">
        <v>4</v>
      </c>
      <c r="AK89" s="482">
        <v>1</v>
      </c>
      <c r="AL89" s="482"/>
      <c r="AM89" s="482"/>
    </row>
    <row r="90" spans="33:39" x14ac:dyDescent="0.2">
      <c r="AG90" s="480" t="s">
        <v>1076</v>
      </c>
      <c r="AH90" s="483" t="s">
        <v>1077</v>
      </c>
      <c r="AI90" s="483" t="s">
        <v>1077</v>
      </c>
      <c r="AJ90" s="483">
        <v>4</v>
      </c>
      <c r="AK90" s="483">
        <v>2</v>
      </c>
      <c r="AL90" s="483"/>
      <c r="AM90" s="483"/>
    </row>
    <row r="91" spans="33:39" x14ac:dyDescent="0.2">
      <c r="AG91" s="480" t="s">
        <v>1078</v>
      </c>
      <c r="AH91" s="483" t="s">
        <v>1079</v>
      </c>
      <c r="AI91" s="483" t="s">
        <v>1079</v>
      </c>
      <c r="AJ91" s="483">
        <v>4</v>
      </c>
      <c r="AK91" s="483">
        <v>2</v>
      </c>
      <c r="AL91" s="483"/>
      <c r="AM91" s="483"/>
    </row>
    <row r="92" spans="33:39" x14ac:dyDescent="0.2">
      <c r="AG92" s="481" t="s">
        <v>1080</v>
      </c>
      <c r="AH92" s="482" t="s">
        <v>1081</v>
      </c>
      <c r="AI92" s="482" t="s">
        <v>1081</v>
      </c>
      <c r="AJ92" s="482">
        <v>4</v>
      </c>
      <c r="AK92" s="482">
        <v>2</v>
      </c>
      <c r="AL92" s="482"/>
      <c r="AM92" s="482"/>
    </row>
    <row r="93" spans="33:39" x14ac:dyDescent="0.2">
      <c r="AG93" s="481" t="s">
        <v>1121</v>
      </c>
      <c r="AH93" s="482" t="s">
        <v>1119</v>
      </c>
      <c r="AI93" s="482" t="s">
        <v>1119</v>
      </c>
      <c r="AJ93" s="482">
        <v>4</v>
      </c>
      <c r="AK93" s="482">
        <v>2</v>
      </c>
      <c r="AL93" s="482"/>
      <c r="AM93" s="482"/>
    </row>
    <row r="94" spans="33:39" x14ac:dyDescent="0.2">
      <c r="AG94" s="509" t="s">
        <v>1122</v>
      </c>
      <c r="AH94" s="510" t="s">
        <v>1120</v>
      </c>
      <c r="AI94" s="510" t="s">
        <v>1120</v>
      </c>
      <c r="AJ94" s="510">
        <v>4</v>
      </c>
      <c r="AK94" s="510">
        <v>2</v>
      </c>
      <c r="AL94" s="510"/>
      <c r="AM94" s="510"/>
    </row>
  </sheetData>
  <mergeCells count="35">
    <mergeCell ref="AL2:AL4"/>
    <mergeCell ref="AD2:AD4"/>
    <mergeCell ref="AJ2:AJ4"/>
    <mergeCell ref="AI2:AI4"/>
    <mergeCell ref="M2:M4"/>
    <mergeCell ref="AC2:AC4"/>
    <mergeCell ref="Y2:Y4"/>
    <mergeCell ref="AA2:AA4"/>
    <mergeCell ref="F2:F4"/>
    <mergeCell ref="S2:S4"/>
    <mergeCell ref="V2:V4"/>
    <mergeCell ref="W2:W4"/>
    <mergeCell ref="AM2:AM4"/>
    <mergeCell ref="AB2:AB4"/>
    <mergeCell ref="AK2:AK4"/>
    <mergeCell ref="Z2:Z4"/>
    <mergeCell ref="AG2:AG4"/>
    <mergeCell ref="AE2:AE4"/>
    <mergeCell ref="A2:A4"/>
    <mergeCell ref="B2:B4"/>
    <mergeCell ref="C2:C4"/>
    <mergeCell ref="D2:D4"/>
    <mergeCell ref="G2:G4"/>
    <mergeCell ref="AH2:AH4"/>
    <mergeCell ref="K2:K4"/>
    <mergeCell ref="L2:L4"/>
    <mergeCell ref="O2:O4"/>
    <mergeCell ref="E2:E4"/>
    <mergeCell ref="J2:J4"/>
    <mergeCell ref="I2:I4"/>
    <mergeCell ref="N2:N4"/>
    <mergeCell ref="Q2:Q4"/>
    <mergeCell ref="R2:R4"/>
    <mergeCell ref="U2:U4"/>
    <mergeCell ref="T2:T4"/>
  </mergeCells>
  <phoneticPr fontId="3"/>
  <pageMargins left="0.78700000000000003" right="0.78700000000000003" top="0.98399999999999999" bottom="0.98399999999999999" header="0.51200000000000001" footer="0.51200000000000001"/>
  <pageSetup paperSize="9" scale="75"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G344"/>
  <sheetViews>
    <sheetView showGridLines="0" showRowColHeaders="0" tabSelected="1" zoomScaleNormal="100" zoomScaleSheetLayoutView="100" workbookViewId="0">
      <selection activeCell="L3" sqref="L3"/>
    </sheetView>
  </sheetViews>
  <sheetFormatPr defaultColWidth="9" defaultRowHeight="13.2" x14ac:dyDescent="0.2"/>
  <cols>
    <col min="1" max="1" width="1.6640625" style="67" customWidth="1"/>
    <col min="2" max="2" width="5.6640625" style="67" customWidth="1"/>
    <col min="3" max="3" width="4.44140625" style="67" customWidth="1"/>
    <col min="4" max="4" width="4.6640625" style="67" customWidth="1"/>
    <col min="5" max="11" width="4.21875" style="67" customWidth="1"/>
    <col min="12" max="12" width="4.33203125" style="67" customWidth="1"/>
    <col min="13" max="13" width="4.21875" style="67" customWidth="1"/>
    <col min="14" max="14" width="6.44140625" style="67" bestFit="1" customWidth="1"/>
    <col min="15" max="22" width="4.21875" style="67" customWidth="1"/>
    <col min="23" max="24" width="1.6640625" style="67" customWidth="1"/>
    <col min="25" max="25" width="3.44140625" style="67" bestFit="1" customWidth="1"/>
    <col min="26" max="26" width="13.6640625" style="67" customWidth="1"/>
    <col min="27" max="27" width="16.33203125" style="67" customWidth="1"/>
    <col min="28" max="28" width="1.6640625" style="67" customWidth="1"/>
    <col min="29" max="44" width="3.6640625" style="67" customWidth="1"/>
    <col min="45" max="45" width="3.6640625" style="68" customWidth="1"/>
    <col min="46" max="46" width="31.33203125" style="68" bestFit="1" customWidth="1"/>
    <col min="47" max="47" width="4.44140625" style="69" bestFit="1" customWidth="1"/>
    <col min="48" max="48" width="6.109375" style="69" bestFit="1" customWidth="1"/>
    <col min="49" max="49" width="7.109375" style="69" bestFit="1" customWidth="1"/>
    <col min="50" max="51" width="3.6640625" style="69" customWidth="1"/>
    <col min="52" max="58" width="3.6640625" style="67" customWidth="1"/>
    <col min="59" max="16384" width="9" style="67"/>
  </cols>
  <sheetData>
    <row r="1" spans="1:47" ht="9.75" customHeight="1" x14ac:dyDescent="0.2"/>
    <row r="2" spans="1:47" ht="19.5" customHeight="1" x14ac:dyDescent="0.2">
      <c r="B2" s="67" t="s">
        <v>981</v>
      </c>
      <c r="Y2" s="70"/>
      <c r="Z2" s="70" t="s">
        <v>801</v>
      </c>
      <c r="AA2" s="70"/>
      <c r="AB2" s="70"/>
      <c r="AC2" s="70"/>
      <c r="AD2" s="70"/>
      <c r="AE2" s="70"/>
      <c r="AF2" s="70"/>
      <c r="AG2" s="70"/>
      <c r="AS2" s="69"/>
      <c r="AU2" s="68"/>
    </row>
    <row r="3" spans="1:47" ht="9" customHeight="1" x14ac:dyDescent="0.2">
      <c r="Y3" s="70"/>
      <c r="Z3" s="70"/>
      <c r="AA3" s="70"/>
      <c r="AB3" s="70"/>
      <c r="AC3" s="70"/>
      <c r="AD3" s="70"/>
      <c r="AE3" s="70"/>
      <c r="AF3" s="70"/>
      <c r="AG3" s="70"/>
      <c r="AS3" s="69"/>
      <c r="AU3" s="68"/>
    </row>
    <row r="4" spans="1:47" ht="15" customHeight="1" x14ac:dyDescent="0.2">
      <c r="B4" s="582" t="s">
        <v>802</v>
      </c>
      <c r="C4" s="583"/>
      <c r="D4" s="583"/>
      <c r="E4" s="583"/>
      <c r="F4" s="583"/>
      <c r="G4" s="584"/>
      <c r="L4" s="104"/>
      <c r="M4" s="71"/>
      <c r="N4" s="71">
        <v>1</v>
      </c>
      <c r="O4" s="71" t="str">
        <f>AV83</f>
        <v>3</v>
      </c>
      <c r="Y4" s="70"/>
      <c r="Z4" s="72" t="s">
        <v>192</v>
      </c>
      <c r="AA4" s="37"/>
      <c r="AB4" s="70"/>
      <c r="AC4" s="70"/>
      <c r="AD4" s="70"/>
      <c r="AE4" s="70"/>
      <c r="AF4" s="70"/>
      <c r="AG4" s="70"/>
      <c r="AS4" s="69"/>
      <c r="AU4" s="68"/>
    </row>
    <row r="5" spans="1:47" ht="15" customHeight="1" x14ac:dyDescent="0.2">
      <c r="B5" s="582" t="s">
        <v>393</v>
      </c>
      <c r="C5" s="583"/>
      <c r="D5" s="583"/>
      <c r="E5" s="583"/>
      <c r="F5" s="583"/>
      <c r="G5" s="584"/>
      <c r="N5" s="71">
        <v>1</v>
      </c>
      <c r="R5" s="449"/>
      <c r="Y5" s="70"/>
      <c r="Z5" s="73" t="s">
        <v>947</v>
      </c>
      <c r="AA5" s="34">
        <f>IF($N$6&lt;&gt;"",VLOOKUP($N$6,$AS$88:$AV$89,4,FALSE),"")</f>
        <v>52</v>
      </c>
      <c r="AB5" s="70"/>
      <c r="AC5" s="70"/>
      <c r="AD5" s="70"/>
      <c r="AE5" s="70"/>
      <c r="AF5" s="70"/>
      <c r="AG5" s="70"/>
      <c r="AS5" s="69"/>
      <c r="AU5" s="68"/>
    </row>
    <row r="6" spans="1:47" ht="15" customHeight="1" x14ac:dyDescent="0.2">
      <c r="B6" s="582" t="s">
        <v>394</v>
      </c>
      <c r="C6" s="583"/>
      <c r="D6" s="583"/>
      <c r="E6" s="583"/>
      <c r="F6" s="583"/>
      <c r="G6" s="584"/>
      <c r="L6" s="71">
        <v>1</v>
      </c>
      <c r="M6" s="71"/>
      <c r="N6" s="71">
        <f>AW83</f>
        <v>1</v>
      </c>
      <c r="O6" s="67">
        <v>1</v>
      </c>
      <c r="P6" s="249"/>
      <c r="Y6" s="70"/>
      <c r="Z6" s="70"/>
      <c r="AA6" s="70"/>
      <c r="AB6" s="70"/>
      <c r="AC6" s="70"/>
      <c r="AD6" s="70"/>
      <c r="AE6" s="70"/>
      <c r="AF6" s="70"/>
      <c r="AG6" s="70"/>
      <c r="AS6" s="69"/>
      <c r="AU6" s="68"/>
    </row>
    <row r="7" spans="1:47" ht="15" customHeight="1" x14ac:dyDescent="0.2">
      <c r="C7" s="74"/>
      <c r="D7" s="74"/>
      <c r="E7" s="74"/>
      <c r="F7" s="74"/>
      <c r="G7" s="74"/>
      <c r="H7" s="74"/>
      <c r="Y7" s="70"/>
      <c r="Z7" s="72" t="s">
        <v>811</v>
      </c>
      <c r="AA7" s="75"/>
      <c r="AB7" s="70"/>
      <c r="AC7" s="70"/>
      <c r="AD7" s="70"/>
      <c r="AE7" s="70"/>
      <c r="AF7" s="70"/>
      <c r="AG7" s="70"/>
    </row>
    <row r="8" spans="1:47" ht="15" customHeight="1" x14ac:dyDescent="0.2">
      <c r="A8" s="76"/>
      <c r="B8" s="76"/>
      <c r="C8" s="77"/>
      <c r="D8" s="77"/>
      <c r="E8" s="77"/>
      <c r="F8" s="77"/>
      <c r="G8" s="77"/>
      <c r="H8" s="77"/>
      <c r="I8" s="76"/>
      <c r="J8" s="76"/>
      <c r="K8" s="76"/>
      <c r="L8" s="76"/>
      <c r="M8" s="76"/>
      <c r="N8" s="76"/>
      <c r="O8" s="76"/>
      <c r="P8" s="76"/>
      <c r="Q8" s="76"/>
      <c r="R8" s="76"/>
      <c r="S8" s="76"/>
      <c r="T8" s="76"/>
      <c r="U8" s="76"/>
      <c r="V8" s="76"/>
      <c r="W8" s="76"/>
      <c r="Y8" s="70"/>
      <c r="Z8" s="73" t="s">
        <v>812</v>
      </c>
      <c r="AA8" s="201"/>
      <c r="AB8" s="70"/>
      <c r="AC8" s="70"/>
      <c r="AD8" s="70"/>
      <c r="AE8" s="70"/>
      <c r="AF8" s="70"/>
      <c r="AG8" s="70"/>
    </row>
    <row r="9" spans="1:47" ht="15" customHeight="1" thickBot="1" x14ac:dyDescent="0.25">
      <c r="A9" s="76"/>
      <c r="B9" s="586" t="s">
        <v>395</v>
      </c>
      <c r="C9" s="586"/>
      <c r="D9" s="586"/>
      <c r="E9" s="76"/>
      <c r="F9" s="76"/>
      <c r="G9" s="76"/>
      <c r="H9" s="76"/>
      <c r="I9" s="76"/>
      <c r="J9" s="76"/>
      <c r="K9" s="76"/>
      <c r="L9" s="76"/>
      <c r="M9" s="76"/>
      <c r="N9" s="76"/>
      <c r="O9" s="76"/>
      <c r="P9" s="76"/>
      <c r="Q9" s="76"/>
      <c r="R9" s="76"/>
      <c r="S9" s="76"/>
      <c r="T9" s="76"/>
      <c r="U9" s="76"/>
      <c r="V9" s="76"/>
      <c r="W9" s="78">
        <v>1</v>
      </c>
      <c r="Y9" s="70"/>
      <c r="Z9" s="79"/>
      <c r="AA9" s="80"/>
      <c r="AB9" s="70"/>
      <c r="AC9" s="70"/>
      <c r="AD9" s="70"/>
      <c r="AE9" s="70"/>
      <c r="AF9" s="70"/>
      <c r="AG9" s="70"/>
    </row>
    <row r="10" spans="1:47" ht="15" customHeight="1" thickBot="1" x14ac:dyDescent="0.25">
      <c r="A10" s="76"/>
      <c r="B10" s="76"/>
      <c r="C10" s="76"/>
      <c r="D10" s="76"/>
      <c r="E10" s="76"/>
      <c r="F10" s="76"/>
      <c r="G10" s="76"/>
      <c r="H10" s="76"/>
      <c r="I10" s="76"/>
      <c r="J10" s="76"/>
      <c r="K10" s="76"/>
      <c r="L10" s="76"/>
      <c r="M10" s="76"/>
      <c r="N10" s="76"/>
      <c r="O10" s="76"/>
      <c r="P10" s="76"/>
      <c r="Q10" s="574" t="s">
        <v>472</v>
      </c>
      <c r="R10" s="575"/>
      <c r="S10" s="575"/>
      <c r="T10" s="608" t="s">
        <v>815</v>
      </c>
      <c r="U10" s="609"/>
      <c r="V10" s="610"/>
      <c r="W10" s="76"/>
      <c r="X10" s="81"/>
      <c r="Y10" s="70"/>
      <c r="Z10" s="72" t="s">
        <v>151</v>
      </c>
      <c r="AA10" s="75"/>
      <c r="AB10" s="82"/>
      <c r="AC10" s="82"/>
      <c r="AD10" s="82"/>
      <c r="AE10" s="70"/>
      <c r="AF10" s="70"/>
      <c r="AG10" s="70"/>
    </row>
    <row r="11" spans="1:47" ht="15" customHeight="1" thickBot="1" x14ac:dyDescent="0.25">
      <c r="A11" s="76"/>
      <c r="B11" s="76"/>
      <c r="C11" s="76"/>
      <c r="D11" s="76"/>
      <c r="E11" s="76"/>
      <c r="F11" s="76"/>
      <c r="G11" s="76"/>
      <c r="H11" s="76"/>
      <c r="I11" s="76"/>
      <c r="J11" s="76"/>
      <c r="K11" s="76"/>
      <c r="L11" s="76"/>
      <c r="M11" s="76"/>
      <c r="N11" s="76"/>
      <c r="O11" s="76"/>
      <c r="P11" s="76"/>
      <c r="Q11" s="614" t="s">
        <v>135</v>
      </c>
      <c r="R11" s="615"/>
      <c r="S11" s="616"/>
      <c r="T11" s="608" t="s">
        <v>815</v>
      </c>
      <c r="U11" s="609"/>
      <c r="V11" s="610"/>
      <c r="W11" s="83"/>
      <c r="Y11" s="70"/>
      <c r="Z11" s="73" t="s">
        <v>380</v>
      </c>
      <c r="AA11" s="36" t="b">
        <v>0</v>
      </c>
      <c r="AB11" s="82"/>
      <c r="AC11" s="82"/>
      <c r="AD11" s="70"/>
      <c r="AE11" s="70"/>
      <c r="AF11" s="70"/>
      <c r="AG11" s="70"/>
      <c r="AJ11" s="84"/>
    </row>
    <row r="12" spans="1:47" ht="22.5" customHeight="1" x14ac:dyDescent="0.2">
      <c r="A12" s="76"/>
      <c r="B12" s="76"/>
      <c r="C12" s="76"/>
      <c r="D12" s="76"/>
      <c r="E12" s="611" t="str">
        <f>IF(OR($N$4=1,$N$4=2,$N$4=3),VLOOKUP($N$4,$AS$84:$AT$86,2,FALSE),"")</f>
        <v>指定特定相談支援事業所</v>
      </c>
      <c r="F12" s="611"/>
      <c r="G12" s="611"/>
      <c r="H12" s="611"/>
      <c r="I12" s="611"/>
      <c r="J12" s="611"/>
      <c r="K12" s="611"/>
      <c r="L12" s="611"/>
      <c r="M12" s="605" t="s">
        <v>396</v>
      </c>
      <c r="N12" s="605"/>
      <c r="O12" s="605"/>
      <c r="P12" s="605"/>
      <c r="Q12" s="76"/>
      <c r="R12" s="76"/>
      <c r="S12" s="76"/>
      <c r="T12" s="76"/>
      <c r="U12" s="76"/>
      <c r="V12" s="76"/>
      <c r="W12" s="76"/>
      <c r="Y12" s="82"/>
      <c r="Z12" s="70"/>
      <c r="AA12" s="70"/>
      <c r="AB12" s="82"/>
      <c r="AC12" s="82"/>
      <c r="AD12" s="82"/>
      <c r="AE12" s="82"/>
      <c r="AF12" s="70"/>
      <c r="AG12" s="70"/>
      <c r="AJ12" s="84"/>
    </row>
    <row r="13" spans="1:47" ht="13.5" customHeight="1" x14ac:dyDescent="0.2">
      <c r="A13" s="76"/>
      <c r="B13" s="76"/>
      <c r="C13" s="76"/>
      <c r="D13" s="76"/>
      <c r="E13" s="76"/>
      <c r="F13" s="76"/>
      <c r="G13" s="76"/>
      <c r="H13" s="76"/>
      <c r="I13" s="76"/>
      <c r="J13" s="76"/>
      <c r="K13" s="76"/>
      <c r="L13" s="76"/>
      <c r="M13" s="76"/>
      <c r="N13" s="76"/>
      <c r="O13" s="76"/>
      <c r="P13" s="76"/>
      <c r="Q13" s="606">
        <v>39326</v>
      </c>
      <c r="R13" s="606"/>
      <c r="S13" s="606"/>
      <c r="T13" s="606"/>
      <c r="U13" s="606"/>
      <c r="V13" s="85"/>
      <c r="W13" s="76"/>
      <c r="X13" s="81"/>
      <c r="Y13" s="81"/>
      <c r="AB13" s="81"/>
      <c r="AC13" s="81"/>
      <c r="AD13" s="81"/>
      <c r="AE13" s="81"/>
      <c r="AJ13" s="84"/>
    </row>
    <row r="14" spans="1:47" ht="13.5" customHeight="1" x14ac:dyDescent="0.2">
      <c r="A14" s="76"/>
      <c r="B14" s="86" t="s">
        <v>397</v>
      </c>
      <c r="C14" s="86"/>
      <c r="D14" s="86"/>
      <c r="E14" s="86"/>
      <c r="F14" s="86"/>
      <c r="G14" s="86"/>
      <c r="H14" s="86" t="s">
        <v>501</v>
      </c>
      <c r="I14" s="76"/>
      <c r="J14" s="86"/>
      <c r="K14" s="86"/>
      <c r="L14" s="86"/>
      <c r="M14" s="86"/>
      <c r="N14" s="86"/>
      <c r="O14" s="86"/>
      <c r="P14" s="86"/>
      <c r="Q14" s="86"/>
      <c r="R14" s="86"/>
      <c r="S14" s="86"/>
      <c r="T14" s="86"/>
      <c r="U14" s="86"/>
      <c r="V14" s="86"/>
      <c r="W14" s="76"/>
      <c r="X14" s="81"/>
      <c r="AA14" s="81"/>
      <c r="AB14" s="81"/>
      <c r="AC14" s="81"/>
      <c r="AD14" s="81"/>
      <c r="AJ14" s="87"/>
    </row>
    <row r="15" spans="1:47" ht="22.5" customHeight="1" x14ac:dyDescent="0.2">
      <c r="A15" s="76"/>
      <c r="B15" s="585" t="s">
        <v>1129</v>
      </c>
      <c r="C15" s="585"/>
      <c r="D15" s="585"/>
      <c r="E15" s="585"/>
      <c r="F15" s="585"/>
      <c r="G15" s="88"/>
      <c r="H15" s="88"/>
      <c r="I15" s="590" t="s">
        <v>502</v>
      </c>
      <c r="J15" s="590"/>
      <c r="K15" s="590"/>
      <c r="L15" s="607"/>
      <c r="M15" s="607"/>
      <c r="N15" s="607"/>
      <c r="O15" s="607"/>
      <c r="P15" s="607"/>
      <c r="Q15" s="607"/>
      <c r="R15" s="607"/>
      <c r="S15" s="607"/>
      <c r="T15" s="607"/>
      <c r="U15" s="607"/>
      <c r="V15" s="607"/>
      <c r="W15" s="76"/>
      <c r="X15" s="81"/>
      <c r="Y15" s="92"/>
      <c r="Z15" s="89"/>
      <c r="AA15" s="92"/>
      <c r="AB15" s="94"/>
      <c r="AC15" s="93"/>
      <c r="AD15" s="81"/>
      <c r="AJ15" s="87"/>
    </row>
    <row r="16" spans="1:47" ht="22.5" customHeight="1" x14ac:dyDescent="0.2">
      <c r="A16" s="76"/>
      <c r="B16" s="86"/>
      <c r="C16" s="86"/>
      <c r="D16" s="86"/>
      <c r="E16" s="86"/>
      <c r="F16" s="86"/>
      <c r="G16" s="86"/>
      <c r="H16" s="86"/>
      <c r="I16" s="590"/>
      <c r="J16" s="590"/>
      <c r="K16" s="590"/>
      <c r="L16" s="591"/>
      <c r="M16" s="591"/>
      <c r="N16" s="591"/>
      <c r="O16" s="591"/>
      <c r="P16" s="591"/>
      <c r="Q16" s="591"/>
      <c r="R16" s="591"/>
      <c r="S16" s="591"/>
      <c r="T16" s="591"/>
      <c r="U16" s="591"/>
      <c r="V16" s="591"/>
      <c r="W16" s="86"/>
      <c r="X16" s="89"/>
      <c r="Y16" s="89"/>
      <c r="Z16" s="92"/>
      <c r="AA16" s="89"/>
      <c r="AB16" s="94"/>
      <c r="AC16" s="93"/>
      <c r="AD16" s="81"/>
    </row>
    <row r="17" spans="1:54" s="93" customFormat="1" ht="22.5" customHeight="1" x14ac:dyDescent="0.2">
      <c r="A17" s="90"/>
      <c r="B17" s="86"/>
      <c r="C17" s="86"/>
      <c r="D17" s="86"/>
      <c r="E17" s="86"/>
      <c r="F17" s="91"/>
      <c r="G17" s="91"/>
      <c r="H17" s="86"/>
      <c r="I17" s="590" t="s">
        <v>503</v>
      </c>
      <c r="J17" s="590"/>
      <c r="K17" s="590"/>
      <c r="L17" s="591"/>
      <c r="M17" s="591"/>
      <c r="N17" s="591"/>
      <c r="O17" s="591"/>
      <c r="P17" s="591"/>
      <c r="Q17" s="591"/>
      <c r="R17" s="591"/>
      <c r="S17" s="591"/>
      <c r="T17" s="591"/>
      <c r="U17" s="612"/>
      <c r="V17" s="612"/>
      <c r="W17" s="88"/>
      <c r="X17" s="92"/>
      <c r="Y17" s="95"/>
      <c r="Z17" s="89"/>
      <c r="AA17" s="95"/>
      <c r="AB17" s="95"/>
      <c r="AD17" s="89"/>
      <c r="AE17" s="89"/>
      <c r="AF17" s="89"/>
      <c r="AG17" s="89"/>
      <c r="AH17" s="89"/>
      <c r="AI17" s="89"/>
      <c r="AJ17" s="89"/>
      <c r="AK17" s="89"/>
      <c r="AQ17" s="67"/>
      <c r="AR17" s="67"/>
      <c r="AS17" s="68"/>
      <c r="AT17" s="68"/>
      <c r="AU17" s="69"/>
      <c r="AV17" s="69"/>
      <c r="AW17" s="69"/>
      <c r="AX17" s="69"/>
      <c r="AY17" s="69"/>
      <c r="AZ17" s="67"/>
      <c r="BA17" s="67"/>
      <c r="BB17" s="67"/>
    </row>
    <row r="18" spans="1:54" s="93" customFormat="1" ht="22.5" customHeight="1" x14ac:dyDescent="0.2">
      <c r="A18" s="90"/>
      <c r="B18" s="86"/>
      <c r="C18" s="86"/>
      <c r="D18" s="86"/>
      <c r="E18" s="86"/>
      <c r="F18" s="86"/>
      <c r="G18" s="86"/>
      <c r="H18" s="86"/>
      <c r="I18" s="590" t="s">
        <v>505</v>
      </c>
      <c r="J18" s="590"/>
      <c r="K18" s="590"/>
      <c r="L18" s="591"/>
      <c r="M18" s="591"/>
      <c r="N18" s="591"/>
      <c r="O18" s="591"/>
      <c r="P18" s="591"/>
      <c r="Q18" s="591"/>
      <c r="R18" s="591"/>
      <c r="S18" s="591"/>
      <c r="T18" s="591"/>
      <c r="U18" s="613"/>
      <c r="V18" s="613"/>
      <c r="W18" s="86"/>
      <c r="X18" s="89"/>
      <c r="Y18" s="95"/>
      <c r="Z18" s="95"/>
      <c r="AA18" s="95"/>
      <c r="AB18" s="95"/>
      <c r="AC18" s="97"/>
      <c r="AQ18" s="67"/>
      <c r="AR18" s="67"/>
      <c r="AS18" s="68"/>
      <c r="AT18" s="68"/>
      <c r="AU18" s="69"/>
      <c r="AV18" s="69"/>
      <c r="AW18" s="69"/>
      <c r="AX18" s="69"/>
      <c r="AY18" s="69"/>
      <c r="AZ18" s="67"/>
      <c r="BA18" s="67"/>
      <c r="BB18" s="67"/>
    </row>
    <row r="19" spans="1:54" s="93" customFormat="1" ht="15" customHeight="1" x14ac:dyDescent="0.2">
      <c r="A19" s="90"/>
      <c r="B19" s="86"/>
      <c r="C19" s="3"/>
      <c r="D19" s="3"/>
      <c r="E19" s="3"/>
      <c r="F19" s="3"/>
      <c r="G19" s="3"/>
      <c r="H19" s="3"/>
      <c r="I19" s="3"/>
      <c r="J19" s="3"/>
      <c r="K19" s="3"/>
      <c r="L19" s="3"/>
      <c r="M19" s="4"/>
      <c r="N19" s="86"/>
      <c r="O19" s="86"/>
      <c r="P19" s="90"/>
      <c r="Q19" s="86"/>
      <c r="R19" s="86"/>
      <c r="S19" s="86"/>
      <c r="T19" s="86"/>
      <c r="U19" s="86"/>
      <c r="V19" s="86"/>
      <c r="W19" s="86"/>
      <c r="X19" s="95"/>
      <c r="Y19" s="95"/>
      <c r="Z19" s="95"/>
      <c r="AA19" s="95"/>
      <c r="AB19" s="94"/>
      <c r="AC19" s="97"/>
      <c r="AQ19" s="67"/>
      <c r="AR19" s="67"/>
      <c r="AS19" s="68"/>
      <c r="AT19" s="68"/>
      <c r="AU19" s="69"/>
      <c r="AV19" s="69"/>
      <c r="AW19" s="69"/>
      <c r="AX19" s="69"/>
      <c r="AY19" s="69"/>
      <c r="AZ19" s="67"/>
      <c r="BA19" s="67"/>
      <c r="BB19" s="67"/>
    </row>
    <row r="20" spans="1:54" s="93" customFormat="1" ht="15" customHeight="1" x14ac:dyDescent="0.2">
      <c r="A20" s="90"/>
      <c r="B20" s="475" t="str">
        <f>IF(N4=1,"障害者の日常生活及び社会生活を総合的に支援するための法律",IF(N4=2,"児童福祉法",""))</f>
        <v>障害者の日常生活及び社会生活を総合的に支援するための法律</v>
      </c>
      <c r="C20" s="475"/>
      <c r="D20" s="475"/>
      <c r="E20" s="475"/>
      <c r="F20" s="475"/>
      <c r="G20" s="475"/>
      <c r="H20" s="475"/>
      <c r="I20" s="475"/>
      <c r="J20" s="475"/>
      <c r="K20" s="475"/>
      <c r="L20" s="475"/>
      <c r="M20" s="475"/>
      <c r="N20" s="475"/>
      <c r="O20" s="475" t="s">
        <v>1066</v>
      </c>
      <c r="P20" s="475"/>
      <c r="Q20" s="476"/>
      <c r="R20" s="475"/>
      <c r="S20" s="475"/>
      <c r="T20" s="475"/>
      <c r="U20" s="475"/>
      <c r="V20" s="475"/>
      <c r="W20" s="4"/>
      <c r="X20" s="95"/>
      <c r="Y20" s="6"/>
      <c r="Z20" s="95"/>
      <c r="AA20" s="6"/>
      <c r="AB20" s="6"/>
      <c r="AC20" s="6"/>
      <c r="AQ20" s="67"/>
      <c r="AR20" s="67"/>
      <c r="AS20" s="68"/>
      <c r="AT20" s="68"/>
      <c r="AU20" s="69"/>
      <c r="AV20" s="69"/>
      <c r="AW20" s="69"/>
      <c r="AX20" s="69"/>
      <c r="AY20" s="69"/>
      <c r="AZ20" s="67"/>
      <c r="BA20" s="67"/>
      <c r="BB20" s="67"/>
    </row>
    <row r="21" spans="1:54" s="97" customFormat="1" ht="15" customHeight="1" x14ac:dyDescent="0.2">
      <c r="A21" s="96"/>
      <c r="B21" s="475" t="str">
        <f>IF(OR($N$4=1,$N$4=2),VLOOKUP($N$4,$AS$84:$AT$85,2,FALSE),"")</f>
        <v>指定特定相談支援事業所</v>
      </c>
      <c r="C21" s="475"/>
      <c r="D21" s="475"/>
      <c r="E21" s="475"/>
      <c r="F21" s="475"/>
      <c r="G21" s="475" t="s">
        <v>1065</v>
      </c>
      <c r="H21" s="477"/>
      <c r="I21" s="475"/>
      <c r="J21" s="475"/>
      <c r="K21" s="475"/>
      <c r="L21" s="475"/>
      <c r="M21" s="475"/>
      <c r="N21" s="475"/>
      <c r="O21" s="475"/>
      <c r="P21" s="475"/>
      <c r="Q21" s="475"/>
      <c r="R21" s="475"/>
      <c r="S21" s="475"/>
      <c r="T21" s="475"/>
      <c r="U21" s="475"/>
      <c r="V21" s="475"/>
      <c r="W21" s="96"/>
      <c r="Y21" s="95"/>
      <c r="Z21" s="95"/>
      <c r="AA21" s="95"/>
      <c r="AB21" s="95"/>
      <c r="AQ21" s="67"/>
      <c r="AR21" s="67"/>
      <c r="AS21" s="68"/>
      <c r="AT21" s="68"/>
      <c r="AU21" s="69"/>
      <c r="AV21" s="69"/>
      <c r="AW21" s="69"/>
      <c r="AX21" s="69"/>
      <c r="AY21" s="69"/>
      <c r="AZ21" s="67"/>
      <c r="BA21" s="67"/>
      <c r="BB21" s="67"/>
    </row>
    <row r="22" spans="1:54" s="97" customFormat="1" ht="15" customHeight="1" thickBot="1" x14ac:dyDescent="0.25">
      <c r="A22" s="96"/>
      <c r="B22" s="98"/>
      <c r="C22" s="98"/>
      <c r="D22" s="98"/>
      <c r="E22" s="98"/>
      <c r="F22" s="98"/>
      <c r="G22" s="98"/>
      <c r="H22" s="98"/>
      <c r="I22" s="98"/>
      <c r="J22" s="98"/>
      <c r="K22" s="98"/>
      <c r="L22" s="98"/>
      <c r="M22" s="98"/>
      <c r="N22" s="98"/>
      <c r="O22" s="98"/>
      <c r="P22" s="98"/>
      <c r="Q22" s="98"/>
      <c r="R22" s="98"/>
      <c r="S22" s="98"/>
      <c r="T22" s="98"/>
      <c r="U22" s="98"/>
      <c r="V22" s="98"/>
      <c r="W22" s="5"/>
      <c r="X22" s="6"/>
      <c r="Y22" s="95"/>
      <c r="Z22" s="95"/>
      <c r="AA22" s="95"/>
      <c r="AB22" s="94"/>
      <c r="AQ22" s="67"/>
      <c r="AR22" s="67"/>
      <c r="AS22" s="68"/>
      <c r="AT22" s="68"/>
      <c r="AU22" s="69"/>
      <c r="AV22" s="69"/>
      <c r="AW22" s="69"/>
      <c r="AX22" s="69"/>
      <c r="AY22" s="69"/>
      <c r="AZ22" s="67"/>
      <c r="BA22" s="67"/>
      <c r="BB22" s="67"/>
    </row>
    <row r="23" spans="1:54" s="93" customFormat="1" ht="15" customHeight="1" x14ac:dyDescent="0.2">
      <c r="A23" s="90"/>
      <c r="B23" s="668" t="s">
        <v>506</v>
      </c>
      <c r="C23" s="592" t="s">
        <v>421</v>
      </c>
      <c r="D23" s="592"/>
      <c r="E23" s="592"/>
      <c r="F23" s="593"/>
      <c r="G23" s="587" t="s">
        <v>815</v>
      </c>
      <c r="H23" s="588"/>
      <c r="I23" s="588"/>
      <c r="J23" s="588"/>
      <c r="K23" s="588"/>
      <c r="L23" s="588"/>
      <c r="M23" s="588"/>
      <c r="N23" s="588"/>
      <c r="O23" s="588"/>
      <c r="P23" s="588"/>
      <c r="Q23" s="588"/>
      <c r="R23" s="588"/>
      <c r="S23" s="588"/>
      <c r="T23" s="588"/>
      <c r="U23" s="588"/>
      <c r="V23" s="589"/>
      <c r="W23" s="5"/>
      <c r="X23" s="6"/>
      <c r="Y23" s="6"/>
      <c r="Z23" s="95"/>
      <c r="AA23" s="6"/>
      <c r="AB23" s="6"/>
      <c r="AC23" s="6"/>
      <c r="AD23" s="6"/>
      <c r="AE23" s="6"/>
      <c r="AF23" s="6"/>
      <c r="AG23" s="6"/>
      <c r="AH23" s="6"/>
      <c r="AI23" s="6"/>
      <c r="AJ23" s="6"/>
      <c r="AK23" s="6"/>
      <c r="AQ23" s="67"/>
      <c r="AR23" s="67"/>
      <c r="AS23" s="68"/>
      <c r="AT23" s="68"/>
      <c r="AU23" s="69"/>
      <c r="AV23" s="69"/>
      <c r="AW23" s="69"/>
      <c r="AX23" s="69"/>
      <c r="AY23" s="69"/>
      <c r="AZ23" s="67"/>
      <c r="BA23" s="67"/>
      <c r="BB23" s="67"/>
    </row>
    <row r="24" spans="1:54" s="93" customFormat="1" ht="22.5" customHeight="1" x14ac:dyDescent="0.2">
      <c r="A24" s="90"/>
      <c r="B24" s="669"/>
      <c r="C24" s="554" t="s">
        <v>507</v>
      </c>
      <c r="D24" s="554"/>
      <c r="E24" s="554"/>
      <c r="F24" s="555"/>
      <c r="G24" s="682" t="s">
        <v>815</v>
      </c>
      <c r="H24" s="683"/>
      <c r="I24" s="683"/>
      <c r="J24" s="683"/>
      <c r="K24" s="683"/>
      <c r="L24" s="683"/>
      <c r="M24" s="683"/>
      <c r="N24" s="683"/>
      <c r="O24" s="683"/>
      <c r="P24" s="683"/>
      <c r="Q24" s="683"/>
      <c r="R24" s="683"/>
      <c r="S24" s="683"/>
      <c r="T24" s="683"/>
      <c r="U24" s="683"/>
      <c r="V24" s="684"/>
      <c r="W24" s="76"/>
      <c r="X24" s="81"/>
      <c r="Y24" s="6"/>
      <c r="Z24" s="6"/>
      <c r="AA24" s="6"/>
      <c r="AB24" s="6"/>
      <c r="AC24" s="6"/>
      <c r="AD24" s="6"/>
      <c r="AE24" s="6"/>
      <c r="AF24" s="6"/>
      <c r="AG24" s="6"/>
      <c r="AH24" s="6"/>
      <c r="AI24" s="6"/>
      <c r="AJ24" s="6"/>
      <c r="AK24" s="6"/>
      <c r="AQ24" s="67"/>
      <c r="AR24" s="67"/>
      <c r="AS24" s="68"/>
      <c r="AT24" s="68"/>
      <c r="AU24" s="69"/>
      <c r="AV24" s="69"/>
      <c r="AW24" s="69"/>
      <c r="AX24" s="69"/>
      <c r="AY24" s="69"/>
      <c r="AZ24" s="67"/>
      <c r="BA24" s="67"/>
      <c r="BB24" s="67"/>
    </row>
    <row r="25" spans="1:54" ht="15" customHeight="1" x14ac:dyDescent="0.2">
      <c r="A25" s="76"/>
      <c r="B25" s="669"/>
      <c r="C25" s="551" t="s">
        <v>508</v>
      </c>
      <c r="D25" s="552"/>
      <c r="E25" s="552"/>
      <c r="F25" s="553"/>
      <c r="G25" s="99" t="s">
        <v>1039</v>
      </c>
      <c r="H25" s="600"/>
      <c r="I25" s="600"/>
      <c r="J25" s="600"/>
      <c r="K25" s="601"/>
      <c r="L25" s="571" t="s">
        <v>161</v>
      </c>
      <c r="M25" s="572"/>
      <c r="N25" s="572"/>
      <c r="O25" s="572"/>
      <c r="P25" s="572"/>
      <c r="Q25" s="572"/>
      <c r="R25" s="572"/>
      <c r="S25" s="572"/>
      <c r="T25" s="572"/>
      <c r="U25" s="572"/>
      <c r="V25" s="573"/>
      <c r="W25" s="76"/>
      <c r="X25" s="81"/>
      <c r="Y25" s="81"/>
      <c r="Z25" s="6"/>
      <c r="AA25" s="81"/>
      <c r="AB25" s="81"/>
      <c r="AC25" s="81"/>
      <c r="AD25" s="81"/>
      <c r="AQ25" s="93"/>
      <c r="AR25" s="93"/>
      <c r="AY25" s="100"/>
      <c r="AZ25" s="93"/>
      <c r="BA25" s="93"/>
      <c r="BB25" s="93"/>
    </row>
    <row r="26" spans="1:54" ht="22.5" customHeight="1" x14ac:dyDescent="0.2">
      <c r="A26" s="76"/>
      <c r="B26" s="669"/>
      <c r="C26" s="554"/>
      <c r="D26" s="554"/>
      <c r="E26" s="554"/>
      <c r="F26" s="555"/>
      <c r="G26" s="602" t="s">
        <v>815</v>
      </c>
      <c r="H26" s="603"/>
      <c r="I26" s="603"/>
      <c r="J26" s="603"/>
      <c r="K26" s="603"/>
      <c r="L26" s="603"/>
      <c r="M26" s="603"/>
      <c r="N26" s="603"/>
      <c r="O26" s="603"/>
      <c r="P26" s="603"/>
      <c r="Q26" s="603"/>
      <c r="R26" s="603"/>
      <c r="S26" s="603"/>
      <c r="T26" s="603"/>
      <c r="U26" s="603"/>
      <c r="V26" s="604"/>
      <c r="W26" s="76"/>
      <c r="X26" s="81"/>
      <c r="Y26" s="81"/>
      <c r="Z26" s="81"/>
      <c r="AA26" s="81"/>
      <c r="AB26" s="81"/>
      <c r="AC26" s="81"/>
      <c r="AD26" s="81"/>
      <c r="AQ26" s="93"/>
      <c r="AR26" s="93"/>
      <c r="AY26" s="100"/>
      <c r="AZ26" s="93"/>
      <c r="BA26" s="93"/>
      <c r="BB26" s="93"/>
    </row>
    <row r="27" spans="1:54" ht="22.5" customHeight="1" x14ac:dyDescent="0.2">
      <c r="A27" s="76"/>
      <c r="B27" s="669"/>
      <c r="C27" s="556"/>
      <c r="D27" s="556"/>
      <c r="E27" s="556"/>
      <c r="F27" s="557"/>
      <c r="G27" s="565" t="s">
        <v>815</v>
      </c>
      <c r="H27" s="566"/>
      <c r="I27" s="566"/>
      <c r="J27" s="566"/>
      <c r="K27" s="566"/>
      <c r="L27" s="566"/>
      <c r="M27" s="566"/>
      <c r="N27" s="566"/>
      <c r="O27" s="566"/>
      <c r="P27" s="566"/>
      <c r="Q27" s="566"/>
      <c r="R27" s="566"/>
      <c r="S27" s="566"/>
      <c r="T27" s="566"/>
      <c r="U27" s="566"/>
      <c r="V27" s="567"/>
      <c r="W27" s="76"/>
      <c r="X27" s="81"/>
      <c r="Y27" s="81"/>
      <c r="Z27" s="81"/>
      <c r="AA27" s="81"/>
      <c r="AB27" s="81"/>
      <c r="AC27" s="81"/>
      <c r="AD27" s="81"/>
      <c r="AQ27" s="93"/>
      <c r="AR27" s="93"/>
      <c r="AY27" s="100"/>
      <c r="AZ27" s="93"/>
      <c r="BA27" s="93"/>
      <c r="BB27" s="93"/>
    </row>
    <row r="28" spans="1:54" ht="22.5" customHeight="1" x14ac:dyDescent="0.2">
      <c r="A28" s="76"/>
      <c r="B28" s="669"/>
      <c r="C28" s="558" t="s">
        <v>162</v>
      </c>
      <c r="D28" s="558"/>
      <c r="E28" s="558"/>
      <c r="F28" s="559"/>
      <c r="G28" s="617" t="s">
        <v>497</v>
      </c>
      <c r="H28" s="558"/>
      <c r="I28" s="558"/>
      <c r="J28" s="620" t="s">
        <v>815</v>
      </c>
      <c r="K28" s="621"/>
      <c r="L28" s="621"/>
      <c r="M28" s="621"/>
      <c r="N28" s="651"/>
      <c r="O28" s="563" t="s">
        <v>163</v>
      </c>
      <c r="P28" s="563"/>
      <c r="Q28" s="563"/>
      <c r="R28" s="620" t="s">
        <v>815</v>
      </c>
      <c r="S28" s="621"/>
      <c r="T28" s="621"/>
      <c r="U28" s="621"/>
      <c r="V28" s="622"/>
      <c r="W28" s="76"/>
      <c r="X28" s="81"/>
      <c r="Y28" s="81"/>
      <c r="Z28" s="81"/>
      <c r="AA28" s="81"/>
      <c r="AB28" s="81"/>
      <c r="AC28" s="81"/>
      <c r="AD28" s="81"/>
      <c r="AQ28" s="93"/>
      <c r="AR28" s="93"/>
      <c r="AY28" s="100"/>
      <c r="AZ28" s="93"/>
      <c r="BA28" s="93"/>
      <c r="BB28" s="93"/>
    </row>
    <row r="29" spans="1:54" ht="22.5" customHeight="1" x14ac:dyDescent="0.2">
      <c r="A29" s="76"/>
      <c r="B29" s="669"/>
      <c r="C29" s="558" t="s">
        <v>164</v>
      </c>
      <c r="D29" s="558"/>
      <c r="E29" s="558"/>
      <c r="F29" s="559"/>
      <c r="G29" s="625" t="str">
        <f>IF(OR(N5=1,N5=2,N5=3,N5=4,N5=5,N5=6,N5=7,N5=8,N5=9,N5=10,N5=11,N5=12,N5=13,N5=14,N5=15),VLOOKUP(N5,AS111:AU125,2,FALSE),"")</f>
        <v>社会福祉法人（社協以外）</v>
      </c>
      <c r="H29" s="626"/>
      <c r="I29" s="626"/>
      <c r="J29" s="626"/>
      <c r="K29" s="626"/>
      <c r="L29" s="626"/>
      <c r="M29" s="626"/>
      <c r="N29" s="627"/>
      <c r="O29" s="617" t="s">
        <v>404</v>
      </c>
      <c r="P29" s="558"/>
      <c r="Q29" s="559"/>
      <c r="R29" s="640"/>
      <c r="S29" s="641"/>
      <c r="T29" s="641"/>
      <c r="U29" s="641"/>
      <c r="V29" s="642"/>
      <c r="W29" s="76"/>
      <c r="Z29" s="81"/>
      <c r="AA29" s="81"/>
      <c r="AB29" s="81"/>
      <c r="AC29" s="81"/>
      <c r="AD29" s="81"/>
      <c r="AQ29" s="97"/>
      <c r="AR29" s="97"/>
      <c r="AY29" s="102"/>
      <c r="AZ29" s="97"/>
      <c r="BA29" s="97"/>
      <c r="BB29" s="97"/>
    </row>
    <row r="30" spans="1:54" ht="22.5" customHeight="1" x14ac:dyDescent="0.2">
      <c r="A30" s="76"/>
      <c r="B30" s="669"/>
      <c r="C30" s="552" t="s">
        <v>405</v>
      </c>
      <c r="D30" s="552"/>
      <c r="E30" s="563" t="s">
        <v>406</v>
      </c>
      <c r="F30" s="563"/>
      <c r="G30" s="637"/>
      <c r="H30" s="638"/>
      <c r="I30" s="638"/>
      <c r="J30" s="638"/>
      <c r="K30" s="638"/>
      <c r="L30" s="638"/>
      <c r="M30" s="638"/>
      <c r="N30" s="638"/>
      <c r="O30" s="638"/>
      <c r="P30" s="638"/>
      <c r="Q30" s="638"/>
      <c r="R30" s="638"/>
      <c r="S30" s="638"/>
      <c r="T30" s="638"/>
      <c r="U30" s="638"/>
      <c r="V30" s="639"/>
      <c r="W30" s="76"/>
      <c r="X30" s="81"/>
      <c r="Y30" s="81"/>
      <c r="Z30" s="81"/>
      <c r="AA30" s="81"/>
      <c r="AB30" s="81"/>
      <c r="AC30" s="81"/>
      <c r="AD30" s="81"/>
      <c r="AQ30" s="97"/>
      <c r="AR30" s="97"/>
      <c r="AY30" s="102"/>
      <c r="AZ30" s="97"/>
      <c r="BA30" s="97"/>
      <c r="BB30" s="97"/>
    </row>
    <row r="31" spans="1:54" ht="22.5" customHeight="1" x14ac:dyDescent="0.2">
      <c r="A31" s="76"/>
      <c r="B31" s="669"/>
      <c r="C31" s="554"/>
      <c r="D31" s="554"/>
      <c r="E31" s="563" t="s">
        <v>407</v>
      </c>
      <c r="F31" s="563"/>
      <c r="G31" s="640"/>
      <c r="H31" s="641"/>
      <c r="I31" s="641"/>
      <c r="J31" s="641"/>
      <c r="K31" s="641"/>
      <c r="L31" s="641"/>
      <c r="M31" s="641"/>
      <c r="N31" s="641"/>
      <c r="O31" s="641"/>
      <c r="P31" s="641"/>
      <c r="Q31" s="641"/>
      <c r="R31" s="641"/>
      <c r="S31" s="641"/>
      <c r="T31" s="641"/>
      <c r="U31" s="641"/>
      <c r="V31" s="642"/>
      <c r="W31" s="76"/>
      <c r="X31" s="81"/>
      <c r="Y31" s="81"/>
      <c r="Z31" s="81"/>
      <c r="AA31" s="81"/>
      <c r="AB31" s="81"/>
      <c r="AC31" s="81"/>
      <c r="AD31" s="81"/>
      <c r="AQ31" s="93"/>
      <c r="AR31" s="93"/>
      <c r="AY31" s="100"/>
      <c r="AZ31" s="93"/>
      <c r="BA31" s="93"/>
      <c r="BB31" s="93"/>
    </row>
    <row r="32" spans="1:54" ht="15" customHeight="1" x14ac:dyDescent="0.2">
      <c r="A32" s="76"/>
      <c r="B32" s="669"/>
      <c r="C32" s="554"/>
      <c r="D32" s="554"/>
      <c r="E32" s="634" t="s">
        <v>408</v>
      </c>
      <c r="F32" s="553"/>
      <c r="G32" s="101" t="s">
        <v>222</v>
      </c>
      <c r="H32" s="600"/>
      <c r="I32" s="600"/>
      <c r="J32" s="600"/>
      <c r="K32" s="601"/>
      <c r="L32" s="571" t="s">
        <v>161</v>
      </c>
      <c r="M32" s="572"/>
      <c r="N32" s="572"/>
      <c r="O32" s="572"/>
      <c r="P32" s="572"/>
      <c r="Q32" s="572"/>
      <c r="R32" s="572"/>
      <c r="S32" s="572"/>
      <c r="T32" s="572"/>
      <c r="U32" s="572"/>
      <c r="V32" s="573"/>
      <c r="W32" s="76"/>
      <c r="X32" s="81"/>
      <c r="Y32" s="81"/>
      <c r="Z32" s="81"/>
      <c r="AA32" s="81"/>
      <c r="AB32" s="81"/>
      <c r="AC32" s="81"/>
      <c r="AD32" s="81"/>
      <c r="AQ32" s="93"/>
      <c r="AR32" s="93"/>
      <c r="AY32" s="100"/>
      <c r="AZ32" s="93"/>
      <c r="BA32" s="93"/>
      <c r="BB32" s="93"/>
    </row>
    <row r="33" spans="1:42" ht="22.5" customHeight="1" x14ac:dyDescent="0.2">
      <c r="A33" s="76"/>
      <c r="B33" s="669"/>
      <c r="C33" s="554"/>
      <c r="D33" s="554"/>
      <c r="E33" s="635"/>
      <c r="F33" s="555"/>
      <c r="G33" s="602" t="s">
        <v>815</v>
      </c>
      <c r="H33" s="603"/>
      <c r="I33" s="603"/>
      <c r="J33" s="603"/>
      <c r="K33" s="603"/>
      <c r="L33" s="603"/>
      <c r="M33" s="603"/>
      <c r="N33" s="603"/>
      <c r="O33" s="603"/>
      <c r="P33" s="603"/>
      <c r="Q33" s="603"/>
      <c r="R33" s="603"/>
      <c r="S33" s="603"/>
      <c r="T33" s="603"/>
      <c r="U33" s="603"/>
      <c r="V33" s="604"/>
      <c r="W33" s="76"/>
      <c r="X33" s="81"/>
      <c r="Y33" s="81"/>
      <c r="Z33" s="81"/>
      <c r="AA33" s="81"/>
      <c r="AB33" s="81"/>
      <c r="AC33" s="81"/>
      <c r="AD33" s="81"/>
    </row>
    <row r="34" spans="1:42" ht="22.5" customHeight="1" x14ac:dyDescent="0.2">
      <c r="A34" s="76"/>
      <c r="B34" s="670"/>
      <c r="C34" s="556"/>
      <c r="D34" s="556"/>
      <c r="E34" s="636"/>
      <c r="F34" s="557"/>
      <c r="G34" s="565" t="s">
        <v>815</v>
      </c>
      <c r="H34" s="566"/>
      <c r="I34" s="566"/>
      <c r="J34" s="566"/>
      <c r="K34" s="566"/>
      <c r="L34" s="566"/>
      <c r="M34" s="566"/>
      <c r="N34" s="566"/>
      <c r="O34" s="566"/>
      <c r="P34" s="566"/>
      <c r="Q34" s="566"/>
      <c r="R34" s="566"/>
      <c r="S34" s="566"/>
      <c r="T34" s="566"/>
      <c r="U34" s="566"/>
      <c r="V34" s="567"/>
      <c r="W34" s="76"/>
      <c r="X34" s="81"/>
      <c r="Y34" s="81"/>
      <c r="Z34" s="81"/>
    </row>
    <row r="35" spans="1:42" ht="15" customHeight="1" x14ac:dyDescent="0.2">
      <c r="A35" s="76"/>
      <c r="B35" s="665" t="s">
        <v>409</v>
      </c>
      <c r="C35" s="594" t="s">
        <v>421</v>
      </c>
      <c r="D35" s="594"/>
      <c r="E35" s="594"/>
      <c r="F35" s="595"/>
      <c r="G35" s="660"/>
      <c r="H35" s="661"/>
      <c r="I35" s="661"/>
      <c r="J35" s="661"/>
      <c r="K35" s="661"/>
      <c r="L35" s="661"/>
      <c r="M35" s="661"/>
      <c r="N35" s="661"/>
      <c r="O35" s="661"/>
      <c r="P35" s="661"/>
      <c r="Q35" s="661"/>
      <c r="R35" s="661"/>
      <c r="S35" s="661"/>
      <c r="T35" s="661"/>
      <c r="U35" s="661"/>
      <c r="V35" s="662"/>
      <c r="W35" s="76"/>
      <c r="X35" s="81"/>
      <c r="Y35" s="81"/>
      <c r="AA35" s="81"/>
      <c r="AB35" s="81"/>
      <c r="AC35" s="81"/>
      <c r="AD35" s="81"/>
    </row>
    <row r="36" spans="1:42" ht="22.5" customHeight="1" x14ac:dyDescent="0.2">
      <c r="A36" s="76"/>
      <c r="B36" s="666"/>
      <c r="C36" s="554" t="s">
        <v>507</v>
      </c>
      <c r="D36" s="554"/>
      <c r="E36" s="554"/>
      <c r="F36" s="555"/>
      <c r="G36" s="577"/>
      <c r="H36" s="578"/>
      <c r="I36" s="578"/>
      <c r="J36" s="578"/>
      <c r="K36" s="578"/>
      <c r="L36" s="578"/>
      <c r="M36" s="578"/>
      <c r="N36" s="578"/>
      <c r="O36" s="578"/>
      <c r="P36" s="578"/>
      <c r="Q36" s="578"/>
      <c r="R36" s="578"/>
      <c r="S36" s="578"/>
      <c r="T36" s="578"/>
      <c r="U36" s="578"/>
      <c r="V36" s="579"/>
      <c r="W36" s="76"/>
      <c r="X36" s="81"/>
      <c r="Y36" s="81"/>
      <c r="Z36" s="81"/>
      <c r="AA36" s="81"/>
      <c r="AB36" s="81"/>
      <c r="AC36" s="81"/>
      <c r="AD36" s="81"/>
    </row>
    <row r="37" spans="1:42" ht="15" customHeight="1" x14ac:dyDescent="0.2">
      <c r="A37" s="76"/>
      <c r="B37" s="666"/>
      <c r="C37" s="551" t="s">
        <v>410</v>
      </c>
      <c r="D37" s="551"/>
      <c r="E37" s="551"/>
      <c r="F37" s="596"/>
      <c r="G37" s="101" t="s">
        <v>222</v>
      </c>
      <c r="H37" s="600"/>
      <c r="I37" s="600"/>
      <c r="J37" s="600"/>
      <c r="K37" s="601"/>
      <c r="L37" s="564" t="s">
        <v>204</v>
      </c>
      <c r="M37" s="564"/>
      <c r="N37" s="564"/>
      <c r="O37" s="564"/>
      <c r="P37" s="564"/>
      <c r="Q37" s="685"/>
      <c r="R37" s="686"/>
      <c r="S37" s="687"/>
      <c r="T37" s="672" t="s">
        <v>205</v>
      </c>
      <c r="U37" s="673"/>
      <c r="V37" s="40"/>
      <c r="W37" s="76"/>
      <c r="X37" s="81"/>
      <c r="Y37" s="81"/>
      <c r="Z37" s="81"/>
      <c r="AA37" s="81"/>
      <c r="AB37" s="81"/>
      <c r="AC37" s="81"/>
      <c r="AD37" s="81"/>
    </row>
    <row r="38" spans="1:42" ht="22.5" customHeight="1" x14ac:dyDescent="0.2">
      <c r="A38" s="76"/>
      <c r="B38" s="666"/>
      <c r="C38" s="539"/>
      <c r="D38" s="539"/>
      <c r="E38" s="539"/>
      <c r="F38" s="597"/>
      <c r="G38" s="602" t="s">
        <v>815</v>
      </c>
      <c r="H38" s="603"/>
      <c r="I38" s="603"/>
      <c r="J38" s="603"/>
      <c r="K38" s="603"/>
      <c r="L38" s="603"/>
      <c r="M38" s="603"/>
      <c r="N38" s="603"/>
      <c r="O38" s="603"/>
      <c r="P38" s="603"/>
      <c r="Q38" s="603"/>
      <c r="R38" s="603"/>
      <c r="S38" s="603"/>
      <c r="T38" s="603"/>
      <c r="U38" s="603"/>
      <c r="V38" s="604"/>
      <c r="W38" s="76"/>
      <c r="X38" s="81"/>
      <c r="Y38" s="81"/>
      <c r="Z38" s="81"/>
      <c r="AA38" s="81"/>
      <c r="AB38" s="81"/>
      <c r="AC38" s="81"/>
      <c r="AD38" s="81"/>
    </row>
    <row r="39" spans="1:42" ht="22.5" customHeight="1" x14ac:dyDescent="0.2">
      <c r="A39" s="76"/>
      <c r="B39" s="666"/>
      <c r="C39" s="598"/>
      <c r="D39" s="598"/>
      <c r="E39" s="598"/>
      <c r="F39" s="599"/>
      <c r="G39" s="565" t="s">
        <v>815</v>
      </c>
      <c r="H39" s="566"/>
      <c r="I39" s="566"/>
      <c r="J39" s="566"/>
      <c r="K39" s="566"/>
      <c r="L39" s="566"/>
      <c r="M39" s="566"/>
      <c r="N39" s="566"/>
      <c r="O39" s="566"/>
      <c r="P39" s="566"/>
      <c r="Q39" s="566"/>
      <c r="R39" s="566"/>
      <c r="S39" s="566"/>
      <c r="T39" s="566"/>
      <c r="U39" s="566"/>
      <c r="V39" s="567"/>
      <c r="W39" s="76"/>
      <c r="X39" s="81"/>
      <c r="Y39" s="81"/>
      <c r="Z39" s="81"/>
      <c r="AA39" s="81"/>
      <c r="AB39" s="81"/>
      <c r="AC39" s="81"/>
      <c r="AD39" s="81"/>
    </row>
    <row r="40" spans="1:42" ht="22.5" customHeight="1" x14ac:dyDescent="0.2">
      <c r="A40" s="76"/>
      <c r="B40" s="666"/>
      <c r="C40" s="552" t="s">
        <v>411</v>
      </c>
      <c r="D40" s="552"/>
      <c r="E40" s="552"/>
      <c r="F40" s="553"/>
      <c r="G40" s="693" t="str">
        <f>IF($N$4="","",VLOOKUP($N$4,$AS$84:$AT$85,2,FALSE))</f>
        <v>指定特定相談支援事業所</v>
      </c>
      <c r="H40" s="694"/>
      <c r="I40" s="694"/>
      <c r="J40" s="694"/>
      <c r="K40" s="694"/>
      <c r="L40" s="694"/>
      <c r="M40" s="694"/>
      <c r="N40" s="694"/>
      <c r="O40" s="694"/>
      <c r="P40" s="694"/>
      <c r="Q40" s="694"/>
      <c r="R40" s="694"/>
      <c r="S40" s="694"/>
      <c r="T40" s="694"/>
      <c r="U40" s="694"/>
      <c r="V40" s="695"/>
      <c r="W40" s="76"/>
      <c r="Z40" s="81"/>
      <c r="AA40" s="103"/>
      <c r="AB40" s="103"/>
      <c r="AC40" s="103"/>
      <c r="AD40" s="103"/>
      <c r="AE40" s="104"/>
      <c r="AF40" s="104"/>
      <c r="AG40" s="104"/>
      <c r="AH40" s="104"/>
      <c r="AI40" s="104"/>
      <c r="AJ40" s="104"/>
      <c r="AK40" s="104"/>
      <c r="AL40" s="104"/>
      <c r="AM40" s="104"/>
      <c r="AN40" s="104"/>
      <c r="AO40" s="104"/>
    </row>
    <row r="41" spans="1:42" ht="22.5" customHeight="1" x14ac:dyDescent="0.2">
      <c r="A41" s="76"/>
      <c r="B41" s="666"/>
      <c r="C41" s="554"/>
      <c r="D41" s="554"/>
      <c r="E41" s="554"/>
      <c r="F41" s="555"/>
      <c r="G41" s="628" t="str">
        <f>IF($L$6&lt;&gt;"",IF($N$4=1,VLOOKUP($N$6,$AS$88:$AT$88,2,FALSE),IF($N$4=2,VLOOKUP($N$6,$AS$92:$AT$92,2,FALSE),"")),"")</f>
        <v>計画相談支援</v>
      </c>
      <c r="H41" s="629"/>
      <c r="I41" s="629"/>
      <c r="J41" s="629"/>
      <c r="K41" s="629"/>
      <c r="L41" s="630"/>
      <c r="M41" s="580" t="s">
        <v>769</v>
      </c>
      <c r="N41" s="581"/>
      <c r="O41" s="581"/>
      <c r="P41" s="581"/>
      <c r="Q41" s="581"/>
      <c r="R41" s="581"/>
      <c r="S41" s="105" t="s">
        <v>770</v>
      </c>
      <c r="T41" s="658" t="s">
        <v>771</v>
      </c>
      <c r="U41" s="658"/>
      <c r="V41" s="671"/>
      <c r="W41" s="76"/>
      <c r="Z41" s="103"/>
      <c r="AA41" s="103"/>
      <c r="AB41" s="103"/>
      <c r="AC41" s="103"/>
      <c r="AD41" s="103"/>
      <c r="AE41" s="104"/>
      <c r="AF41" s="104"/>
      <c r="AG41" s="104"/>
      <c r="AH41" s="104"/>
      <c r="AI41" s="104"/>
      <c r="AJ41" s="104"/>
      <c r="AK41" s="104"/>
      <c r="AL41" s="104"/>
      <c r="AM41" s="104"/>
      <c r="AN41" s="104"/>
      <c r="AO41" s="104"/>
    </row>
    <row r="42" spans="1:42" ht="22.5" customHeight="1" x14ac:dyDescent="0.2">
      <c r="A42" s="76"/>
      <c r="B42" s="667"/>
      <c r="C42" s="556"/>
      <c r="D42" s="556"/>
      <c r="E42" s="556"/>
      <c r="F42" s="557"/>
      <c r="G42" s="631"/>
      <c r="H42" s="632"/>
      <c r="I42" s="632"/>
      <c r="J42" s="632"/>
      <c r="K42" s="632"/>
      <c r="L42" s="633"/>
      <c r="M42" s="691"/>
      <c r="N42" s="692"/>
      <c r="O42" s="692"/>
      <c r="P42" s="692"/>
      <c r="Q42" s="692"/>
      <c r="R42" s="692"/>
      <c r="S42" s="7">
        <f>IF($N$6&lt;&gt;"",IF($N$4=1,VLOOKUP($N$6,$AS$88:$AV$88,3,FALSE),IF($N$4=2,VLOOKUP($N$6,$AS$92:$AV$92,3,FALSE),)),"")</f>
        <v>1</v>
      </c>
      <c r="T42" s="688"/>
      <c r="U42" s="689"/>
      <c r="V42" s="690"/>
      <c r="W42" s="76"/>
      <c r="X42" s="81"/>
      <c r="Y42" s="81"/>
      <c r="Z42" s="103"/>
      <c r="AA42" s="103"/>
      <c r="AB42" s="103"/>
      <c r="AC42" s="103"/>
      <c r="AD42" s="103"/>
      <c r="AE42" s="104"/>
      <c r="AF42" s="104"/>
      <c r="AG42" s="104"/>
      <c r="AH42" s="104"/>
      <c r="AI42" s="104"/>
      <c r="AJ42" s="104"/>
      <c r="AK42" s="104"/>
      <c r="AL42" s="104"/>
      <c r="AM42" s="104"/>
      <c r="AN42" s="104"/>
      <c r="AO42" s="104"/>
    </row>
    <row r="43" spans="1:42" ht="22.5" customHeight="1" x14ac:dyDescent="0.2">
      <c r="A43" s="76"/>
      <c r="B43" s="568" t="s">
        <v>196</v>
      </c>
      <c r="C43" s="569"/>
      <c r="D43" s="569"/>
      <c r="E43" s="569"/>
      <c r="F43" s="570"/>
      <c r="G43" s="663"/>
      <c r="H43" s="663"/>
      <c r="I43" s="663"/>
      <c r="J43" s="663"/>
      <c r="K43" s="663"/>
      <c r="L43" s="663"/>
      <c r="M43" s="663"/>
      <c r="N43" s="663"/>
      <c r="O43" s="663"/>
      <c r="P43" s="663"/>
      <c r="Q43" s="663"/>
      <c r="R43" s="663"/>
      <c r="S43" s="663"/>
      <c r="T43" s="663"/>
      <c r="U43" s="663"/>
      <c r="V43" s="664"/>
      <c r="W43" s="76"/>
      <c r="X43" s="81"/>
      <c r="Y43" s="81"/>
      <c r="Z43" s="103"/>
      <c r="AA43" s="103"/>
      <c r="AB43" s="103"/>
      <c r="AC43" s="103"/>
      <c r="AD43" s="103"/>
      <c r="AE43" s="104"/>
      <c r="AF43" s="104"/>
      <c r="AG43" s="104"/>
      <c r="AH43" s="104"/>
      <c r="AI43" s="104"/>
      <c r="AJ43" s="104"/>
      <c r="AK43" s="104"/>
      <c r="AL43" s="104"/>
      <c r="AM43" s="104"/>
      <c r="AN43" s="104"/>
      <c r="AO43" s="104"/>
    </row>
    <row r="44" spans="1:42" ht="22.5" customHeight="1" x14ac:dyDescent="0.2">
      <c r="A44" s="76"/>
      <c r="B44" s="650" t="s">
        <v>584</v>
      </c>
      <c r="C44" s="551"/>
      <c r="D44" s="551"/>
      <c r="E44" s="551"/>
      <c r="F44" s="596"/>
      <c r="G44" s="658" t="s">
        <v>585</v>
      </c>
      <c r="H44" s="659"/>
      <c r="I44" s="659"/>
      <c r="J44" s="652"/>
      <c r="K44" s="653"/>
      <c r="L44" s="653"/>
      <c r="M44" s="653"/>
      <c r="N44" s="653"/>
      <c r="O44" s="654"/>
      <c r="P44" s="648" t="s">
        <v>192</v>
      </c>
      <c r="Q44" s="649"/>
      <c r="R44" s="649"/>
      <c r="S44" s="643"/>
      <c r="T44" s="644"/>
      <c r="U44" s="644"/>
      <c r="V44" s="645"/>
      <c r="W44" s="76"/>
      <c r="Z44" s="103"/>
      <c r="AA44" s="104"/>
      <c r="AB44" s="104"/>
      <c r="AC44" s="104"/>
      <c r="AD44" s="104"/>
      <c r="AE44" s="104"/>
      <c r="AF44" s="104"/>
      <c r="AG44" s="104"/>
      <c r="AH44" s="104"/>
      <c r="AI44" s="104"/>
      <c r="AJ44" s="104"/>
      <c r="AK44" s="104"/>
      <c r="AL44" s="104"/>
      <c r="AM44" s="104"/>
      <c r="AN44" s="104"/>
      <c r="AO44" s="104"/>
    </row>
    <row r="45" spans="1:42" ht="22.5" customHeight="1" x14ac:dyDescent="0.2">
      <c r="A45" s="76"/>
      <c r="B45" s="538"/>
      <c r="C45" s="539"/>
      <c r="D45" s="539"/>
      <c r="E45" s="539"/>
      <c r="F45" s="597"/>
      <c r="G45" s="646" t="s">
        <v>586</v>
      </c>
      <c r="H45" s="647"/>
      <c r="I45" s="647"/>
      <c r="J45" s="655"/>
      <c r="K45" s="656"/>
      <c r="L45" s="656"/>
      <c r="M45" s="656"/>
      <c r="N45" s="656"/>
      <c r="O45" s="656"/>
      <c r="P45" s="656"/>
      <c r="Q45" s="656"/>
      <c r="R45" s="656"/>
      <c r="S45" s="656"/>
      <c r="T45" s="656"/>
      <c r="U45" s="656"/>
      <c r="V45" s="657"/>
      <c r="W45" s="76"/>
      <c r="Z45" s="104"/>
      <c r="AA45" s="104"/>
      <c r="AB45" s="104"/>
      <c r="AC45" s="104"/>
      <c r="AD45" s="104"/>
      <c r="AE45" s="104"/>
      <c r="AF45" s="104"/>
      <c r="AG45" s="104"/>
      <c r="AH45" s="104"/>
      <c r="AI45" s="104"/>
      <c r="AJ45" s="104"/>
      <c r="AK45" s="104"/>
      <c r="AL45" s="104"/>
      <c r="AM45" s="104"/>
      <c r="AN45" s="104"/>
      <c r="AO45" s="104"/>
      <c r="AP45" s="104"/>
    </row>
    <row r="46" spans="1:42" ht="22.5" customHeight="1" x14ac:dyDescent="0.2">
      <c r="A46" s="76"/>
      <c r="B46" s="549" t="s">
        <v>11</v>
      </c>
      <c r="C46" s="550"/>
      <c r="D46" s="550"/>
      <c r="E46" s="550"/>
      <c r="F46" s="550"/>
      <c r="G46" s="546"/>
      <c r="H46" s="623"/>
      <c r="I46" s="623"/>
      <c r="J46" s="623"/>
      <c r="K46" s="624"/>
      <c r="L46" s="550" t="s">
        <v>1048</v>
      </c>
      <c r="M46" s="550"/>
      <c r="N46" s="550"/>
      <c r="O46" s="550"/>
      <c r="P46" s="550"/>
      <c r="Q46" s="546"/>
      <c r="R46" s="547"/>
      <c r="S46" s="547"/>
      <c r="T46" s="547"/>
      <c r="U46" s="547"/>
      <c r="V46" s="548"/>
      <c r="W46" s="76"/>
      <c r="Z46" s="104"/>
      <c r="AA46" s="104"/>
      <c r="AB46" s="104"/>
      <c r="AC46" s="104"/>
      <c r="AD46" s="104"/>
      <c r="AE46" s="104"/>
      <c r="AF46" s="104"/>
      <c r="AG46" s="104"/>
      <c r="AH46" s="104"/>
      <c r="AI46" s="104"/>
      <c r="AJ46" s="104"/>
      <c r="AK46" s="104"/>
      <c r="AL46" s="104"/>
      <c r="AM46" s="104"/>
      <c r="AN46" s="104"/>
      <c r="AO46" s="104"/>
      <c r="AP46" s="104"/>
    </row>
    <row r="47" spans="1:42" ht="22.5" customHeight="1" x14ac:dyDescent="0.2">
      <c r="A47" s="76"/>
      <c r="B47" s="549" t="s">
        <v>12</v>
      </c>
      <c r="C47" s="550"/>
      <c r="D47" s="550"/>
      <c r="E47" s="550"/>
      <c r="F47" s="550"/>
      <c r="G47" s="560">
        <v>2</v>
      </c>
      <c r="H47" s="561"/>
      <c r="I47" s="561"/>
      <c r="J47" s="561"/>
      <c r="K47" s="562"/>
      <c r="L47" s="550" t="s">
        <v>1070</v>
      </c>
      <c r="M47" s="550"/>
      <c r="N47" s="550"/>
      <c r="O47" s="550"/>
      <c r="P47" s="550"/>
      <c r="Q47" s="560">
        <v>2</v>
      </c>
      <c r="R47" s="561"/>
      <c r="S47" s="561"/>
      <c r="T47" s="561"/>
      <c r="U47" s="561"/>
      <c r="V47" s="576"/>
      <c r="W47" s="76"/>
      <c r="Z47" s="104"/>
      <c r="AA47" s="104"/>
      <c r="AB47" s="104"/>
      <c r="AC47" s="104"/>
      <c r="AD47" s="104"/>
      <c r="AE47" s="104"/>
      <c r="AF47" s="104"/>
      <c r="AG47" s="104"/>
      <c r="AH47" s="104"/>
      <c r="AI47" s="104"/>
      <c r="AJ47" s="104"/>
      <c r="AK47" s="104"/>
      <c r="AL47" s="104"/>
      <c r="AM47" s="104"/>
      <c r="AN47" s="104"/>
      <c r="AO47" s="104"/>
      <c r="AP47" s="104"/>
    </row>
    <row r="48" spans="1:42" ht="22.5" customHeight="1" x14ac:dyDescent="0.2">
      <c r="A48" s="76"/>
      <c r="B48" s="538" t="s">
        <v>13</v>
      </c>
      <c r="C48" s="539"/>
      <c r="D48" s="539"/>
      <c r="E48" s="539"/>
      <c r="F48" s="539"/>
      <c r="G48" s="540"/>
      <c r="H48" s="541"/>
      <c r="I48" s="541"/>
      <c r="J48" s="541"/>
      <c r="K48" s="542"/>
      <c r="L48" s="539" t="s">
        <v>1049</v>
      </c>
      <c r="M48" s="539"/>
      <c r="N48" s="539"/>
      <c r="O48" s="539"/>
      <c r="P48" s="539"/>
      <c r="Q48" s="543"/>
      <c r="R48" s="544"/>
      <c r="S48" s="544"/>
      <c r="T48" s="544"/>
      <c r="U48" s="544"/>
      <c r="V48" s="545"/>
      <c r="W48" s="76"/>
      <c r="Z48" s="104"/>
      <c r="AA48" s="104"/>
      <c r="AB48" s="104"/>
      <c r="AC48" s="104"/>
      <c r="AD48" s="104"/>
      <c r="AE48" s="104"/>
      <c r="AF48" s="104"/>
      <c r="AG48" s="104"/>
      <c r="AH48" s="104"/>
      <c r="AI48" s="104"/>
      <c r="AJ48" s="104"/>
      <c r="AK48" s="104"/>
      <c r="AL48" s="104"/>
      <c r="AM48" s="104"/>
      <c r="AN48" s="104"/>
      <c r="AO48" s="104"/>
      <c r="AP48" s="104"/>
    </row>
    <row r="49" spans="1:54" ht="22.5" customHeight="1" thickBot="1" x14ac:dyDescent="0.25">
      <c r="A49" s="76"/>
      <c r="B49" s="674" t="s">
        <v>1089</v>
      </c>
      <c r="C49" s="675"/>
      <c r="D49" s="675"/>
      <c r="E49" s="675"/>
      <c r="F49" s="675"/>
      <c r="G49" s="676"/>
      <c r="H49" s="677"/>
      <c r="I49" s="677"/>
      <c r="J49" s="677"/>
      <c r="K49" s="678"/>
      <c r="L49" s="679"/>
      <c r="M49" s="680"/>
      <c r="N49" s="680"/>
      <c r="O49" s="680"/>
      <c r="P49" s="680"/>
      <c r="Q49" s="680"/>
      <c r="R49" s="680"/>
      <c r="S49" s="680"/>
      <c r="T49" s="680"/>
      <c r="U49" s="680"/>
      <c r="V49" s="681"/>
      <c r="W49" s="76"/>
      <c r="X49" s="81"/>
      <c r="Y49" s="81"/>
      <c r="Z49" s="104"/>
      <c r="AA49" s="104"/>
      <c r="AB49" s="104"/>
      <c r="AC49" s="104"/>
      <c r="AD49" s="104"/>
      <c r="AE49" s="104"/>
      <c r="AF49" s="104"/>
      <c r="AG49" s="104"/>
      <c r="AH49" s="104"/>
      <c r="AI49" s="104"/>
      <c r="AJ49" s="104"/>
      <c r="AK49" s="104"/>
      <c r="AL49" s="104"/>
      <c r="AM49" s="104"/>
      <c r="AN49" s="104"/>
      <c r="AO49" s="104"/>
      <c r="AP49" s="104"/>
    </row>
    <row r="50" spans="1:54" ht="15" customHeight="1" x14ac:dyDescent="0.2">
      <c r="A50" s="76"/>
      <c r="B50" s="618" t="s">
        <v>648</v>
      </c>
      <c r="C50" s="618"/>
      <c r="D50" s="618"/>
      <c r="E50" s="618"/>
      <c r="F50" s="618"/>
      <c r="G50" s="618"/>
      <c r="H50" s="618"/>
      <c r="I50" s="618"/>
      <c r="J50" s="618"/>
      <c r="K50" s="618"/>
      <c r="L50" s="618"/>
      <c r="M50" s="618"/>
      <c r="N50" s="618"/>
      <c r="O50" s="618"/>
      <c r="P50" s="618"/>
      <c r="Q50" s="618"/>
      <c r="R50" s="618"/>
      <c r="S50" s="618"/>
      <c r="T50" s="618"/>
      <c r="U50" s="618"/>
      <c r="V50" s="618"/>
      <c r="W50" s="76"/>
      <c r="X50" s="81"/>
      <c r="Y50" s="81"/>
      <c r="Z50" s="104"/>
      <c r="AA50" s="104"/>
      <c r="AB50" s="104"/>
      <c r="AC50" s="104"/>
      <c r="AD50" s="104"/>
      <c r="AE50" s="104"/>
      <c r="AF50" s="104"/>
      <c r="AG50" s="104"/>
      <c r="AH50" s="104"/>
      <c r="AI50" s="104"/>
      <c r="AJ50" s="104"/>
      <c r="AK50" s="104"/>
      <c r="AL50" s="104"/>
      <c r="AM50" s="104"/>
      <c r="AN50" s="104"/>
      <c r="AO50" s="104"/>
      <c r="AP50" s="104"/>
    </row>
    <row r="51" spans="1:54" ht="15" customHeight="1" x14ac:dyDescent="0.2">
      <c r="A51" s="76"/>
      <c r="B51" s="619" t="s">
        <v>206</v>
      </c>
      <c r="C51" s="619"/>
      <c r="D51" s="619"/>
      <c r="E51" s="619"/>
      <c r="F51" s="619"/>
      <c r="G51" s="619"/>
      <c r="H51" s="619"/>
      <c r="I51" s="619"/>
      <c r="J51" s="619"/>
      <c r="K51" s="619"/>
      <c r="L51" s="619"/>
      <c r="M51" s="619"/>
      <c r="N51" s="619"/>
      <c r="O51" s="619"/>
      <c r="P51" s="619"/>
      <c r="Q51" s="619"/>
      <c r="R51" s="619"/>
      <c r="S51" s="619"/>
      <c r="T51" s="619"/>
      <c r="U51" s="619"/>
      <c r="V51" s="619"/>
      <c r="W51" s="76"/>
      <c r="X51" s="81"/>
      <c r="Y51" s="81"/>
      <c r="Z51" s="104"/>
      <c r="AA51" s="104"/>
      <c r="AB51" s="104"/>
      <c r="AC51" s="104"/>
      <c r="AD51" s="104"/>
      <c r="AE51" s="104"/>
      <c r="AF51" s="104"/>
      <c r="AG51" s="104"/>
      <c r="AH51" s="104"/>
      <c r="AI51" s="104"/>
      <c r="AJ51" s="104"/>
      <c r="AK51" s="104"/>
      <c r="AL51" s="104"/>
      <c r="AM51" s="104"/>
      <c r="AN51" s="104"/>
      <c r="AO51" s="104"/>
      <c r="AP51" s="104"/>
    </row>
    <row r="52" spans="1:54" ht="15" customHeight="1" x14ac:dyDescent="0.2">
      <c r="A52" s="76"/>
      <c r="B52" s="619" t="s">
        <v>378</v>
      </c>
      <c r="C52" s="619"/>
      <c r="D52" s="619"/>
      <c r="E52" s="619"/>
      <c r="F52" s="619"/>
      <c r="G52" s="619"/>
      <c r="H52" s="619"/>
      <c r="I52" s="619"/>
      <c r="J52" s="619"/>
      <c r="K52" s="619"/>
      <c r="L52" s="619"/>
      <c r="M52" s="619"/>
      <c r="N52" s="619"/>
      <c r="O52" s="619"/>
      <c r="P52" s="619"/>
      <c r="Q52" s="619"/>
      <c r="R52" s="619"/>
      <c r="S52" s="619"/>
      <c r="T52" s="619"/>
      <c r="U52" s="619"/>
      <c r="V52" s="619"/>
      <c r="W52" s="76"/>
      <c r="X52" s="81"/>
      <c r="Y52" s="81"/>
      <c r="Z52" s="104"/>
      <c r="AA52" s="104"/>
      <c r="AB52" s="104"/>
      <c r="AC52" s="104"/>
      <c r="AD52" s="104"/>
      <c r="AE52" s="104"/>
      <c r="AF52" s="104"/>
      <c r="AG52" s="104"/>
      <c r="AH52" s="104"/>
      <c r="AI52" s="104"/>
      <c r="AJ52" s="104"/>
      <c r="AK52" s="104"/>
      <c r="AL52" s="104"/>
      <c r="AM52" s="104"/>
      <c r="AN52" s="104"/>
      <c r="AO52" s="104"/>
      <c r="AP52" s="104"/>
    </row>
    <row r="53" spans="1:54" ht="15" customHeight="1" x14ac:dyDescent="0.2">
      <c r="A53" s="76"/>
      <c r="B53" s="619" t="s">
        <v>1068</v>
      </c>
      <c r="C53" s="619"/>
      <c r="D53" s="619"/>
      <c r="E53" s="619"/>
      <c r="F53" s="619"/>
      <c r="G53" s="619"/>
      <c r="H53" s="619"/>
      <c r="I53" s="619"/>
      <c r="J53" s="619"/>
      <c r="K53" s="619"/>
      <c r="L53" s="619"/>
      <c r="M53" s="619"/>
      <c r="N53" s="619"/>
      <c r="O53" s="619"/>
      <c r="P53" s="619"/>
      <c r="Q53" s="619"/>
      <c r="R53" s="619"/>
      <c r="S53" s="619"/>
      <c r="T53" s="619"/>
      <c r="U53" s="619"/>
      <c r="V53" s="619"/>
      <c r="W53" s="106"/>
      <c r="X53" s="103"/>
      <c r="Y53" s="81"/>
      <c r="Z53" s="104"/>
      <c r="AA53" s="104"/>
      <c r="AB53" s="104"/>
      <c r="AC53" s="104"/>
      <c r="AD53" s="104"/>
      <c r="AE53" s="104"/>
      <c r="AF53" s="104"/>
      <c r="AG53" s="104"/>
      <c r="AH53" s="104"/>
      <c r="AI53" s="104"/>
      <c r="AJ53" s="104"/>
      <c r="AK53" s="104"/>
      <c r="AL53" s="104"/>
      <c r="AM53" s="104"/>
      <c r="AN53" s="104"/>
      <c r="AO53" s="104"/>
      <c r="AP53" s="104"/>
    </row>
    <row r="54" spans="1:54" s="104" customFormat="1" ht="15" customHeight="1" x14ac:dyDescent="0.2">
      <c r="A54" s="76"/>
      <c r="B54" s="619" t="s">
        <v>587</v>
      </c>
      <c r="C54" s="619"/>
      <c r="D54" s="619"/>
      <c r="E54" s="619"/>
      <c r="F54" s="619"/>
      <c r="G54" s="619"/>
      <c r="H54" s="619"/>
      <c r="I54" s="619"/>
      <c r="J54" s="619"/>
      <c r="K54" s="619"/>
      <c r="L54" s="619"/>
      <c r="M54" s="619"/>
      <c r="N54" s="619"/>
      <c r="O54" s="619"/>
      <c r="P54" s="619"/>
      <c r="Q54" s="619"/>
      <c r="R54" s="619"/>
      <c r="S54" s="619"/>
      <c r="T54" s="619"/>
      <c r="U54" s="619"/>
      <c r="V54" s="619"/>
      <c r="W54" s="106"/>
      <c r="X54" s="103"/>
      <c r="Y54" s="103"/>
      <c r="AA54" s="67"/>
      <c r="AB54" s="67"/>
      <c r="AC54" s="67"/>
      <c r="AD54" s="67"/>
      <c r="AE54" s="67"/>
      <c r="AF54" s="67"/>
      <c r="AG54" s="67"/>
      <c r="AH54" s="67"/>
      <c r="AI54" s="67"/>
      <c r="AJ54" s="67"/>
      <c r="AK54" s="67"/>
      <c r="AL54" s="67"/>
      <c r="AM54" s="67"/>
      <c r="AN54" s="67"/>
      <c r="AO54" s="67"/>
      <c r="AQ54" s="67"/>
      <c r="AR54" s="67"/>
      <c r="AS54" s="68"/>
      <c r="AT54" s="68"/>
      <c r="AU54" s="69"/>
      <c r="AV54" s="69"/>
      <c r="AW54" s="69"/>
      <c r="AX54" s="69"/>
      <c r="AY54" s="69"/>
      <c r="AZ54" s="67"/>
      <c r="BA54" s="67"/>
      <c r="BB54" s="67"/>
    </row>
    <row r="55" spans="1:54" s="104" customFormat="1" ht="15" customHeight="1" x14ac:dyDescent="0.2">
      <c r="A55" s="106"/>
      <c r="B55" s="619" t="s">
        <v>715</v>
      </c>
      <c r="C55" s="619"/>
      <c r="D55" s="619"/>
      <c r="E55" s="619"/>
      <c r="F55" s="619"/>
      <c r="G55" s="619"/>
      <c r="H55" s="619"/>
      <c r="I55" s="619"/>
      <c r="J55" s="619"/>
      <c r="K55" s="619"/>
      <c r="L55" s="619"/>
      <c r="M55" s="619"/>
      <c r="N55" s="619"/>
      <c r="O55" s="619"/>
      <c r="P55" s="619"/>
      <c r="Q55" s="619"/>
      <c r="R55" s="619"/>
      <c r="S55" s="619"/>
      <c r="T55" s="619"/>
      <c r="U55" s="619"/>
      <c r="V55" s="619"/>
      <c r="W55" s="106"/>
      <c r="Y55" s="103"/>
      <c r="Z55" s="67"/>
      <c r="AA55" s="81"/>
      <c r="AB55" s="81"/>
      <c r="AC55" s="81"/>
      <c r="AD55" s="81"/>
      <c r="AE55" s="81"/>
      <c r="AF55" s="81"/>
      <c r="AG55" s="81"/>
      <c r="AH55" s="81"/>
      <c r="AI55" s="81"/>
      <c r="AJ55" s="81"/>
      <c r="AK55" s="81"/>
      <c r="AL55" s="81"/>
      <c r="AM55" s="81"/>
      <c r="AN55" s="81"/>
      <c r="AO55" s="81"/>
      <c r="AS55" s="68"/>
      <c r="AT55" s="68"/>
      <c r="AU55" s="69"/>
      <c r="AV55" s="69"/>
      <c r="AW55" s="69"/>
      <c r="AX55" s="69"/>
      <c r="AY55" s="69"/>
      <c r="AZ55" s="67"/>
      <c r="BA55" s="67"/>
      <c r="BB55" s="67"/>
    </row>
    <row r="56" spans="1:54" s="104" customFormat="1" ht="15" customHeight="1" x14ac:dyDescent="0.2">
      <c r="A56" s="106"/>
      <c r="B56" s="619" t="s">
        <v>379</v>
      </c>
      <c r="C56" s="619"/>
      <c r="D56" s="619"/>
      <c r="E56" s="619"/>
      <c r="F56" s="619"/>
      <c r="G56" s="619"/>
      <c r="H56" s="619"/>
      <c r="I56" s="619"/>
      <c r="J56" s="619"/>
      <c r="K56" s="619"/>
      <c r="L56" s="619"/>
      <c r="M56" s="619"/>
      <c r="N56" s="619"/>
      <c r="O56" s="619"/>
      <c r="P56" s="619"/>
      <c r="Q56" s="619"/>
      <c r="R56" s="619"/>
      <c r="S56" s="619"/>
      <c r="T56" s="619"/>
      <c r="U56" s="619"/>
      <c r="V56" s="619"/>
      <c r="W56" s="106"/>
      <c r="Z56" s="81"/>
      <c r="AA56" s="81"/>
      <c r="AB56" s="81"/>
      <c r="AC56" s="81"/>
      <c r="AD56" s="81"/>
      <c r="AE56" s="81"/>
      <c r="AF56" s="81"/>
      <c r="AG56" s="81"/>
      <c r="AH56" s="81"/>
      <c r="AI56" s="81"/>
      <c r="AJ56" s="81"/>
      <c r="AK56" s="81"/>
      <c r="AL56" s="81"/>
      <c r="AM56" s="81"/>
      <c r="AN56" s="81"/>
      <c r="AO56" s="81"/>
      <c r="AS56" s="68"/>
      <c r="AT56" s="68"/>
      <c r="AU56" s="69"/>
      <c r="AV56" s="69"/>
      <c r="AW56" s="69"/>
      <c r="AX56" s="69"/>
      <c r="AY56" s="69"/>
      <c r="AZ56" s="67"/>
      <c r="BA56" s="67"/>
      <c r="BB56" s="67"/>
    </row>
    <row r="57" spans="1:54" s="104" customFormat="1" ht="15" customHeight="1" x14ac:dyDescent="0.2">
      <c r="A57" s="106"/>
      <c r="B57" s="619" t="s">
        <v>376</v>
      </c>
      <c r="C57" s="619"/>
      <c r="D57" s="619"/>
      <c r="E57" s="619"/>
      <c r="F57" s="619"/>
      <c r="G57" s="619"/>
      <c r="H57" s="619"/>
      <c r="I57" s="619"/>
      <c r="J57" s="619"/>
      <c r="K57" s="619"/>
      <c r="L57" s="619"/>
      <c r="M57" s="619"/>
      <c r="N57" s="619"/>
      <c r="O57" s="619"/>
      <c r="P57" s="619"/>
      <c r="Q57" s="619"/>
      <c r="R57" s="619"/>
      <c r="S57" s="619"/>
      <c r="T57" s="619"/>
      <c r="U57" s="619"/>
      <c r="V57" s="619"/>
      <c r="W57" s="106"/>
      <c r="Z57" s="81"/>
      <c r="AA57" s="81"/>
      <c r="AB57" s="81"/>
      <c r="AC57" s="81"/>
      <c r="AD57" s="81"/>
      <c r="AE57" s="81"/>
      <c r="AF57" s="81"/>
      <c r="AG57" s="81"/>
      <c r="AH57" s="81"/>
      <c r="AI57" s="81"/>
      <c r="AJ57" s="81"/>
      <c r="AK57" s="81"/>
      <c r="AL57" s="81"/>
      <c r="AM57" s="81"/>
      <c r="AN57" s="81"/>
      <c r="AO57" s="81"/>
      <c r="AP57" s="67"/>
      <c r="AS57" s="68"/>
      <c r="AT57" s="68"/>
      <c r="AU57" s="69"/>
      <c r="AV57" s="69"/>
      <c r="AW57" s="69"/>
      <c r="AX57" s="69"/>
      <c r="AY57" s="69"/>
      <c r="AZ57" s="67"/>
      <c r="BA57" s="67"/>
      <c r="BB57" s="67"/>
    </row>
    <row r="58" spans="1:54" s="104" customFormat="1" ht="15" customHeight="1" x14ac:dyDescent="0.2">
      <c r="A58" s="106"/>
      <c r="B58" s="619" t="s">
        <v>141</v>
      </c>
      <c r="C58" s="619"/>
      <c r="D58" s="619"/>
      <c r="E58" s="619"/>
      <c r="F58" s="619"/>
      <c r="G58" s="619"/>
      <c r="H58" s="619"/>
      <c r="I58" s="619"/>
      <c r="J58" s="619"/>
      <c r="K58" s="619"/>
      <c r="L58" s="619"/>
      <c r="M58" s="619"/>
      <c r="N58" s="619"/>
      <c r="O58" s="619"/>
      <c r="P58" s="619"/>
      <c r="Q58" s="619"/>
      <c r="R58" s="619"/>
      <c r="S58" s="619"/>
      <c r="T58" s="619"/>
      <c r="U58" s="619"/>
      <c r="V58" s="619"/>
      <c r="W58" s="332"/>
      <c r="Z58" s="81"/>
      <c r="AA58" s="81"/>
      <c r="AB58" s="81"/>
      <c r="AC58" s="81"/>
      <c r="AD58" s="81"/>
      <c r="AE58" s="81"/>
      <c r="AF58" s="81"/>
      <c r="AG58" s="81"/>
      <c r="AH58" s="81"/>
      <c r="AI58" s="81"/>
      <c r="AJ58" s="81"/>
      <c r="AK58" s="81"/>
      <c r="AL58" s="81"/>
      <c r="AM58" s="81"/>
      <c r="AN58" s="81"/>
      <c r="AO58" s="81"/>
      <c r="AP58" s="81"/>
      <c r="AS58" s="68"/>
      <c r="AT58" s="68"/>
      <c r="AU58" s="69"/>
      <c r="AV58" s="69"/>
      <c r="AW58" s="69"/>
      <c r="AX58" s="69"/>
      <c r="AY58" s="69"/>
      <c r="AZ58" s="67"/>
      <c r="BA58" s="67"/>
      <c r="BB58" s="67"/>
    </row>
    <row r="59" spans="1:54" s="104" customFormat="1" x14ac:dyDescent="0.2">
      <c r="A59" s="106"/>
      <c r="B59" s="107"/>
      <c r="C59" s="107"/>
      <c r="D59" s="107"/>
      <c r="E59" s="107"/>
      <c r="F59" s="107"/>
      <c r="G59" s="107"/>
      <c r="H59" s="107"/>
      <c r="I59" s="107"/>
      <c r="J59" s="107"/>
      <c r="K59" s="107"/>
      <c r="L59" s="107"/>
      <c r="M59" s="107"/>
      <c r="N59" s="107"/>
      <c r="O59" s="107"/>
      <c r="P59" s="107"/>
      <c r="Q59" s="107"/>
      <c r="R59" s="107"/>
      <c r="S59" s="107"/>
      <c r="T59" s="107"/>
      <c r="U59" s="107"/>
      <c r="V59" s="333" t="s">
        <v>1123</v>
      </c>
      <c r="W59" s="106"/>
      <c r="Z59" s="81"/>
      <c r="AA59" s="81"/>
      <c r="AB59" s="81"/>
      <c r="AC59" s="81"/>
      <c r="AD59" s="81"/>
      <c r="AE59" s="81"/>
      <c r="AF59" s="81"/>
      <c r="AG59" s="81"/>
      <c r="AH59" s="81"/>
      <c r="AI59" s="81"/>
      <c r="AJ59" s="81"/>
      <c r="AK59" s="81"/>
      <c r="AL59" s="81"/>
      <c r="AM59" s="81"/>
      <c r="AN59" s="81"/>
      <c r="AO59" s="81"/>
      <c r="AP59" s="81"/>
      <c r="AS59" s="68"/>
      <c r="AT59" s="68"/>
      <c r="AU59" s="69"/>
      <c r="AV59" s="69"/>
      <c r="AW59" s="69"/>
      <c r="AX59" s="69"/>
      <c r="AY59" s="69"/>
      <c r="AZ59" s="67"/>
      <c r="BA59" s="67"/>
      <c r="BB59" s="67"/>
    </row>
    <row r="60" spans="1:54" s="104" customFormat="1" x14ac:dyDescent="0.2">
      <c r="D60" s="108"/>
      <c r="E60" s="108"/>
      <c r="F60" s="108"/>
      <c r="G60" s="108"/>
      <c r="H60" s="108"/>
      <c r="I60" s="108"/>
      <c r="J60" s="108"/>
      <c r="M60" s="108"/>
      <c r="N60" s="108"/>
      <c r="O60" s="108"/>
      <c r="P60" s="108"/>
      <c r="Q60" s="108"/>
      <c r="R60" s="108"/>
      <c r="S60" s="108"/>
      <c r="T60" s="108"/>
      <c r="U60" s="108"/>
      <c r="V60" s="108"/>
      <c r="Z60" s="81"/>
      <c r="AA60" s="81"/>
      <c r="AB60" s="81"/>
      <c r="AC60" s="81"/>
      <c r="AD60" s="81"/>
      <c r="AE60" s="81"/>
      <c r="AF60" s="81"/>
      <c r="AG60" s="81"/>
      <c r="AH60" s="81"/>
      <c r="AI60" s="81"/>
      <c r="AJ60" s="81"/>
      <c r="AK60" s="81"/>
      <c r="AL60" s="81"/>
      <c r="AM60" s="81"/>
      <c r="AN60" s="81"/>
      <c r="AO60" s="81"/>
      <c r="AP60" s="81"/>
      <c r="AS60" s="68"/>
      <c r="AT60" s="68"/>
      <c r="AU60" s="69"/>
      <c r="AV60" s="69"/>
      <c r="AW60" s="69"/>
      <c r="AX60" s="69"/>
      <c r="AY60" s="69"/>
      <c r="AZ60" s="67"/>
      <c r="BA60" s="67"/>
      <c r="BB60" s="67"/>
    </row>
    <row r="61" spans="1:54" s="104" customFormat="1" x14ac:dyDescent="0.2">
      <c r="D61" s="108"/>
      <c r="E61" s="108"/>
      <c r="F61" s="108"/>
      <c r="G61" s="108"/>
      <c r="H61" s="108"/>
      <c r="I61" s="108"/>
      <c r="J61" s="108"/>
      <c r="M61" s="108"/>
      <c r="N61" s="108"/>
      <c r="O61" s="108"/>
      <c r="P61" s="108"/>
      <c r="Q61" s="108"/>
      <c r="R61" s="108"/>
      <c r="S61" s="108"/>
      <c r="T61" s="108"/>
      <c r="U61" s="108"/>
      <c r="V61" s="108"/>
      <c r="Z61" s="81"/>
      <c r="AA61" s="81"/>
      <c r="AB61" s="81"/>
      <c r="AC61" s="81"/>
      <c r="AD61" s="81"/>
      <c r="AE61" s="81"/>
      <c r="AF61" s="81"/>
      <c r="AG61" s="81"/>
      <c r="AH61" s="81"/>
      <c r="AI61" s="81"/>
      <c r="AJ61" s="81"/>
      <c r="AK61" s="81"/>
      <c r="AL61" s="81"/>
      <c r="AM61" s="81"/>
      <c r="AN61" s="81"/>
      <c r="AO61" s="81"/>
      <c r="AP61" s="81"/>
      <c r="AS61" s="68"/>
      <c r="AT61" s="68"/>
      <c r="AU61" s="69"/>
      <c r="AV61" s="69"/>
      <c r="AW61" s="69"/>
      <c r="AX61" s="69"/>
      <c r="AY61" s="69"/>
      <c r="AZ61" s="67"/>
      <c r="BA61" s="67"/>
      <c r="BB61" s="67"/>
    </row>
    <row r="62" spans="1:54" s="104" customFormat="1" x14ac:dyDescent="0.2">
      <c r="D62" s="108"/>
      <c r="E62" s="108"/>
      <c r="F62" s="108"/>
      <c r="G62" s="108"/>
      <c r="H62" s="108"/>
      <c r="I62" s="108"/>
      <c r="J62" s="108"/>
      <c r="M62" s="108"/>
      <c r="N62" s="108"/>
      <c r="O62" s="108"/>
      <c r="P62" s="108"/>
      <c r="Q62" s="108"/>
      <c r="R62" s="108"/>
      <c r="S62" s="108"/>
      <c r="T62" s="108"/>
      <c r="U62" s="108"/>
      <c r="V62" s="108"/>
      <c r="Z62" s="81"/>
      <c r="AA62" s="81"/>
      <c r="AB62" s="81"/>
      <c r="AC62" s="81"/>
      <c r="AD62" s="81"/>
      <c r="AE62" s="81"/>
      <c r="AF62" s="81"/>
      <c r="AG62" s="81"/>
      <c r="AH62" s="81"/>
      <c r="AI62" s="81"/>
      <c r="AJ62" s="81"/>
      <c r="AK62" s="81"/>
      <c r="AL62" s="81"/>
      <c r="AM62" s="81"/>
      <c r="AN62" s="81"/>
      <c r="AO62" s="81"/>
      <c r="AP62" s="81"/>
      <c r="AS62" s="68"/>
      <c r="AT62" s="68"/>
      <c r="AU62" s="69"/>
      <c r="AV62" s="69"/>
      <c r="AW62" s="69"/>
      <c r="AX62" s="69"/>
      <c r="AY62" s="69"/>
      <c r="AZ62" s="67"/>
      <c r="BA62" s="67"/>
      <c r="BB62" s="67"/>
    </row>
    <row r="63" spans="1:54" s="104" customFormat="1" x14ac:dyDescent="0.2">
      <c r="D63" s="108"/>
      <c r="E63" s="108"/>
      <c r="F63" s="108"/>
      <c r="G63" s="108"/>
      <c r="H63" s="108"/>
      <c r="I63" s="108"/>
      <c r="J63" s="108"/>
      <c r="M63" s="108"/>
      <c r="N63" s="108"/>
      <c r="O63" s="108"/>
      <c r="P63" s="108"/>
      <c r="Q63" s="108"/>
      <c r="R63" s="108"/>
      <c r="S63" s="108"/>
      <c r="T63" s="108"/>
      <c r="U63" s="108"/>
      <c r="V63" s="108"/>
      <c r="Z63" s="81"/>
      <c r="AA63" s="81"/>
      <c r="AB63" s="81"/>
      <c r="AC63" s="81"/>
      <c r="AD63" s="81"/>
      <c r="AE63" s="81"/>
      <c r="AF63" s="81"/>
      <c r="AG63" s="81"/>
      <c r="AH63" s="81"/>
      <c r="AI63" s="81"/>
      <c r="AJ63" s="81"/>
      <c r="AK63" s="81"/>
      <c r="AL63" s="81"/>
      <c r="AM63" s="81"/>
      <c r="AN63" s="81"/>
      <c r="AO63" s="81"/>
      <c r="AP63" s="81"/>
      <c r="AS63" s="68"/>
      <c r="AT63" s="68"/>
      <c r="AU63" s="69"/>
      <c r="AV63" s="69"/>
      <c r="AW63" s="69"/>
      <c r="AX63" s="69"/>
      <c r="AY63" s="69"/>
      <c r="AZ63" s="67"/>
      <c r="BA63" s="67"/>
      <c r="BB63" s="67"/>
    </row>
    <row r="64" spans="1:54" s="104" customFormat="1" x14ac:dyDescent="0.2">
      <c r="D64" s="108"/>
      <c r="E64" s="108"/>
      <c r="F64" s="108"/>
      <c r="G64" s="108"/>
      <c r="H64" s="108"/>
      <c r="I64" s="108"/>
      <c r="J64" s="108"/>
      <c r="M64" s="108"/>
      <c r="N64" s="108"/>
      <c r="O64" s="108"/>
      <c r="P64" s="108"/>
      <c r="Q64" s="108"/>
      <c r="R64" s="108"/>
      <c r="S64" s="108"/>
      <c r="T64" s="108"/>
      <c r="U64" s="108"/>
      <c r="V64" s="108"/>
      <c r="Z64" s="81"/>
      <c r="AA64" s="81"/>
      <c r="AB64" s="81"/>
      <c r="AC64" s="81"/>
      <c r="AD64" s="81"/>
      <c r="AE64" s="81"/>
      <c r="AF64" s="81"/>
      <c r="AG64" s="81"/>
      <c r="AH64" s="81"/>
      <c r="AI64" s="81"/>
      <c r="AJ64" s="81"/>
      <c r="AK64" s="81"/>
      <c r="AL64" s="81"/>
      <c r="AM64" s="81"/>
      <c r="AN64" s="81"/>
      <c r="AO64" s="81"/>
      <c r="AP64" s="81"/>
      <c r="AS64" s="68"/>
      <c r="AT64" s="68"/>
      <c r="AU64" s="69"/>
      <c r="AV64" s="69"/>
      <c r="AW64" s="69"/>
      <c r="AX64" s="69"/>
      <c r="AY64" s="69"/>
      <c r="AZ64" s="67"/>
      <c r="BA64" s="67"/>
      <c r="BB64" s="67"/>
    </row>
    <row r="65" spans="4:54" s="104" customFormat="1" x14ac:dyDescent="0.2">
      <c r="D65" s="108"/>
      <c r="E65" s="108"/>
      <c r="F65" s="108"/>
      <c r="G65" s="108"/>
      <c r="H65" s="108"/>
      <c r="I65" s="108"/>
      <c r="J65" s="108"/>
      <c r="M65" s="108"/>
      <c r="N65" s="108"/>
      <c r="O65" s="108"/>
      <c r="P65" s="108"/>
      <c r="Q65" s="108"/>
      <c r="R65" s="108"/>
      <c r="S65" s="108"/>
      <c r="T65" s="108"/>
      <c r="U65" s="108"/>
      <c r="V65" s="108"/>
      <c r="Z65" s="81"/>
      <c r="AA65" s="81"/>
      <c r="AB65" s="81"/>
      <c r="AC65" s="81"/>
      <c r="AD65" s="81"/>
      <c r="AE65" s="81"/>
      <c r="AF65" s="81"/>
      <c r="AG65" s="81"/>
      <c r="AH65" s="81"/>
      <c r="AI65" s="81"/>
      <c r="AJ65" s="81"/>
      <c r="AK65" s="81"/>
      <c r="AL65" s="81"/>
      <c r="AM65" s="81"/>
      <c r="AN65" s="81"/>
      <c r="AO65" s="81"/>
      <c r="AP65" s="81"/>
      <c r="AS65" s="68"/>
      <c r="AT65" s="68"/>
      <c r="AU65" s="69"/>
      <c r="AV65" s="69"/>
      <c r="AW65" s="69"/>
      <c r="AX65" s="69"/>
      <c r="AY65" s="69"/>
      <c r="AZ65" s="67"/>
      <c r="BA65" s="67"/>
      <c r="BB65" s="67"/>
    </row>
    <row r="66" spans="4:54" s="104" customFormat="1" x14ac:dyDescent="0.2">
      <c r="D66" s="108"/>
      <c r="E66" s="108"/>
      <c r="F66" s="108"/>
      <c r="G66" s="108"/>
      <c r="H66" s="108"/>
      <c r="I66" s="108"/>
      <c r="J66" s="108"/>
      <c r="M66" s="108"/>
      <c r="N66" s="108"/>
      <c r="O66" s="108"/>
      <c r="P66" s="108"/>
      <c r="Q66" s="108"/>
      <c r="R66" s="108"/>
      <c r="S66" s="108"/>
      <c r="T66" s="108"/>
      <c r="U66" s="108"/>
      <c r="V66" s="108"/>
      <c r="Z66" s="81"/>
      <c r="AA66" s="81"/>
      <c r="AB66" s="81"/>
      <c r="AC66" s="81"/>
      <c r="AD66" s="81"/>
      <c r="AE66" s="81"/>
      <c r="AF66" s="81"/>
      <c r="AG66" s="81"/>
      <c r="AH66" s="81"/>
      <c r="AI66" s="81"/>
      <c r="AJ66" s="81"/>
      <c r="AK66" s="81"/>
      <c r="AL66" s="81"/>
      <c r="AM66" s="81"/>
      <c r="AN66" s="81"/>
      <c r="AO66" s="81"/>
      <c r="AP66" s="81"/>
      <c r="AS66" s="68"/>
      <c r="AT66" s="68"/>
      <c r="AU66" s="69"/>
      <c r="AV66" s="69"/>
      <c r="AW66" s="69"/>
      <c r="AX66" s="69"/>
      <c r="AY66" s="69"/>
      <c r="AZ66" s="67"/>
      <c r="BA66" s="67"/>
      <c r="BB66" s="67"/>
    </row>
    <row r="67" spans="4:54" s="104" customFormat="1" x14ac:dyDescent="0.2">
      <c r="D67" s="108"/>
      <c r="E67" s="108"/>
      <c r="F67" s="108"/>
      <c r="G67" s="108"/>
      <c r="H67" s="108"/>
      <c r="I67" s="108"/>
      <c r="J67" s="108"/>
      <c r="M67" s="108"/>
      <c r="N67" s="108"/>
      <c r="O67" s="108"/>
      <c r="P67" s="108"/>
      <c r="Q67" s="108"/>
      <c r="R67" s="108"/>
      <c r="S67" s="108"/>
      <c r="T67" s="108"/>
      <c r="U67" s="108"/>
      <c r="V67" s="108"/>
      <c r="Z67" s="81"/>
      <c r="AA67" s="81"/>
      <c r="AB67" s="81"/>
      <c r="AC67" s="81"/>
      <c r="AD67" s="81"/>
      <c r="AE67" s="81"/>
      <c r="AF67" s="81"/>
      <c r="AG67" s="81"/>
      <c r="AH67" s="81"/>
      <c r="AI67" s="81"/>
      <c r="AJ67" s="81"/>
      <c r="AK67" s="81"/>
      <c r="AL67" s="81"/>
      <c r="AM67" s="81"/>
      <c r="AN67" s="81"/>
      <c r="AO67" s="81"/>
      <c r="AP67" s="81"/>
      <c r="AS67" s="68"/>
      <c r="AT67" s="68"/>
      <c r="AU67" s="69"/>
      <c r="AV67" s="69"/>
      <c r="AW67" s="69"/>
      <c r="AX67" s="69"/>
      <c r="AY67" s="69"/>
      <c r="AZ67" s="67"/>
      <c r="BA67" s="67"/>
      <c r="BB67" s="67"/>
    </row>
    <row r="68" spans="4:54" s="104" customFormat="1" x14ac:dyDescent="0.2">
      <c r="D68" s="108"/>
      <c r="E68" s="108"/>
      <c r="F68" s="108"/>
      <c r="G68" s="108"/>
      <c r="H68" s="108"/>
      <c r="I68" s="108"/>
      <c r="J68" s="108"/>
      <c r="M68" s="108"/>
      <c r="N68" s="108"/>
      <c r="O68" s="108"/>
      <c r="P68" s="108"/>
      <c r="Q68" s="108"/>
      <c r="R68" s="108"/>
      <c r="S68" s="108"/>
      <c r="T68" s="108"/>
      <c r="U68" s="108"/>
      <c r="V68" s="108"/>
      <c r="Z68" s="81"/>
      <c r="AA68" s="81"/>
      <c r="AB68" s="81"/>
      <c r="AC68" s="81"/>
      <c r="AD68" s="81"/>
      <c r="AE68" s="81"/>
      <c r="AF68" s="81"/>
      <c r="AG68" s="81"/>
      <c r="AH68" s="81"/>
      <c r="AI68" s="81"/>
      <c r="AJ68" s="81"/>
      <c r="AK68" s="81"/>
      <c r="AL68" s="81"/>
      <c r="AM68" s="81"/>
      <c r="AN68" s="81"/>
      <c r="AO68" s="81"/>
      <c r="AP68" s="81"/>
      <c r="AS68" s="68"/>
      <c r="AT68" s="68"/>
      <c r="AU68" s="69"/>
      <c r="AV68" s="69"/>
      <c r="AW68" s="69"/>
      <c r="AX68" s="69"/>
      <c r="AY68" s="69"/>
      <c r="AZ68" s="67"/>
      <c r="BA68" s="67"/>
      <c r="BB68" s="67"/>
    </row>
    <row r="69" spans="4:54" s="104" customFormat="1" x14ac:dyDescent="0.2">
      <c r="D69" s="108"/>
      <c r="E69" s="108"/>
      <c r="F69" s="108"/>
      <c r="G69" s="108"/>
      <c r="H69" s="108"/>
      <c r="I69" s="108"/>
      <c r="J69" s="108"/>
      <c r="M69" s="108"/>
      <c r="N69" s="108"/>
      <c r="O69" s="108"/>
      <c r="P69" s="108"/>
      <c r="Q69" s="108"/>
      <c r="R69" s="108"/>
      <c r="S69" s="108"/>
      <c r="T69" s="108"/>
      <c r="U69" s="108"/>
      <c r="V69" s="108"/>
      <c r="Z69" s="81"/>
      <c r="AA69" s="81"/>
      <c r="AB69" s="81"/>
      <c r="AC69" s="81"/>
      <c r="AD69" s="81"/>
      <c r="AE69" s="81"/>
      <c r="AF69" s="81"/>
      <c r="AG69" s="81"/>
      <c r="AH69" s="81"/>
      <c r="AI69" s="81"/>
      <c r="AJ69" s="81"/>
      <c r="AK69" s="81"/>
      <c r="AL69" s="81"/>
      <c r="AM69" s="81"/>
      <c r="AN69" s="81"/>
      <c r="AO69" s="81"/>
      <c r="AP69" s="81"/>
      <c r="AS69" s="68"/>
      <c r="AT69" s="68"/>
      <c r="AU69" s="69"/>
      <c r="AV69" s="69"/>
      <c r="AW69" s="69"/>
      <c r="AX69" s="69"/>
      <c r="AY69" s="69"/>
      <c r="AZ69" s="67"/>
      <c r="BA69" s="67"/>
      <c r="BB69" s="67"/>
    </row>
    <row r="70" spans="4:54" s="104" customFormat="1" x14ac:dyDescent="0.2">
      <c r="D70" s="108"/>
      <c r="E70" s="108"/>
      <c r="F70" s="108"/>
      <c r="G70" s="108"/>
      <c r="H70" s="108"/>
      <c r="I70" s="108"/>
      <c r="J70" s="108"/>
      <c r="M70" s="108"/>
      <c r="N70" s="108"/>
      <c r="O70" s="108"/>
      <c r="P70" s="108"/>
      <c r="Q70" s="108"/>
      <c r="R70" s="108"/>
      <c r="S70" s="108"/>
      <c r="T70" s="108"/>
      <c r="U70" s="108"/>
      <c r="V70" s="108"/>
      <c r="Z70" s="81"/>
      <c r="AA70" s="81"/>
      <c r="AB70" s="81"/>
      <c r="AC70" s="81"/>
      <c r="AD70" s="81"/>
      <c r="AE70" s="81"/>
      <c r="AF70" s="81"/>
      <c r="AG70" s="81"/>
      <c r="AH70" s="81"/>
      <c r="AI70" s="81"/>
      <c r="AJ70" s="81"/>
      <c r="AK70" s="81"/>
      <c r="AL70" s="81"/>
      <c r="AM70" s="81"/>
      <c r="AN70" s="81"/>
      <c r="AO70" s="81"/>
      <c r="AP70" s="81"/>
      <c r="AS70" s="68"/>
      <c r="AT70" s="68"/>
      <c r="AU70" s="69"/>
      <c r="AV70" s="69"/>
      <c r="AW70" s="69"/>
      <c r="AX70" s="69"/>
      <c r="AY70" s="69"/>
      <c r="AZ70" s="67"/>
      <c r="BA70" s="67"/>
      <c r="BB70" s="67"/>
    </row>
    <row r="71" spans="4:54" s="104" customFormat="1" x14ac:dyDescent="0.2">
      <c r="D71" s="108"/>
      <c r="E71" s="108"/>
      <c r="F71" s="108"/>
      <c r="G71" s="108"/>
      <c r="H71" s="108"/>
      <c r="I71" s="108"/>
      <c r="J71" s="108"/>
      <c r="M71" s="108"/>
      <c r="N71" s="108"/>
      <c r="O71" s="108"/>
      <c r="P71" s="108"/>
      <c r="Q71" s="108"/>
      <c r="R71" s="108"/>
      <c r="S71" s="108"/>
      <c r="T71" s="108"/>
      <c r="U71" s="108"/>
      <c r="V71" s="108"/>
      <c r="Z71" s="81"/>
      <c r="AA71" s="81"/>
      <c r="AB71" s="81"/>
      <c r="AC71" s="81"/>
      <c r="AD71" s="81"/>
      <c r="AE71" s="81"/>
      <c r="AF71" s="81"/>
      <c r="AG71" s="81"/>
      <c r="AH71" s="81"/>
      <c r="AI71" s="81"/>
      <c r="AJ71" s="81"/>
      <c r="AK71" s="81"/>
      <c r="AL71" s="81"/>
      <c r="AM71" s="81"/>
      <c r="AN71" s="81"/>
      <c r="AO71" s="81"/>
      <c r="AP71" s="81"/>
      <c r="AS71" s="68"/>
      <c r="AT71" s="68"/>
      <c r="AU71" s="69"/>
      <c r="AV71" s="69"/>
      <c r="AW71" s="69"/>
      <c r="AX71" s="69"/>
      <c r="AY71" s="69"/>
      <c r="AZ71" s="67"/>
      <c r="BA71" s="67"/>
      <c r="BB71" s="67"/>
    </row>
    <row r="72" spans="4:54" s="104" customFormat="1" x14ac:dyDescent="0.2">
      <c r="D72" s="108"/>
      <c r="E72" s="108"/>
      <c r="F72" s="108"/>
      <c r="G72" s="108"/>
      <c r="H72" s="108"/>
      <c r="I72" s="108"/>
      <c r="J72" s="108"/>
      <c r="M72" s="108"/>
      <c r="N72" s="108"/>
      <c r="O72" s="108"/>
      <c r="P72" s="108"/>
      <c r="Q72" s="108"/>
      <c r="R72" s="108"/>
      <c r="S72" s="108"/>
      <c r="T72" s="108"/>
      <c r="U72" s="108"/>
      <c r="V72" s="108"/>
      <c r="Z72" s="81"/>
      <c r="AA72" s="81"/>
      <c r="AB72" s="81"/>
      <c r="AC72" s="81"/>
      <c r="AD72" s="81"/>
      <c r="AE72" s="81"/>
      <c r="AF72" s="81"/>
      <c r="AG72" s="81"/>
      <c r="AH72" s="81"/>
      <c r="AI72" s="81"/>
      <c r="AJ72" s="81"/>
      <c r="AK72" s="81"/>
      <c r="AL72" s="81"/>
      <c r="AM72" s="81"/>
      <c r="AN72" s="81"/>
      <c r="AO72" s="81"/>
      <c r="AP72" s="81"/>
      <c r="AS72" s="68"/>
      <c r="AT72" s="68"/>
      <c r="AU72" s="69"/>
      <c r="AV72" s="69"/>
      <c r="AW72" s="69"/>
      <c r="AX72" s="69"/>
      <c r="AY72" s="69"/>
      <c r="AZ72" s="67"/>
      <c r="BA72" s="67"/>
      <c r="BB72" s="67"/>
    </row>
    <row r="73" spans="4:54" s="104" customFormat="1" x14ac:dyDescent="0.2">
      <c r="D73" s="108"/>
      <c r="E73" s="108"/>
      <c r="F73" s="108"/>
      <c r="G73" s="108"/>
      <c r="H73" s="108"/>
      <c r="I73" s="108"/>
      <c r="J73" s="108"/>
      <c r="M73" s="108"/>
      <c r="N73" s="108"/>
      <c r="O73" s="108"/>
      <c r="P73" s="108"/>
      <c r="Q73" s="108"/>
      <c r="R73" s="108"/>
      <c r="S73" s="108"/>
      <c r="T73" s="108"/>
      <c r="U73" s="108"/>
      <c r="V73" s="108"/>
      <c r="Z73" s="81"/>
      <c r="AA73" s="81"/>
      <c r="AB73" s="81"/>
      <c r="AC73" s="81"/>
      <c r="AD73" s="81"/>
      <c r="AE73" s="81"/>
      <c r="AF73" s="81"/>
      <c r="AG73" s="81"/>
      <c r="AH73" s="81"/>
      <c r="AI73" s="81"/>
      <c r="AJ73" s="81"/>
      <c r="AK73" s="81"/>
      <c r="AL73" s="81"/>
      <c r="AM73" s="81"/>
      <c r="AN73" s="81"/>
      <c r="AO73" s="81"/>
      <c r="AP73" s="81"/>
      <c r="AS73" s="68"/>
      <c r="AT73" s="68"/>
      <c r="AU73" s="69"/>
      <c r="AV73" s="69"/>
      <c r="AW73" s="69"/>
      <c r="AX73" s="69"/>
      <c r="AY73" s="69"/>
      <c r="AZ73" s="67"/>
      <c r="BA73" s="67"/>
      <c r="BB73" s="67"/>
    </row>
    <row r="74" spans="4:54" s="104" customFormat="1" x14ac:dyDescent="0.2">
      <c r="D74" s="108"/>
      <c r="E74" s="108"/>
      <c r="F74" s="108"/>
      <c r="G74" s="108"/>
      <c r="H74" s="108"/>
      <c r="I74" s="108"/>
      <c r="J74" s="108"/>
      <c r="M74" s="108"/>
      <c r="N74" s="108"/>
      <c r="O74" s="108"/>
      <c r="P74" s="108"/>
      <c r="Q74" s="108"/>
      <c r="R74" s="108"/>
      <c r="S74" s="108"/>
      <c r="T74" s="108"/>
      <c r="U74" s="108"/>
      <c r="V74" s="108"/>
      <c r="Z74" s="81"/>
      <c r="AA74" s="81"/>
      <c r="AB74" s="81"/>
      <c r="AC74" s="81"/>
      <c r="AD74" s="81"/>
      <c r="AE74" s="81"/>
      <c r="AF74" s="81"/>
      <c r="AG74" s="81"/>
      <c r="AH74" s="81"/>
      <c r="AI74" s="81"/>
      <c r="AJ74" s="81"/>
      <c r="AK74" s="81"/>
      <c r="AL74" s="81"/>
      <c r="AM74" s="81"/>
      <c r="AN74" s="81"/>
      <c r="AO74" s="81"/>
      <c r="AP74" s="81"/>
      <c r="AS74" s="68"/>
      <c r="AT74" s="68"/>
      <c r="AU74" s="69"/>
      <c r="AV74" s="69"/>
      <c r="AW74" s="69"/>
      <c r="AX74" s="69"/>
      <c r="AY74" s="69"/>
      <c r="AZ74" s="67"/>
      <c r="BA74" s="67"/>
      <c r="BB74" s="67"/>
    </row>
    <row r="75" spans="4:54" s="104" customFormat="1" x14ac:dyDescent="0.2">
      <c r="D75" s="108"/>
      <c r="E75" s="108"/>
      <c r="F75" s="108"/>
      <c r="G75" s="108"/>
      <c r="H75" s="108"/>
      <c r="I75" s="108"/>
      <c r="J75" s="108"/>
      <c r="M75" s="108"/>
      <c r="N75" s="108"/>
      <c r="O75" s="108"/>
      <c r="P75" s="108"/>
      <c r="Q75" s="108"/>
      <c r="R75" s="108"/>
      <c r="S75" s="108"/>
      <c r="T75" s="108"/>
      <c r="U75" s="108"/>
      <c r="V75" s="108"/>
      <c r="Z75" s="81"/>
      <c r="AA75" s="81"/>
      <c r="AB75" s="81"/>
      <c r="AC75" s="81"/>
      <c r="AD75" s="81"/>
      <c r="AE75" s="81"/>
      <c r="AF75" s="81"/>
      <c r="AG75" s="81"/>
      <c r="AH75" s="81"/>
      <c r="AI75" s="81"/>
      <c r="AJ75" s="81"/>
      <c r="AK75" s="81"/>
      <c r="AL75" s="81"/>
      <c r="AM75" s="81"/>
      <c r="AN75" s="81"/>
      <c r="AO75" s="81"/>
      <c r="AP75" s="81"/>
      <c r="AS75" s="68"/>
      <c r="AT75" s="68"/>
      <c r="AU75" s="69"/>
      <c r="AV75" s="69"/>
      <c r="AW75" s="69"/>
      <c r="AX75" s="69"/>
      <c r="AY75" s="69"/>
      <c r="AZ75" s="67"/>
      <c r="BA75" s="67"/>
      <c r="BB75" s="67"/>
    </row>
    <row r="76" spans="4:54" s="104" customFormat="1" x14ac:dyDescent="0.2">
      <c r="D76" s="108"/>
      <c r="E76" s="108"/>
      <c r="F76" s="108"/>
      <c r="G76" s="108"/>
      <c r="H76" s="108"/>
      <c r="I76" s="108"/>
      <c r="J76" s="108"/>
      <c r="M76" s="108"/>
      <c r="N76" s="108"/>
      <c r="O76" s="108"/>
      <c r="P76" s="108"/>
      <c r="Q76" s="108"/>
      <c r="R76" s="108"/>
      <c r="S76" s="108"/>
      <c r="T76" s="108"/>
      <c r="U76" s="108"/>
      <c r="V76" s="108"/>
      <c r="Z76" s="81"/>
      <c r="AA76" s="81"/>
      <c r="AB76" s="81"/>
      <c r="AC76" s="81"/>
      <c r="AD76" s="81"/>
      <c r="AE76" s="81"/>
      <c r="AF76" s="81"/>
      <c r="AG76" s="81"/>
      <c r="AH76" s="81"/>
      <c r="AI76" s="81"/>
      <c r="AJ76" s="81"/>
      <c r="AK76" s="81"/>
      <c r="AL76" s="81"/>
      <c r="AM76" s="81"/>
      <c r="AN76" s="81"/>
      <c r="AO76" s="81"/>
      <c r="AP76" s="81"/>
      <c r="AS76" s="68"/>
      <c r="AT76" s="68"/>
      <c r="AU76" s="69"/>
      <c r="AV76" s="69"/>
      <c r="AW76" s="69"/>
      <c r="AX76" s="69"/>
      <c r="AY76" s="69"/>
      <c r="AZ76" s="67"/>
      <c r="BA76" s="67"/>
      <c r="BB76" s="67"/>
    </row>
    <row r="77" spans="4:54" s="104" customFormat="1" x14ac:dyDescent="0.2">
      <c r="D77" s="108"/>
      <c r="E77" s="108"/>
      <c r="F77" s="108"/>
      <c r="G77" s="108"/>
      <c r="H77" s="108"/>
      <c r="I77" s="108"/>
      <c r="J77" s="108"/>
      <c r="M77" s="108"/>
      <c r="N77" s="108"/>
      <c r="O77" s="108"/>
      <c r="P77" s="108"/>
      <c r="Q77" s="108"/>
      <c r="R77" s="108"/>
      <c r="S77" s="108"/>
      <c r="T77" s="108"/>
      <c r="U77" s="108"/>
      <c r="V77" s="108"/>
      <c r="Z77" s="81"/>
      <c r="AA77" s="81"/>
      <c r="AB77" s="81"/>
      <c r="AC77" s="81"/>
      <c r="AD77" s="81"/>
      <c r="AE77" s="81"/>
      <c r="AF77" s="81"/>
      <c r="AG77" s="81"/>
      <c r="AH77" s="81"/>
      <c r="AI77" s="81"/>
      <c r="AJ77" s="81"/>
      <c r="AK77" s="81"/>
      <c r="AL77" s="81"/>
      <c r="AM77" s="81"/>
      <c r="AN77" s="81"/>
      <c r="AO77" s="81"/>
      <c r="AP77" s="81"/>
      <c r="AS77" s="68"/>
      <c r="AT77" s="68"/>
      <c r="AU77" s="69"/>
      <c r="AV77" s="69"/>
      <c r="AW77" s="69"/>
      <c r="AX77" s="69"/>
      <c r="AY77" s="69"/>
      <c r="AZ77" s="67"/>
      <c r="BA77" s="67"/>
      <c r="BB77" s="67"/>
    </row>
    <row r="78" spans="4:54" s="104" customFormat="1" x14ac:dyDescent="0.2">
      <c r="D78" s="108"/>
      <c r="E78" s="108"/>
      <c r="F78" s="108"/>
      <c r="G78" s="108"/>
      <c r="H78" s="108"/>
      <c r="I78" s="108"/>
      <c r="J78" s="108"/>
      <c r="M78" s="108"/>
      <c r="N78" s="108"/>
      <c r="O78" s="108"/>
      <c r="P78" s="108"/>
      <c r="Q78" s="108"/>
      <c r="R78" s="108"/>
      <c r="S78" s="108"/>
      <c r="T78" s="108"/>
      <c r="U78" s="108"/>
      <c r="V78" s="108"/>
      <c r="Z78" s="81"/>
      <c r="AA78" s="81"/>
      <c r="AB78" s="81"/>
      <c r="AC78" s="81"/>
      <c r="AD78" s="81"/>
      <c r="AE78" s="81"/>
      <c r="AF78" s="81"/>
      <c r="AG78" s="81"/>
      <c r="AH78" s="81"/>
      <c r="AI78" s="81"/>
      <c r="AJ78" s="81"/>
      <c r="AK78" s="81"/>
      <c r="AL78" s="81"/>
      <c r="AM78" s="81"/>
      <c r="AN78" s="81"/>
      <c r="AO78" s="81"/>
      <c r="AP78" s="81"/>
      <c r="AS78" s="68"/>
      <c r="AT78" s="68"/>
      <c r="AU78" s="69"/>
      <c r="AV78" s="69"/>
      <c r="AW78" s="69"/>
      <c r="AX78" s="69"/>
      <c r="AY78" s="69"/>
      <c r="AZ78" s="67"/>
      <c r="BA78" s="67"/>
      <c r="BB78" s="67"/>
    </row>
    <row r="79" spans="4:54" s="104" customFormat="1" x14ac:dyDescent="0.2">
      <c r="D79" s="108"/>
      <c r="E79" s="108"/>
      <c r="F79" s="108"/>
      <c r="G79" s="108"/>
      <c r="H79" s="108"/>
      <c r="I79" s="108"/>
      <c r="J79" s="108"/>
      <c r="M79" s="108"/>
      <c r="N79" s="108"/>
      <c r="O79" s="108"/>
      <c r="P79" s="108"/>
      <c r="Q79" s="108"/>
      <c r="R79" s="108"/>
      <c r="S79" s="108"/>
      <c r="T79" s="108"/>
      <c r="U79" s="108"/>
      <c r="V79" s="108"/>
      <c r="Z79" s="81"/>
      <c r="AA79" s="81"/>
      <c r="AB79" s="81"/>
      <c r="AC79" s="81"/>
      <c r="AD79" s="81"/>
      <c r="AE79" s="81"/>
      <c r="AF79" s="81"/>
      <c r="AG79" s="81"/>
      <c r="AH79" s="81"/>
      <c r="AI79" s="81"/>
      <c r="AJ79" s="81"/>
      <c r="AK79" s="81"/>
      <c r="AL79" s="81"/>
      <c r="AM79" s="81"/>
      <c r="AN79" s="81"/>
      <c r="AO79" s="81"/>
      <c r="AP79" s="81"/>
      <c r="AS79" s="68"/>
      <c r="AT79" s="68"/>
      <c r="AU79" s="69"/>
      <c r="AV79" s="69"/>
      <c r="AW79" s="69"/>
      <c r="AX79" s="69"/>
      <c r="AY79" s="69"/>
      <c r="AZ79" s="67"/>
      <c r="BA79" s="67"/>
      <c r="BB79" s="67"/>
    </row>
    <row r="80" spans="4:54" s="104" customFormat="1" x14ac:dyDescent="0.2">
      <c r="D80" s="108"/>
      <c r="E80" s="108"/>
      <c r="F80" s="108"/>
      <c r="G80" s="108"/>
      <c r="H80" s="108"/>
      <c r="I80" s="108"/>
      <c r="J80" s="108"/>
      <c r="M80" s="108"/>
      <c r="N80" s="108"/>
      <c r="O80" s="108"/>
      <c r="P80" s="108"/>
      <c r="Q80" s="108"/>
      <c r="R80" s="108"/>
      <c r="S80" s="108"/>
      <c r="T80" s="108"/>
      <c r="U80" s="108"/>
      <c r="V80" s="108"/>
      <c r="Z80" s="81"/>
      <c r="AA80" s="81"/>
      <c r="AB80" s="81"/>
      <c r="AC80" s="81"/>
      <c r="AD80" s="81"/>
      <c r="AE80" s="81"/>
      <c r="AF80" s="81"/>
      <c r="AG80" s="81"/>
      <c r="AH80" s="81"/>
      <c r="AI80" s="81"/>
      <c r="AJ80" s="81"/>
      <c r="AK80" s="81"/>
      <c r="AL80" s="81"/>
      <c r="AM80" s="81"/>
      <c r="AN80" s="81"/>
      <c r="AO80" s="81"/>
      <c r="AP80" s="81"/>
      <c r="AS80" s="68"/>
      <c r="AT80" s="68"/>
      <c r="AU80" s="69"/>
      <c r="AV80" s="69"/>
      <c r="AW80" s="69"/>
      <c r="AX80" s="69"/>
      <c r="AY80" s="69"/>
      <c r="AZ80" s="67"/>
      <c r="BA80" s="67"/>
      <c r="BB80" s="67"/>
    </row>
    <row r="81" spans="1:59" s="104" customFormat="1" x14ac:dyDescent="0.2">
      <c r="D81" s="108"/>
      <c r="E81" s="108"/>
      <c r="F81" s="108"/>
      <c r="G81" s="108"/>
      <c r="H81" s="108"/>
      <c r="I81" s="108"/>
      <c r="J81" s="108"/>
      <c r="M81" s="108"/>
      <c r="N81" s="108"/>
      <c r="O81" s="108"/>
      <c r="P81" s="108"/>
      <c r="Q81" s="108"/>
      <c r="R81" s="108"/>
      <c r="S81" s="108"/>
      <c r="T81" s="108"/>
      <c r="U81" s="108"/>
      <c r="V81" s="108"/>
      <c r="Z81" s="81"/>
      <c r="AA81" s="81"/>
      <c r="AB81" s="81"/>
      <c r="AC81" s="81"/>
      <c r="AD81" s="81"/>
      <c r="AE81" s="81"/>
      <c r="AF81" s="81"/>
      <c r="AG81" s="81"/>
      <c r="AH81" s="81"/>
      <c r="AI81" s="81"/>
      <c r="AJ81" s="81"/>
      <c r="AK81" s="81"/>
      <c r="AL81" s="81"/>
      <c r="AM81" s="81"/>
      <c r="AN81" s="81"/>
      <c r="AO81" s="81"/>
      <c r="AP81" s="81"/>
      <c r="AS81" s="68"/>
      <c r="AT81" s="68"/>
      <c r="AU81" s="69"/>
      <c r="AV81" s="69"/>
      <c r="AW81" s="69"/>
      <c r="AX81" s="69"/>
      <c r="AY81" s="69"/>
      <c r="AZ81" s="67"/>
      <c r="BA81" s="67"/>
      <c r="BB81" s="67"/>
    </row>
    <row r="82" spans="1:59" s="104" customFormat="1" x14ac:dyDescent="0.2">
      <c r="D82" s="108"/>
      <c r="E82" s="108"/>
      <c r="F82" s="108"/>
      <c r="G82" s="108"/>
      <c r="H82" s="108"/>
      <c r="I82" s="108"/>
      <c r="J82" s="108"/>
      <c r="M82" s="108"/>
      <c r="N82" s="108"/>
      <c r="O82" s="108"/>
      <c r="P82" s="108"/>
      <c r="Q82" s="108"/>
      <c r="R82" s="108"/>
      <c r="S82" s="108"/>
      <c r="T82" s="108"/>
      <c r="U82" s="108"/>
      <c r="V82" s="108"/>
      <c r="Z82" s="81"/>
      <c r="AA82" s="81"/>
      <c r="AB82" s="81"/>
      <c r="AC82" s="81"/>
      <c r="AD82" s="81"/>
      <c r="AE82" s="81"/>
      <c r="AF82" s="81"/>
      <c r="AG82" s="81"/>
      <c r="AH82" s="81"/>
      <c r="AI82" s="81"/>
      <c r="AJ82" s="81"/>
      <c r="AK82" s="81"/>
      <c r="AL82" s="81"/>
      <c r="AM82" s="81"/>
      <c r="AN82" s="81"/>
      <c r="AO82" s="81"/>
      <c r="AP82" s="81"/>
      <c r="AS82" s="68"/>
      <c r="AT82" s="68"/>
      <c r="AU82" s="69"/>
      <c r="AV82" s="69"/>
      <c r="AW82" s="69"/>
      <c r="AX82" s="69"/>
      <c r="AY82" s="69"/>
      <c r="AZ82" s="67"/>
      <c r="BA82" s="67"/>
      <c r="BB82" s="67"/>
    </row>
    <row r="83" spans="1:59" s="104" customFormat="1" x14ac:dyDescent="0.2">
      <c r="D83" s="108"/>
      <c r="E83" s="108"/>
      <c r="F83" s="108"/>
      <c r="G83" s="108"/>
      <c r="H83" s="108"/>
      <c r="I83" s="108"/>
      <c r="J83" s="108"/>
      <c r="M83" s="108"/>
      <c r="N83" s="108"/>
      <c r="O83" s="108"/>
      <c r="P83" s="108"/>
      <c r="Q83" s="108"/>
      <c r="R83" s="108"/>
      <c r="S83" s="108"/>
      <c r="T83" s="108"/>
      <c r="U83" s="108"/>
      <c r="V83" s="108"/>
      <c r="Z83" s="81"/>
      <c r="AA83" s="81"/>
      <c r="AB83" s="81"/>
      <c r="AC83" s="81"/>
      <c r="AD83" s="81"/>
      <c r="AE83" s="81"/>
      <c r="AF83" s="81"/>
      <c r="AG83" s="81"/>
      <c r="AH83" s="81"/>
      <c r="AI83" s="81"/>
      <c r="AJ83" s="81"/>
      <c r="AK83" s="81"/>
      <c r="AL83" s="81"/>
      <c r="AM83" s="81"/>
      <c r="AN83" s="81"/>
      <c r="AO83" s="81"/>
      <c r="AP83" s="81"/>
      <c r="AS83" s="68"/>
      <c r="AT83" s="68"/>
      <c r="AU83" s="69"/>
      <c r="AV83" s="70" t="str">
        <f>IF($N$4=1,"3","7")</f>
        <v>3</v>
      </c>
      <c r="AW83" s="473">
        <f>IF($N$4=1,VLOOKUP($L$6,$AR$88:$AV$89,2,FALSE),IF($N$4=2,2,""))</f>
        <v>1</v>
      </c>
      <c r="AX83" s="69" t="s">
        <v>1064</v>
      </c>
      <c r="AY83" s="69"/>
      <c r="AZ83" s="67"/>
      <c r="BA83" s="67"/>
      <c r="BB83" s="67"/>
    </row>
    <row r="84" spans="1:59" s="104" customFormat="1" x14ac:dyDescent="0.2">
      <c r="D84" s="108"/>
      <c r="E84" s="108"/>
      <c r="F84" s="108"/>
      <c r="G84" s="108"/>
      <c r="H84" s="108"/>
      <c r="I84" s="108"/>
      <c r="J84" s="108"/>
      <c r="M84" s="108"/>
      <c r="N84" s="108"/>
      <c r="O84" s="108"/>
      <c r="P84" s="108"/>
      <c r="Q84" s="108"/>
      <c r="R84" s="108"/>
      <c r="S84" s="108"/>
      <c r="T84" s="108"/>
      <c r="U84" s="108"/>
      <c r="V84" s="108"/>
      <c r="Z84" s="81"/>
      <c r="AA84" s="81"/>
      <c r="AB84" s="81"/>
      <c r="AC84" s="81"/>
      <c r="AD84" s="81"/>
      <c r="AE84" s="81"/>
      <c r="AF84" s="81"/>
      <c r="AG84" s="81"/>
      <c r="AH84" s="81"/>
      <c r="AI84" s="81"/>
      <c r="AJ84" s="81"/>
      <c r="AK84" s="81"/>
      <c r="AL84" s="81"/>
      <c r="AM84" s="81"/>
      <c r="AN84" s="81"/>
      <c r="AO84" s="81"/>
      <c r="AP84" s="81"/>
      <c r="AS84" s="447">
        <v>1</v>
      </c>
      <c r="AT84" s="447" t="s">
        <v>7</v>
      </c>
      <c r="AU84" s="448">
        <v>3</v>
      </c>
      <c r="AV84" s="438"/>
      <c r="AW84" s="69"/>
      <c r="AX84" s="69"/>
      <c r="AY84" s="109"/>
    </row>
    <row r="85" spans="1:59" s="104" customFormat="1" x14ac:dyDescent="0.2">
      <c r="D85" s="81"/>
      <c r="E85" s="81"/>
      <c r="F85" s="81"/>
      <c r="G85" s="81"/>
      <c r="H85" s="81"/>
      <c r="I85" s="81"/>
      <c r="J85" s="81"/>
      <c r="M85" s="81"/>
      <c r="N85" s="81"/>
      <c r="O85" s="81"/>
      <c r="P85" s="81"/>
      <c r="Q85" s="81"/>
      <c r="R85" s="81"/>
      <c r="S85" s="81"/>
      <c r="T85" s="81"/>
      <c r="U85" s="81"/>
      <c r="V85" s="81"/>
      <c r="W85" s="67"/>
      <c r="X85" s="67"/>
      <c r="Z85" s="81"/>
      <c r="AA85" s="81"/>
      <c r="AB85" s="81"/>
      <c r="AC85" s="81"/>
      <c r="AD85" s="81"/>
      <c r="AE85" s="81"/>
      <c r="AF85" s="81"/>
      <c r="AG85" s="81"/>
      <c r="AH85" s="81"/>
      <c r="AI85" s="81"/>
      <c r="AJ85" s="81"/>
      <c r="AK85" s="81"/>
      <c r="AL85" s="81"/>
      <c r="AM85" s="81"/>
      <c r="AN85" s="81"/>
      <c r="AO85" s="81"/>
      <c r="AP85" s="81"/>
      <c r="AS85" s="447">
        <v>2</v>
      </c>
      <c r="AT85" s="447" t="s">
        <v>8</v>
      </c>
      <c r="AU85" s="448">
        <v>7</v>
      </c>
      <c r="AV85" s="109"/>
      <c r="AW85" s="69"/>
      <c r="AX85" s="69"/>
      <c r="AY85" s="109"/>
    </row>
    <row r="86" spans="1:59" x14ac:dyDescent="0.2">
      <c r="A86" s="104"/>
      <c r="B86" s="104"/>
      <c r="C86" s="104"/>
      <c r="D86" s="81"/>
      <c r="E86" s="81"/>
      <c r="F86" s="81"/>
      <c r="G86" s="81"/>
      <c r="H86" s="81"/>
      <c r="I86" s="81"/>
      <c r="J86" s="81"/>
      <c r="K86" s="104"/>
      <c r="L86" s="104"/>
      <c r="M86" s="81"/>
      <c r="N86" s="81"/>
      <c r="O86" s="81"/>
      <c r="P86" s="81"/>
      <c r="Q86" s="81"/>
      <c r="R86" s="81"/>
      <c r="S86" s="81"/>
      <c r="T86" s="81"/>
      <c r="U86" s="81"/>
      <c r="V86" s="81"/>
      <c r="W86" s="81"/>
      <c r="X86" s="81"/>
      <c r="Z86" s="81"/>
      <c r="AA86" s="81"/>
      <c r="AB86" s="81"/>
      <c r="AC86" s="81"/>
      <c r="AD86" s="81"/>
      <c r="AE86" s="81"/>
      <c r="AF86" s="81"/>
      <c r="AG86" s="81"/>
      <c r="AH86" s="81"/>
      <c r="AI86" s="81"/>
      <c r="AJ86" s="81"/>
      <c r="AK86" s="81"/>
      <c r="AL86" s="81"/>
      <c r="AM86" s="81"/>
      <c r="AN86" s="81"/>
      <c r="AO86" s="81"/>
      <c r="AP86" s="81"/>
      <c r="AQ86" s="104"/>
      <c r="AR86" s="104"/>
      <c r="AS86" s="110"/>
      <c r="AT86" s="110"/>
      <c r="AU86" s="109"/>
      <c r="AV86" s="109"/>
      <c r="AY86" s="109"/>
      <c r="AZ86" s="104"/>
      <c r="BA86" s="104"/>
      <c r="BB86" s="104"/>
    </row>
    <row r="87" spans="1:59" s="81" customFormat="1" x14ac:dyDescent="0.2">
      <c r="A87" s="67"/>
      <c r="B87" s="67"/>
      <c r="C87" s="67"/>
      <c r="K87" s="67"/>
      <c r="L87" s="67"/>
      <c r="AQ87" s="441" t="s">
        <v>302</v>
      </c>
      <c r="AR87" s="442">
        <v>0</v>
      </c>
      <c r="AS87" s="450">
        <v>0</v>
      </c>
      <c r="AT87" s="450" t="s">
        <v>301</v>
      </c>
      <c r="AU87" s="451"/>
      <c r="AV87" s="451"/>
      <c r="AW87" s="69"/>
      <c r="AX87" s="69"/>
      <c r="AY87" s="109"/>
      <c r="AZ87" s="104"/>
      <c r="BA87" s="104"/>
      <c r="BB87" s="104"/>
    </row>
    <row r="88" spans="1:59" s="81" customFormat="1" x14ac:dyDescent="0.2">
      <c r="AQ88" s="67"/>
      <c r="AR88" s="442">
        <v>1</v>
      </c>
      <c r="AS88" s="452">
        <v>1</v>
      </c>
      <c r="AT88" s="452" t="s">
        <v>9</v>
      </c>
      <c r="AU88" s="451">
        <v>1</v>
      </c>
      <c r="AV88" s="451">
        <v>52</v>
      </c>
      <c r="AW88" s="69"/>
      <c r="AX88" s="111"/>
      <c r="AY88" s="111"/>
      <c r="AZ88" s="112"/>
      <c r="BA88" s="112"/>
      <c r="BB88" s="109"/>
      <c r="BC88" s="111"/>
      <c r="BD88" s="113"/>
      <c r="BE88" s="109"/>
      <c r="BF88" s="109"/>
      <c r="BG88" s="115"/>
    </row>
    <row r="89" spans="1:59" s="81" customFormat="1" x14ac:dyDescent="0.2">
      <c r="AR89" s="444">
        <v>2</v>
      </c>
      <c r="AS89" s="452">
        <v>2</v>
      </c>
      <c r="AT89" s="452" t="s">
        <v>10</v>
      </c>
      <c r="AU89" s="451">
        <v>1</v>
      </c>
      <c r="AV89" s="451">
        <v>55</v>
      </c>
      <c r="AW89" s="69"/>
      <c r="AX89" s="111"/>
      <c r="AY89" s="113"/>
      <c r="AZ89" s="109"/>
      <c r="BA89" s="109"/>
      <c r="BB89" s="109"/>
      <c r="BC89" s="111"/>
      <c r="BD89" s="111"/>
      <c r="BE89" s="109"/>
      <c r="BF89" s="109"/>
      <c r="BG89" s="115"/>
    </row>
    <row r="90" spans="1:59" s="81" customFormat="1" x14ac:dyDescent="0.2">
      <c r="AR90" s="442"/>
      <c r="AS90" s="443"/>
      <c r="AT90" s="443"/>
      <c r="AU90" s="445"/>
      <c r="AV90" s="445"/>
      <c r="AW90" s="69"/>
      <c r="AX90" s="113"/>
      <c r="AY90" s="113"/>
      <c r="AZ90" s="109"/>
      <c r="BA90" s="109"/>
      <c r="BB90" s="109"/>
      <c r="BC90" s="113"/>
      <c r="BD90" s="113"/>
      <c r="BE90" s="112"/>
      <c r="BF90" s="112"/>
      <c r="BG90" s="115"/>
    </row>
    <row r="91" spans="1:59" s="81" customFormat="1" x14ac:dyDescent="0.2">
      <c r="AR91" s="442">
        <v>0</v>
      </c>
      <c r="AS91" s="450">
        <v>0</v>
      </c>
      <c r="AT91" s="450" t="s">
        <v>301</v>
      </c>
      <c r="AU91" s="451"/>
      <c r="AV91" s="451"/>
      <c r="AW91" s="69"/>
      <c r="AX91" s="111"/>
      <c r="AY91" s="113"/>
      <c r="AZ91" s="109"/>
      <c r="BA91" s="109"/>
      <c r="BB91" s="109"/>
      <c r="BC91" s="111"/>
      <c r="BD91" s="111"/>
      <c r="BE91" s="112"/>
      <c r="BF91" s="112"/>
      <c r="BG91" s="115"/>
    </row>
    <row r="92" spans="1:59" s="81" customFormat="1" x14ac:dyDescent="0.2">
      <c r="AR92" s="444">
        <v>1</v>
      </c>
      <c r="AS92" s="452">
        <v>2</v>
      </c>
      <c r="AT92" s="452" t="s">
        <v>10</v>
      </c>
      <c r="AU92" s="451">
        <v>1</v>
      </c>
      <c r="AV92" s="451">
        <v>55</v>
      </c>
      <c r="AW92" s="69"/>
      <c r="AX92" s="113"/>
      <c r="AY92" s="113"/>
      <c r="AZ92" s="109"/>
      <c r="BA92" s="109"/>
      <c r="BB92" s="109"/>
      <c r="BC92" s="111"/>
      <c r="BD92" s="111"/>
      <c r="BE92" s="112"/>
      <c r="BF92" s="112"/>
      <c r="BG92" s="115"/>
    </row>
    <row r="93" spans="1:59" s="81" customFormat="1" x14ac:dyDescent="0.2">
      <c r="AR93" s="444"/>
      <c r="AS93" s="452"/>
      <c r="AT93" s="452"/>
      <c r="AU93" s="451"/>
      <c r="AV93" s="451"/>
      <c r="AW93" s="69"/>
      <c r="AX93" s="111"/>
      <c r="AY93" s="113"/>
      <c r="AZ93" s="109"/>
      <c r="BA93" s="109"/>
      <c r="BB93" s="109"/>
      <c r="BC93" s="111"/>
      <c r="BD93" s="111"/>
      <c r="BE93" s="112"/>
      <c r="BF93" s="112"/>
      <c r="BG93" s="115"/>
    </row>
    <row r="94" spans="1:59" s="81" customFormat="1" x14ac:dyDescent="0.2">
      <c r="AR94" s="109"/>
      <c r="AS94" s="439"/>
      <c r="AT94" s="111"/>
      <c r="AU94" s="112"/>
      <c r="AV94" s="112"/>
      <c r="AW94" s="69"/>
      <c r="AX94" s="113"/>
      <c r="AY94" s="113"/>
      <c r="AZ94" s="109"/>
      <c r="BA94" s="109"/>
      <c r="BB94" s="69"/>
      <c r="BC94" s="113"/>
      <c r="BD94" s="111"/>
      <c r="BE94" s="114"/>
      <c r="BF94" s="114"/>
      <c r="BG94" s="115"/>
    </row>
    <row r="95" spans="1:59" s="81" customFormat="1" x14ac:dyDescent="0.2">
      <c r="AR95" s="440"/>
      <c r="AS95" s="439"/>
      <c r="AT95" s="111"/>
      <c r="AU95" s="114"/>
      <c r="AV95" s="114"/>
      <c r="AW95" s="69"/>
      <c r="AX95" s="111"/>
      <c r="AY95" s="113"/>
      <c r="AZ95" s="109"/>
      <c r="BA95" s="109"/>
      <c r="BB95" s="115"/>
      <c r="BC95" s="111"/>
      <c r="BD95" s="111"/>
      <c r="BE95" s="114"/>
      <c r="BF95" s="114"/>
      <c r="BG95" s="115"/>
    </row>
    <row r="96" spans="1:59" s="81" customFormat="1" x14ac:dyDescent="0.2">
      <c r="AR96" s="109"/>
      <c r="AS96" s="439"/>
      <c r="AT96" s="111"/>
      <c r="AU96" s="114"/>
      <c r="AV96" s="114"/>
      <c r="AW96" s="69"/>
      <c r="AX96" s="113"/>
      <c r="AY96" s="113"/>
      <c r="AZ96" s="109"/>
      <c r="BA96" s="109"/>
      <c r="BB96" s="115"/>
      <c r="BC96" s="111"/>
      <c r="BD96" s="111"/>
      <c r="BE96" s="112"/>
      <c r="BF96" s="112"/>
      <c r="BG96" s="115"/>
    </row>
    <row r="97" spans="44:59" s="81" customFormat="1" x14ac:dyDescent="0.2">
      <c r="AR97" s="440"/>
      <c r="AS97" s="439"/>
      <c r="AT97" s="111"/>
      <c r="AU97" s="112"/>
      <c r="AV97" s="112"/>
      <c r="AW97" s="69"/>
      <c r="AX97" s="111"/>
      <c r="AY97" s="111"/>
      <c r="AZ97" s="112"/>
      <c r="BA97" s="112"/>
      <c r="BB97" s="115"/>
      <c r="BC97" s="111"/>
      <c r="BD97" s="111"/>
      <c r="BE97" s="112"/>
      <c r="BF97" s="112"/>
      <c r="BG97" s="115"/>
    </row>
    <row r="98" spans="44:59" s="81" customFormat="1" x14ac:dyDescent="0.2">
      <c r="AR98" s="109"/>
      <c r="AS98" s="439"/>
      <c r="AT98" s="111"/>
      <c r="AU98" s="112"/>
      <c r="AV98" s="112"/>
      <c r="AW98" s="69"/>
      <c r="AX98" s="113"/>
      <c r="AY98" s="111"/>
      <c r="AZ98" s="109"/>
      <c r="BA98" s="109"/>
      <c r="BB98" s="115"/>
      <c r="BC98" s="113"/>
      <c r="BD98" s="111"/>
      <c r="BE98" s="109"/>
      <c r="BF98" s="109"/>
      <c r="BG98" s="115"/>
    </row>
    <row r="99" spans="44:59" s="81" customFormat="1" x14ac:dyDescent="0.2">
      <c r="AR99" s="440"/>
      <c r="AS99" s="439"/>
      <c r="AT99" s="111"/>
      <c r="AU99" s="109"/>
      <c r="AV99" s="109"/>
      <c r="AW99" s="69"/>
      <c r="AX99" s="111"/>
      <c r="AY99" s="111"/>
      <c r="AZ99" s="109"/>
      <c r="BA99" s="109"/>
      <c r="BB99" s="115"/>
      <c r="BC99" s="111"/>
      <c r="BD99" s="111"/>
      <c r="BE99" s="109"/>
      <c r="BF99" s="109"/>
      <c r="BG99" s="115"/>
    </row>
    <row r="100" spans="44:59" s="81" customFormat="1" x14ac:dyDescent="0.2">
      <c r="AR100" s="109"/>
      <c r="AS100" s="439"/>
      <c r="AT100" s="111"/>
      <c r="AU100" s="109"/>
      <c r="AV100" s="109"/>
      <c r="AW100" s="69"/>
      <c r="AX100" s="111"/>
      <c r="AY100" s="111"/>
      <c r="AZ100" s="109"/>
      <c r="BA100" s="109"/>
      <c r="BB100" s="115"/>
      <c r="BC100" s="111"/>
      <c r="BD100" s="111"/>
      <c r="BE100" s="109"/>
      <c r="BF100" s="109"/>
      <c r="BG100" s="115"/>
    </row>
    <row r="101" spans="44:59" s="81" customFormat="1" x14ac:dyDescent="0.2">
      <c r="AR101" s="440"/>
      <c r="AS101" s="439"/>
      <c r="AT101" s="111"/>
      <c r="AU101" s="109"/>
      <c r="AV101" s="109"/>
      <c r="AW101" s="100"/>
      <c r="AX101" s="111"/>
      <c r="AY101" s="111"/>
      <c r="AZ101" s="109"/>
      <c r="BA101" s="109"/>
      <c r="BB101" s="115"/>
      <c r="BC101" s="111"/>
      <c r="BD101" s="111"/>
      <c r="BE101" s="109"/>
      <c r="BF101" s="109"/>
      <c r="BG101" s="115"/>
    </row>
    <row r="102" spans="44:59" s="81" customFormat="1" x14ac:dyDescent="0.2">
      <c r="AR102" s="109"/>
      <c r="AS102" s="439"/>
      <c r="AT102" s="111"/>
      <c r="AU102" s="109"/>
      <c r="AV102" s="109"/>
      <c r="AW102" s="100"/>
      <c r="AX102" s="111"/>
      <c r="AY102" s="113"/>
      <c r="AZ102" s="109"/>
      <c r="BA102" s="109"/>
      <c r="BB102" s="115"/>
      <c r="BC102" s="111"/>
      <c r="BD102" s="113"/>
      <c r="BE102" s="109"/>
      <c r="BF102" s="109"/>
      <c r="BG102" s="115"/>
    </row>
    <row r="103" spans="44:59" s="81" customFormat="1" x14ac:dyDescent="0.2">
      <c r="AR103" s="440"/>
      <c r="AS103" s="439"/>
      <c r="AT103" s="113"/>
      <c r="AU103" s="109"/>
      <c r="AV103" s="109"/>
      <c r="AW103" s="100"/>
      <c r="AX103" s="111"/>
      <c r="AY103" s="113"/>
      <c r="AZ103" s="109"/>
      <c r="BA103" s="109"/>
      <c r="BB103" s="115"/>
      <c r="BC103" s="111"/>
      <c r="BD103" s="113"/>
      <c r="BE103" s="109"/>
      <c r="BF103" s="109"/>
      <c r="BG103" s="115"/>
    </row>
    <row r="104" spans="44:59" s="81" customFormat="1" x14ac:dyDescent="0.2">
      <c r="AR104" s="109"/>
      <c r="AS104" s="439"/>
      <c r="AT104" s="113"/>
      <c r="AU104" s="109"/>
      <c r="AV104" s="109"/>
      <c r="AW104" s="100"/>
      <c r="AX104" s="111"/>
      <c r="AY104" s="113"/>
      <c r="AZ104" s="109"/>
      <c r="BA104" s="109"/>
      <c r="BB104" s="115"/>
      <c r="BC104" s="111"/>
      <c r="BD104" s="113"/>
      <c r="BE104" s="109"/>
      <c r="BF104" s="109"/>
      <c r="BG104" s="115"/>
    </row>
    <row r="105" spans="44:59" s="81" customFormat="1" x14ac:dyDescent="0.2">
      <c r="AR105" s="440"/>
      <c r="AS105" s="439"/>
      <c r="AT105" s="113"/>
      <c r="AU105" s="109"/>
      <c r="AV105" s="109"/>
      <c r="AW105" s="102"/>
      <c r="AX105" s="111"/>
      <c r="AY105" s="113"/>
      <c r="AZ105" s="109"/>
      <c r="BA105" s="109"/>
      <c r="BB105" s="115"/>
      <c r="BC105" s="111"/>
      <c r="BD105" s="113"/>
      <c r="BE105" s="109"/>
      <c r="BF105" s="109"/>
      <c r="BG105" s="115"/>
    </row>
    <row r="106" spans="44:59" s="81" customFormat="1" x14ac:dyDescent="0.2">
      <c r="AR106" s="109"/>
      <c r="AS106" s="439"/>
      <c r="AT106" s="113"/>
      <c r="AU106" s="109"/>
      <c r="AV106" s="109"/>
      <c r="AW106" s="102"/>
      <c r="AX106" s="111"/>
      <c r="AY106" s="113"/>
      <c r="AZ106" s="109"/>
      <c r="BA106" s="109"/>
      <c r="BB106" s="115"/>
      <c r="BC106" s="111"/>
      <c r="BD106" s="113"/>
      <c r="BE106" s="109"/>
      <c r="BF106" s="109"/>
      <c r="BG106" s="115"/>
    </row>
    <row r="107" spans="44:59" s="81" customFormat="1" x14ac:dyDescent="0.2">
      <c r="AR107" s="440"/>
      <c r="AS107" s="439"/>
      <c r="AT107" s="113"/>
      <c r="AU107" s="109"/>
      <c r="AV107" s="109"/>
      <c r="AW107" s="100"/>
      <c r="AX107" s="111"/>
      <c r="AY107" s="113"/>
      <c r="AZ107" s="109"/>
      <c r="BA107" s="109"/>
      <c r="BB107" s="115"/>
      <c r="BC107" s="111"/>
      <c r="BD107" s="113"/>
      <c r="BE107" s="109"/>
      <c r="BF107" s="109"/>
      <c r="BG107" s="115"/>
    </row>
    <row r="108" spans="44:59" s="81" customFormat="1" x14ac:dyDescent="0.2">
      <c r="AR108" s="109"/>
      <c r="AS108" s="439"/>
      <c r="AT108" s="113"/>
      <c r="AU108" s="109"/>
      <c r="AV108" s="109"/>
      <c r="AW108" s="100"/>
      <c r="AX108" s="111"/>
      <c r="AY108" s="113"/>
      <c r="AZ108" s="109"/>
      <c r="BA108" s="109"/>
      <c r="BB108" s="115"/>
      <c r="BC108" s="111"/>
      <c r="BD108" s="113"/>
      <c r="BE108" s="109"/>
      <c r="BF108" s="109"/>
      <c r="BG108" s="115"/>
    </row>
    <row r="109" spans="44:59" s="81" customFormat="1" x14ac:dyDescent="0.2">
      <c r="AR109" s="440"/>
      <c r="AS109" s="439"/>
      <c r="AT109" s="113"/>
      <c r="AU109" s="109"/>
      <c r="AV109" s="109"/>
      <c r="AW109" s="69"/>
      <c r="AX109" s="111"/>
      <c r="AY109" s="113"/>
      <c r="AZ109" s="109"/>
      <c r="BA109" s="109"/>
      <c r="BB109" s="115"/>
      <c r="BC109" s="111"/>
      <c r="BD109" s="113"/>
      <c r="BE109" s="109"/>
      <c r="BF109" s="109"/>
      <c r="BG109" s="115"/>
    </row>
    <row r="110" spans="44:59" s="81" customFormat="1" x14ac:dyDescent="0.2">
      <c r="AS110" s="110"/>
      <c r="AT110" s="110"/>
      <c r="AU110" s="109"/>
      <c r="AV110" s="109"/>
      <c r="AW110" s="69"/>
      <c r="AX110" s="69"/>
      <c r="AY110" s="115"/>
    </row>
    <row r="111" spans="44:59" s="81" customFormat="1" x14ac:dyDescent="0.2">
      <c r="AS111" s="110">
        <v>1</v>
      </c>
      <c r="AT111" s="110" t="s">
        <v>681</v>
      </c>
      <c r="AU111" s="110">
        <v>1</v>
      </c>
      <c r="AV111" s="109"/>
      <c r="AW111" s="69"/>
      <c r="AX111" s="69"/>
      <c r="AY111" s="115"/>
    </row>
    <row r="112" spans="44:59" s="81" customFormat="1" x14ac:dyDescent="0.2">
      <c r="AS112" s="110">
        <v>2</v>
      </c>
      <c r="AT112" s="110" t="s">
        <v>682</v>
      </c>
      <c r="AU112" s="110">
        <v>2</v>
      </c>
      <c r="AV112" s="109"/>
      <c r="AW112" s="69"/>
      <c r="AX112" s="69"/>
      <c r="AY112" s="115"/>
    </row>
    <row r="113" spans="26:51" s="81" customFormat="1" x14ac:dyDescent="0.2">
      <c r="AS113" s="110">
        <v>3</v>
      </c>
      <c r="AT113" s="110" t="s">
        <v>683</v>
      </c>
      <c r="AU113" s="110">
        <v>3</v>
      </c>
      <c r="AV113" s="109"/>
      <c r="AW113" s="69"/>
      <c r="AX113" s="69"/>
      <c r="AY113" s="115"/>
    </row>
    <row r="114" spans="26:51" s="81" customFormat="1" x14ac:dyDescent="0.2">
      <c r="AS114" s="110">
        <v>4</v>
      </c>
      <c r="AT114" s="110" t="s">
        <v>696</v>
      </c>
      <c r="AU114" s="110">
        <v>4</v>
      </c>
      <c r="AV114" s="109"/>
      <c r="AW114" s="69"/>
      <c r="AX114" s="69"/>
      <c r="AY114" s="115"/>
    </row>
    <row r="115" spans="26:51" s="81" customFormat="1" x14ac:dyDescent="0.2">
      <c r="AS115" s="110">
        <v>5</v>
      </c>
      <c r="AT115" s="110" t="s">
        <v>687</v>
      </c>
      <c r="AU115" s="110">
        <v>5</v>
      </c>
      <c r="AV115" s="109"/>
      <c r="AW115" s="69"/>
      <c r="AX115" s="69"/>
      <c r="AY115" s="115"/>
    </row>
    <row r="116" spans="26:51" s="81" customFormat="1" x14ac:dyDescent="0.2">
      <c r="AS116" s="110">
        <v>6</v>
      </c>
      <c r="AT116" s="110" t="s">
        <v>369</v>
      </c>
      <c r="AU116" s="110">
        <v>6</v>
      </c>
      <c r="AV116" s="109"/>
      <c r="AW116" s="69"/>
      <c r="AX116" s="69"/>
      <c r="AY116" s="115"/>
    </row>
    <row r="117" spans="26:51" s="81" customFormat="1" x14ac:dyDescent="0.2">
      <c r="AS117" s="110">
        <v>7</v>
      </c>
      <c r="AT117" s="110" t="s">
        <v>742</v>
      </c>
      <c r="AU117" s="110">
        <v>7</v>
      </c>
      <c r="AV117" s="109"/>
      <c r="AW117" s="69"/>
      <c r="AX117" s="69"/>
      <c r="AY117" s="115"/>
    </row>
    <row r="118" spans="26:51" s="81" customFormat="1" x14ac:dyDescent="0.2">
      <c r="AS118" s="110">
        <v>8</v>
      </c>
      <c r="AT118" s="110" t="s">
        <v>994</v>
      </c>
      <c r="AU118" s="110">
        <v>8</v>
      </c>
      <c r="AV118" s="109"/>
      <c r="AW118" s="69"/>
      <c r="AX118" s="69"/>
      <c r="AY118" s="115"/>
    </row>
    <row r="119" spans="26:51" s="81" customFormat="1" x14ac:dyDescent="0.2">
      <c r="AS119" s="110">
        <v>9</v>
      </c>
      <c r="AT119" s="110" t="s">
        <v>995</v>
      </c>
      <c r="AU119" s="110">
        <v>9</v>
      </c>
      <c r="AV119" s="109"/>
      <c r="AW119" s="69"/>
      <c r="AX119" s="69"/>
      <c r="AY119" s="115"/>
    </row>
    <row r="120" spans="26:51" s="81" customFormat="1" x14ac:dyDescent="0.2">
      <c r="AS120" s="110">
        <v>10</v>
      </c>
      <c r="AT120" s="110" t="s">
        <v>996</v>
      </c>
      <c r="AU120" s="110">
        <v>10</v>
      </c>
      <c r="AV120" s="109"/>
      <c r="AW120" s="69"/>
      <c r="AX120" s="69"/>
      <c r="AY120" s="115"/>
    </row>
    <row r="121" spans="26:51" s="81" customFormat="1" x14ac:dyDescent="0.2">
      <c r="AS121" s="110">
        <v>11</v>
      </c>
      <c r="AT121" s="110" t="s">
        <v>983</v>
      </c>
      <c r="AU121" s="110">
        <v>11</v>
      </c>
      <c r="AV121" s="109"/>
      <c r="AW121" s="69"/>
      <c r="AX121" s="69"/>
      <c r="AY121" s="115"/>
    </row>
    <row r="122" spans="26:51" s="81" customFormat="1" x14ac:dyDescent="0.2">
      <c r="AS122" s="110">
        <v>12</v>
      </c>
      <c r="AT122" s="110" t="s">
        <v>984</v>
      </c>
      <c r="AU122" s="110">
        <v>12</v>
      </c>
      <c r="AV122" s="109"/>
      <c r="AW122" s="69"/>
      <c r="AX122" s="69"/>
      <c r="AY122" s="115"/>
    </row>
    <row r="123" spans="26:51" s="81" customFormat="1" x14ac:dyDescent="0.2">
      <c r="AA123" s="67"/>
      <c r="AB123" s="67"/>
      <c r="AC123" s="67"/>
      <c r="AD123" s="67"/>
      <c r="AE123" s="67"/>
      <c r="AF123" s="67"/>
      <c r="AG123" s="67"/>
      <c r="AH123" s="67"/>
      <c r="AI123" s="67"/>
      <c r="AJ123" s="67"/>
      <c r="AK123" s="67"/>
      <c r="AL123" s="67"/>
      <c r="AM123" s="67"/>
      <c r="AN123" s="67"/>
      <c r="AO123" s="67"/>
      <c r="AS123" s="110">
        <v>13</v>
      </c>
      <c r="AT123" s="110" t="s">
        <v>985</v>
      </c>
      <c r="AU123" s="110">
        <v>13</v>
      </c>
      <c r="AV123" s="109"/>
      <c r="AW123" s="69"/>
      <c r="AX123" s="69"/>
      <c r="AY123" s="115"/>
    </row>
    <row r="124" spans="26:51" s="81" customFormat="1" x14ac:dyDescent="0.2">
      <c r="Z124" s="67"/>
      <c r="AA124" s="67"/>
      <c r="AB124" s="67"/>
      <c r="AC124" s="67"/>
      <c r="AD124" s="67"/>
      <c r="AE124" s="67"/>
      <c r="AF124" s="67"/>
      <c r="AG124" s="67"/>
      <c r="AH124" s="67"/>
      <c r="AI124" s="67"/>
      <c r="AJ124" s="67"/>
      <c r="AK124" s="67"/>
      <c r="AL124" s="67"/>
      <c r="AM124" s="67"/>
      <c r="AN124" s="67"/>
      <c r="AO124" s="67"/>
      <c r="AS124" s="110">
        <v>14</v>
      </c>
      <c r="AT124" s="110" t="s">
        <v>810</v>
      </c>
      <c r="AU124" s="110">
        <v>14</v>
      </c>
      <c r="AV124" s="109"/>
      <c r="AW124" s="69"/>
      <c r="AX124" s="69"/>
      <c r="AY124" s="115"/>
    </row>
    <row r="125" spans="26:51" s="81" customFormat="1" x14ac:dyDescent="0.2">
      <c r="Z125" s="67"/>
      <c r="AA125" s="67"/>
      <c r="AB125" s="67"/>
      <c r="AC125" s="67"/>
      <c r="AD125" s="67"/>
      <c r="AE125" s="67"/>
      <c r="AF125" s="67"/>
      <c r="AG125" s="67"/>
      <c r="AH125" s="67"/>
      <c r="AI125" s="67"/>
      <c r="AJ125" s="67"/>
      <c r="AK125" s="67"/>
      <c r="AL125" s="67"/>
      <c r="AM125" s="67"/>
      <c r="AN125" s="67"/>
      <c r="AO125" s="67"/>
      <c r="AS125" s="110">
        <v>15</v>
      </c>
      <c r="AT125" s="110" t="s">
        <v>614</v>
      </c>
      <c r="AU125" s="110">
        <v>99</v>
      </c>
      <c r="AV125" s="109"/>
      <c r="AW125" s="69"/>
      <c r="AX125" s="69"/>
      <c r="AY125" s="115"/>
    </row>
    <row r="126" spans="26:51" s="81" customFormat="1" x14ac:dyDescent="0.2">
      <c r="Z126" s="67"/>
      <c r="AA126" s="67"/>
      <c r="AB126" s="67"/>
      <c r="AC126" s="67"/>
      <c r="AD126" s="67"/>
      <c r="AE126" s="67"/>
      <c r="AF126" s="67"/>
      <c r="AG126" s="67"/>
      <c r="AH126" s="67"/>
      <c r="AI126" s="67"/>
      <c r="AJ126" s="67"/>
      <c r="AK126" s="67"/>
      <c r="AL126" s="67"/>
      <c r="AM126" s="67"/>
      <c r="AN126" s="67"/>
      <c r="AO126" s="67"/>
      <c r="AS126" s="110"/>
      <c r="AT126" s="110"/>
      <c r="AU126" s="109"/>
      <c r="AV126" s="109"/>
      <c r="AW126" s="69"/>
      <c r="AX126" s="69"/>
      <c r="AY126" s="115"/>
    </row>
    <row r="127" spans="26:51" s="81" customFormat="1" x14ac:dyDescent="0.2">
      <c r="Z127" s="67"/>
      <c r="AA127" s="67"/>
      <c r="AB127" s="67"/>
      <c r="AC127" s="67"/>
      <c r="AD127" s="67"/>
      <c r="AE127" s="67"/>
      <c r="AF127" s="67"/>
      <c r="AG127" s="67"/>
      <c r="AH127" s="67"/>
      <c r="AI127" s="67"/>
      <c r="AJ127" s="67"/>
      <c r="AK127" s="67"/>
      <c r="AL127" s="67"/>
      <c r="AM127" s="67"/>
      <c r="AN127" s="67"/>
      <c r="AO127" s="67"/>
      <c r="AP127" s="67"/>
      <c r="AS127" s="110">
        <v>1</v>
      </c>
      <c r="AT127" s="110" t="s">
        <v>152</v>
      </c>
      <c r="AU127" s="109"/>
      <c r="AV127" s="109"/>
      <c r="AW127" s="69"/>
      <c r="AX127" s="69"/>
      <c r="AY127" s="115"/>
    </row>
    <row r="128" spans="26:51" s="81" customFormat="1" x14ac:dyDescent="0.2">
      <c r="Z128" s="67"/>
      <c r="AA128" s="67"/>
      <c r="AB128" s="67"/>
      <c r="AC128" s="67"/>
      <c r="AD128" s="67"/>
      <c r="AE128" s="67"/>
      <c r="AF128" s="67"/>
      <c r="AG128" s="67"/>
      <c r="AH128" s="67"/>
      <c r="AI128" s="67"/>
      <c r="AJ128" s="67"/>
      <c r="AK128" s="67"/>
      <c r="AL128" s="67"/>
      <c r="AM128" s="67"/>
      <c r="AN128" s="67"/>
      <c r="AO128" s="67"/>
      <c r="AP128" s="67"/>
      <c r="AS128" s="110">
        <v>2</v>
      </c>
      <c r="AT128" s="110" t="s">
        <v>153</v>
      </c>
      <c r="AU128" s="109"/>
      <c r="AV128" s="109"/>
      <c r="AW128" s="69"/>
      <c r="AX128" s="69"/>
      <c r="AY128" s="115"/>
    </row>
    <row r="129" spans="1:54" s="81" customFormat="1" x14ac:dyDescent="0.2">
      <c r="B129" s="67"/>
      <c r="C129" s="67"/>
      <c r="D129" s="67"/>
      <c r="E129" s="67"/>
      <c r="F129" s="67"/>
      <c r="G129" s="67"/>
      <c r="H129" s="67"/>
      <c r="I129" s="67"/>
      <c r="J129" s="67"/>
      <c r="K129" s="67"/>
      <c r="L129" s="67"/>
      <c r="M129" s="67"/>
      <c r="N129" s="67"/>
      <c r="O129" s="67"/>
      <c r="P129" s="67"/>
      <c r="Q129" s="67"/>
      <c r="R129" s="67"/>
      <c r="S129" s="67"/>
      <c r="T129" s="67"/>
      <c r="U129" s="67"/>
      <c r="V129" s="67"/>
      <c r="Z129" s="67"/>
      <c r="AA129" s="67"/>
      <c r="AB129" s="67"/>
      <c r="AC129" s="67"/>
      <c r="AD129" s="67"/>
      <c r="AE129" s="67"/>
      <c r="AF129" s="67"/>
      <c r="AG129" s="67"/>
      <c r="AH129" s="67"/>
      <c r="AI129" s="67"/>
      <c r="AJ129" s="67"/>
      <c r="AK129" s="67"/>
      <c r="AL129" s="67"/>
      <c r="AM129" s="67"/>
      <c r="AN129" s="67"/>
      <c r="AO129" s="67"/>
      <c r="AP129" s="67"/>
      <c r="AS129" s="110">
        <v>3</v>
      </c>
      <c r="AT129" s="110" t="s">
        <v>158</v>
      </c>
      <c r="AU129" s="109"/>
      <c r="AV129" s="109"/>
      <c r="AW129" s="69"/>
      <c r="AX129" s="69"/>
      <c r="AY129" s="115"/>
    </row>
    <row r="130" spans="1:54" s="81" customFormat="1" x14ac:dyDescent="0.2">
      <c r="B130" s="67"/>
      <c r="C130" s="67"/>
      <c r="D130" s="67"/>
      <c r="E130" s="67"/>
      <c r="F130" s="67"/>
      <c r="G130" s="67"/>
      <c r="H130" s="67"/>
      <c r="I130" s="67"/>
      <c r="J130" s="67"/>
      <c r="K130" s="67"/>
      <c r="L130" s="67"/>
      <c r="M130" s="67"/>
      <c r="N130" s="67"/>
      <c r="O130" s="67"/>
      <c r="P130" s="67"/>
      <c r="Q130" s="67"/>
      <c r="R130" s="67"/>
      <c r="S130" s="67"/>
      <c r="T130" s="67"/>
      <c r="U130" s="67"/>
      <c r="V130" s="67"/>
      <c r="Z130" s="67"/>
      <c r="AA130" s="67"/>
      <c r="AB130" s="67"/>
      <c r="AC130" s="67"/>
      <c r="AD130" s="67"/>
      <c r="AE130" s="67"/>
      <c r="AF130" s="67"/>
      <c r="AG130" s="67"/>
      <c r="AH130" s="67"/>
      <c r="AI130" s="67"/>
      <c r="AJ130" s="67"/>
      <c r="AK130" s="67"/>
      <c r="AL130" s="67"/>
      <c r="AM130" s="67"/>
      <c r="AN130" s="67"/>
      <c r="AO130" s="67"/>
      <c r="AP130" s="67"/>
      <c r="AS130" s="110"/>
      <c r="AT130" s="110"/>
      <c r="AU130" s="109"/>
      <c r="AV130" s="109"/>
      <c r="AW130" s="69"/>
      <c r="AX130" s="69"/>
      <c r="AY130" s="115"/>
    </row>
    <row r="131" spans="1:54" s="81" customFormat="1" x14ac:dyDescent="0.2">
      <c r="B131" s="67"/>
      <c r="C131" s="67"/>
      <c r="D131" s="67"/>
      <c r="E131" s="67"/>
      <c r="F131" s="67"/>
      <c r="G131" s="67"/>
      <c r="H131" s="67"/>
      <c r="I131" s="67"/>
      <c r="J131" s="67"/>
      <c r="K131" s="67"/>
      <c r="L131" s="67"/>
      <c r="M131" s="67"/>
      <c r="N131" s="67"/>
      <c r="O131" s="67"/>
      <c r="P131" s="67"/>
      <c r="Q131" s="67"/>
      <c r="R131" s="67"/>
      <c r="S131" s="67"/>
      <c r="T131" s="67"/>
      <c r="U131" s="67"/>
      <c r="V131" s="67"/>
      <c r="Z131" s="67"/>
      <c r="AA131" s="67"/>
      <c r="AB131" s="67"/>
      <c r="AC131" s="67"/>
      <c r="AD131" s="67"/>
      <c r="AE131" s="67"/>
      <c r="AF131" s="67"/>
      <c r="AG131" s="67"/>
      <c r="AH131" s="67"/>
      <c r="AI131" s="67"/>
      <c r="AJ131" s="67"/>
      <c r="AK131" s="67"/>
      <c r="AL131" s="67"/>
      <c r="AM131" s="67"/>
      <c r="AN131" s="67"/>
      <c r="AO131" s="67"/>
      <c r="AP131" s="67"/>
      <c r="AS131" s="110">
        <v>1</v>
      </c>
      <c r="AT131" s="110" t="s">
        <v>154</v>
      </c>
      <c r="AU131" s="109"/>
      <c r="AV131" s="109"/>
      <c r="AW131" s="69"/>
      <c r="AX131" s="69"/>
      <c r="AY131" s="115"/>
    </row>
    <row r="132" spans="1:54" s="81" customFormat="1" x14ac:dyDescent="0.2">
      <c r="B132" s="67"/>
      <c r="C132" s="67"/>
      <c r="D132" s="67"/>
      <c r="E132" s="67"/>
      <c r="F132" s="67"/>
      <c r="G132" s="67"/>
      <c r="H132" s="67"/>
      <c r="I132" s="67"/>
      <c r="J132" s="67"/>
      <c r="K132" s="67"/>
      <c r="L132" s="67"/>
      <c r="M132" s="67"/>
      <c r="N132" s="67"/>
      <c r="O132" s="67"/>
      <c r="P132" s="67"/>
      <c r="Q132" s="67"/>
      <c r="R132" s="67"/>
      <c r="S132" s="67"/>
      <c r="T132" s="67"/>
      <c r="U132" s="67"/>
      <c r="V132" s="67"/>
      <c r="W132" s="67"/>
      <c r="X132" s="67"/>
      <c r="Z132" s="67"/>
      <c r="AA132" s="67"/>
      <c r="AB132" s="67"/>
      <c r="AC132" s="67"/>
      <c r="AD132" s="67"/>
      <c r="AE132" s="67"/>
      <c r="AF132" s="67"/>
      <c r="AG132" s="67"/>
      <c r="AH132" s="67"/>
      <c r="AI132" s="67"/>
      <c r="AJ132" s="67"/>
      <c r="AK132" s="67"/>
      <c r="AL132" s="67"/>
      <c r="AM132" s="67"/>
      <c r="AN132" s="67"/>
      <c r="AO132" s="67"/>
      <c r="AP132" s="67"/>
      <c r="AS132" s="68">
        <v>2</v>
      </c>
      <c r="AT132" s="110" t="s">
        <v>155</v>
      </c>
      <c r="AU132" s="109"/>
      <c r="AV132" s="109"/>
      <c r="AW132" s="69"/>
      <c r="AX132" s="69"/>
      <c r="AY132" s="115"/>
    </row>
    <row r="133" spans="1:54" x14ac:dyDescent="0.2">
      <c r="A133" s="81"/>
      <c r="AQ133" s="81"/>
      <c r="AR133" s="81"/>
      <c r="AS133" s="116">
        <v>8</v>
      </c>
      <c r="AT133" s="113" t="s">
        <v>157</v>
      </c>
      <c r="AU133" s="109"/>
      <c r="AV133" s="109"/>
      <c r="AY133" s="115"/>
      <c r="AZ133" s="81"/>
      <c r="BA133" s="81"/>
      <c r="BB133" s="81"/>
    </row>
    <row r="134" spans="1:54" x14ac:dyDescent="0.2">
      <c r="AQ134" s="81"/>
      <c r="AR134" s="81"/>
      <c r="AS134" s="116">
        <v>9</v>
      </c>
      <c r="AT134" s="113" t="s">
        <v>156</v>
      </c>
      <c r="AW134" s="109"/>
      <c r="AX134" s="109"/>
      <c r="AY134" s="115"/>
      <c r="AZ134" s="81"/>
      <c r="BA134" s="81"/>
      <c r="BB134" s="81"/>
    </row>
    <row r="135" spans="1:54" x14ac:dyDescent="0.2">
      <c r="AR135" s="81"/>
      <c r="AS135" s="116"/>
      <c r="AT135" s="116"/>
      <c r="AU135" s="115"/>
      <c r="AV135" s="115"/>
      <c r="AW135" s="109"/>
      <c r="AX135" s="109"/>
      <c r="AY135" s="115"/>
      <c r="AZ135" s="81"/>
      <c r="BA135" s="81"/>
      <c r="BB135" s="81"/>
    </row>
    <row r="136" spans="1:54" x14ac:dyDescent="0.2">
      <c r="AS136" s="116"/>
      <c r="AT136" s="116"/>
      <c r="AU136" s="115"/>
      <c r="AV136" s="115"/>
      <c r="AW136" s="109"/>
      <c r="AX136" s="109"/>
      <c r="AY136" s="115"/>
      <c r="AZ136" s="81"/>
      <c r="BA136" s="81"/>
      <c r="BB136" s="81"/>
    </row>
    <row r="137" spans="1:54" x14ac:dyDescent="0.2">
      <c r="AS137" s="116"/>
      <c r="AT137" s="116"/>
      <c r="AU137" s="115"/>
      <c r="AV137" s="115"/>
      <c r="AW137" s="109"/>
      <c r="AX137" s="109"/>
      <c r="AY137" s="115"/>
      <c r="AZ137" s="81"/>
      <c r="BA137" s="81"/>
      <c r="BB137" s="81"/>
    </row>
    <row r="138" spans="1:54" x14ac:dyDescent="0.2">
      <c r="AS138" s="68" t="s">
        <v>381</v>
      </c>
      <c r="AU138" s="115"/>
      <c r="AV138" s="115"/>
      <c r="AW138" s="109"/>
      <c r="AX138" s="109"/>
      <c r="AY138" s="115"/>
      <c r="AZ138" s="81"/>
      <c r="BA138" s="81"/>
      <c r="BB138" s="81"/>
    </row>
    <row r="139" spans="1:54" x14ac:dyDescent="0.2">
      <c r="AS139" s="110">
        <v>1</v>
      </c>
      <c r="AT139" s="110" t="s">
        <v>382</v>
      </c>
      <c r="AU139" s="115"/>
      <c r="AV139" s="115"/>
      <c r="AW139" s="109"/>
      <c r="AX139" s="109"/>
      <c r="AY139" s="115"/>
      <c r="AZ139" s="81"/>
      <c r="BA139" s="81"/>
      <c r="BB139" s="81"/>
    </row>
    <row r="140" spans="1:54" x14ac:dyDescent="0.2">
      <c r="AS140" s="110">
        <v>2</v>
      </c>
      <c r="AT140" s="110" t="s">
        <v>329</v>
      </c>
      <c r="AU140" s="115"/>
      <c r="AV140" s="115"/>
      <c r="AW140" s="109"/>
      <c r="AX140" s="109"/>
      <c r="AY140" s="115"/>
      <c r="AZ140" s="81"/>
      <c r="BA140" s="81"/>
      <c r="BB140" s="81"/>
    </row>
    <row r="141" spans="1:54" x14ac:dyDescent="0.2">
      <c r="AS141" s="110">
        <v>3</v>
      </c>
      <c r="AT141" s="110" t="s">
        <v>952</v>
      </c>
      <c r="AU141" s="115"/>
      <c r="AV141" s="115"/>
      <c r="AW141" s="109"/>
      <c r="AX141" s="109"/>
      <c r="AY141" s="115"/>
    </row>
    <row r="142" spans="1:54" x14ac:dyDescent="0.2">
      <c r="AS142" s="116">
        <v>4</v>
      </c>
      <c r="AT142" s="116" t="s">
        <v>953</v>
      </c>
      <c r="AU142" s="115"/>
      <c r="AV142" s="115"/>
      <c r="AW142" s="109"/>
      <c r="AX142" s="109"/>
    </row>
    <row r="143" spans="1:54" x14ac:dyDescent="0.2">
      <c r="AS143" s="116">
        <v>99</v>
      </c>
      <c r="AT143" s="116" t="s">
        <v>954</v>
      </c>
      <c r="AU143" s="115"/>
      <c r="AV143" s="115"/>
      <c r="AW143" s="109"/>
      <c r="AX143" s="109"/>
    </row>
    <row r="144" spans="1:54" x14ac:dyDescent="0.2">
      <c r="AS144" s="116"/>
      <c r="AT144" s="116"/>
      <c r="AU144" s="115"/>
      <c r="AV144" s="115"/>
    </row>
    <row r="145" spans="44:56" x14ac:dyDescent="0.2">
      <c r="AS145" s="116"/>
      <c r="AT145" s="116"/>
      <c r="AU145" s="115"/>
      <c r="AV145" s="115"/>
      <c r="AW145" s="115"/>
      <c r="AX145" s="115"/>
    </row>
    <row r="146" spans="44:56" x14ac:dyDescent="0.2">
      <c r="AR146" s="453"/>
      <c r="AS146" s="500" t="s">
        <v>1092</v>
      </c>
      <c r="AT146" s="484"/>
      <c r="AU146" s="485"/>
      <c r="AV146" s="486"/>
      <c r="AW146" s="487"/>
      <c r="AX146" s="487"/>
      <c r="AY146" s="486"/>
      <c r="AZ146" s="488"/>
      <c r="BA146" s="488"/>
      <c r="BB146" s="488"/>
      <c r="BC146" s="488"/>
      <c r="BD146" s="488"/>
    </row>
    <row r="147" spans="44:56" x14ac:dyDescent="0.2">
      <c r="AR147" s="453"/>
      <c r="AS147" s="484" t="s">
        <v>1084</v>
      </c>
      <c r="AT147" s="484"/>
      <c r="AU147" s="485"/>
      <c r="AV147" s="486"/>
      <c r="AW147" s="487"/>
      <c r="AX147" s="487"/>
      <c r="AY147" s="486"/>
      <c r="AZ147" s="488"/>
      <c r="BA147" s="488"/>
      <c r="BB147" s="488"/>
      <c r="BC147" s="488"/>
      <c r="BD147" s="488"/>
    </row>
    <row r="148" spans="44:56" x14ac:dyDescent="0.2">
      <c r="AR148" s="453"/>
      <c r="AS148" s="489" t="s">
        <v>1085</v>
      </c>
      <c r="AT148" s="490" t="s">
        <v>273</v>
      </c>
      <c r="AU148" s="491"/>
      <c r="AV148" s="492"/>
      <c r="AW148" s="493"/>
      <c r="AX148" s="487"/>
      <c r="AY148" s="486"/>
      <c r="AZ148" s="488"/>
      <c r="BA148" s="488"/>
      <c r="BB148" s="488"/>
      <c r="BC148" s="488"/>
      <c r="BD148" s="488"/>
    </row>
    <row r="149" spans="44:56" x14ac:dyDescent="0.2">
      <c r="AR149" s="460"/>
      <c r="AS149" s="494">
        <v>1</v>
      </c>
      <c r="AT149" s="495" t="s">
        <v>1086</v>
      </c>
      <c r="AU149" s="496"/>
      <c r="AV149" s="492"/>
      <c r="AW149" s="493"/>
      <c r="AX149" s="487"/>
      <c r="AY149" s="486"/>
      <c r="AZ149" s="488"/>
      <c r="BA149" s="488"/>
      <c r="BB149" s="488"/>
      <c r="BC149" s="488"/>
      <c r="BD149" s="488"/>
    </row>
    <row r="150" spans="44:56" x14ac:dyDescent="0.2">
      <c r="AR150" s="460"/>
      <c r="AS150" s="497">
        <v>2</v>
      </c>
      <c r="AT150" s="498" t="s">
        <v>1087</v>
      </c>
      <c r="AU150" s="499"/>
      <c r="AV150" s="492"/>
      <c r="AW150" s="493"/>
      <c r="AX150" s="487"/>
      <c r="AY150" s="486"/>
      <c r="AZ150" s="488"/>
      <c r="BA150" s="488"/>
      <c r="BB150" s="488"/>
      <c r="BC150" s="488"/>
      <c r="BD150" s="488"/>
    </row>
    <row r="151" spans="44:56" x14ac:dyDescent="0.2">
      <c r="AR151" s="460"/>
      <c r="AS151" s="484" t="s">
        <v>1088</v>
      </c>
      <c r="AT151" s="484"/>
      <c r="AU151" s="485"/>
      <c r="AV151" s="492"/>
      <c r="AW151" s="493"/>
      <c r="AX151" s="487"/>
      <c r="AY151" s="486"/>
      <c r="AZ151" s="488"/>
      <c r="BA151" s="488"/>
      <c r="BB151" s="488"/>
      <c r="BC151" s="488"/>
      <c r="BD151" s="488"/>
    </row>
    <row r="152" spans="44:56" x14ac:dyDescent="0.2">
      <c r="AR152" s="460"/>
      <c r="AS152" s="454"/>
      <c r="AT152" s="454"/>
      <c r="AU152" s="457"/>
      <c r="AV152" s="459"/>
      <c r="AW152" s="454"/>
      <c r="AX152" s="458"/>
      <c r="AY152" s="457"/>
    </row>
    <row r="153" spans="44:56" x14ac:dyDescent="0.2">
      <c r="AR153" s="460"/>
      <c r="AS153" s="454"/>
      <c r="AT153" s="454"/>
      <c r="AU153" s="457"/>
      <c r="AV153" s="459"/>
      <c r="AW153" s="454"/>
      <c r="AX153" s="458"/>
      <c r="AY153" s="457"/>
    </row>
    <row r="154" spans="44:56" x14ac:dyDescent="0.2">
      <c r="AR154" s="460"/>
      <c r="AS154" s="454"/>
      <c r="AT154" s="454"/>
      <c r="AU154" s="457"/>
      <c r="AV154" s="459"/>
      <c r="AW154" s="454"/>
      <c r="AX154" s="458"/>
      <c r="AY154" s="457"/>
    </row>
    <row r="155" spans="44:56" x14ac:dyDescent="0.2">
      <c r="AR155" s="460"/>
      <c r="AS155" s="454"/>
      <c r="AT155" s="454"/>
      <c r="AU155" s="457"/>
      <c r="AV155" s="459"/>
      <c r="AW155" s="454"/>
      <c r="AX155" s="458"/>
      <c r="AY155" s="457"/>
    </row>
    <row r="156" spans="44:56" x14ac:dyDescent="0.2">
      <c r="AR156" s="460"/>
      <c r="AS156" s="454"/>
      <c r="AT156" s="454"/>
      <c r="AU156" s="457"/>
      <c r="AV156" s="459"/>
      <c r="AW156" s="454"/>
      <c r="AX156" s="458"/>
      <c r="AY156" s="457"/>
    </row>
    <row r="157" spans="44:56" x14ac:dyDescent="0.2">
      <c r="AR157" s="460"/>
      <c r="AS157" s="454"/>
      <c r="AT157" s="454"/>
      <c r="AU157" s="457"/>
      <c r="AV157" s="459"/>
      <c r="AW157" s="454"/>
      <c r="AX157" s="458"/>
      <c r="AY157" s="457"/>
    </row>
    <row r="158" spans="44:56" x14ac:dyDescent="0.2">
      <c r="AR158" s="460"/>
      <c r="AS158" s="454"/>
      <c r="AT158" s="454"/>
      <c r="AU158" s="457"/>
      <c r="AV158" s="459"/>
      <c r="AW158" s="454"/>
      <c r="AX158" s="458"/>
      <c r="AY158" s="457"/>
    </row>
    <row r="159" spans="44:56" x14ac:dyDescent="0.2">
      <c r="AR159" s="461"/>
      <c r="AS159" s="462"/>
      <c r="AT159" s="455"/>
      <c r="AU159" s="457"/>
      <c r="AV159" s="456"/>
      <c r="AW159" s="458"/>
      <c r="AX159" s="458"/>
      <c r="AY159" s="457"/>
    </row>
    <row r="160" spans="44:56" x14ac:dyDescent="0.2">
      <c r="AR160" s="461"/>
      <c r="AS160" s="454"/>
      <c r="AT160" s="455"/>
      <c r="AU160" s="457"/>
      <c r="AV160" s="459"/>
      <c r="AW160" s="454"/>
      <c r="AX160" s="458"/>
      <c r="AY160" s="457"/>
    </row>
    <row r="161" spans="44:51" x14ac:dyDescent="0.2">
      <c r="AR161" s="461"/>
      <c r="AS161" s="454"/>
      <c r="AT161" s="454"/>
      <c r="AU161" s="457"/>
      <c r="AV161" s="459"/>
      <c r="AW161" s="454"/>
      <c r="AX161" s="458"/>
      <c r="AY161" s="457"/>
    </row>
    <row r="162" spans="44:51" x14ac:dyDescent="0.2">
      <c r="AR162" s="461"/>
      <c r="AS162" s="454"/>
      <c r="AT162" s="454"/>
      <c r="AU162" s="457"/>
      <c r="AV162" s="459"/>
      <c r="AW162" s="454"/>
      <c r="AX162" s="458"/>
      <c r="AY162" s="457"/>
    </row>
    <row r="163" spans="44:51" x14ac:dyDescent="0.2">
      <c r="AR163" s="461"/>
      <c r="AS163" s="454"/>
      <c r="AT163" s="454"/>
      <c r="AU163" s="457"/>
      <c r="AV163" s="459"/>
      <c r="AW163" s="454"/>
      <c r="AX163" s="458"/>
      <c r="AY163" s="457"/>
    </row>
    <row r="164" spans="44:51" x14ac:dyDescent="0.2">
      <c r="AR164" s="461"/>
      <c r="AS164" s="454"/>
      <c r="AT164" s="454"/>
      <c r="AU164" s="457"/>
      <c r="AV164" s="459"/>
      <c r="AW164" s="454"/>
      <c r="AX164" s="458"/>
      <c r="AY164" s="457"/>
    </row>
    <row r="165" spans="44:51" x14ac:dyDescent="0.2">
      <c r="AR165" s="461"/>
      <c r="AS165" s="454"/>
      <c r="AT165" s="454"/>
      <c r="AU165" s="457"/>
      <c r="AV165" s="459"/>
      <c r="AW165" s="454"/>
      <c r="AX165" s="458"/>
      <c r="AY165" s="457"/>
    </row>
    <row r="166" spans="44:51" x14ac:dyDescent="0.2">
      <c r="AR166" s="461"/>
      <c r="AS166" s="454"/>
      <c r="AT166" s="454"/>
      <c r="AU166" s="457"/>
      <c r="AV166" s="459"/>
      <c r="AW166" s="454"/>
      <c r="AX166" s="458"/>
      <c r="AY166" s="457"/>
    </row>
    <row r="167" spans="44:51" x14ac:dyDescent="0.2">
      <c r="AR167" s="461"/>
      <c r="AS167" s="454"/>
      <c r="AT167" s="454"/>
      <c r="AU167" s="457"/>
      <c r="AV167" s="459"/>
      <c r="AW167" s="454"/>
      <c r="AX167" s="458"/>
      <c r="AY167" s="457"/>
    </row>
    <row r="168" spans="44:51" x14ac:dyDescent="0.2">
      <c r="AR168" s="461"/>
      <c r="AS168" s="454"/>
      <c r="AT168" s="454"/>
      <c r="AU168" s="457"/>
      <c r="AV168" s="459"/>
      <c r="AW168" s="454"/>
      <c r="AX168" s="458"/>
      <c r="AY168" s="457"/>
    </row>
    <row r="169" spans="44:51" x14ac:dyDescent="0.2">
      <c r="AR169" s="461"/>
      <c r="AS169" s="454"/>
      <c r="AT169" s="454"/>
      <c r="AU169" s="457"/>
      <c r="AV169" s="459"/>
      <c r="AW169" s="454"/>
      <c r="AX169" s="458"/>
      <c r="AY169" s="457"/>
    </row>
    <row r="170" spans="44:51" x14ac:dyDescent="0.2">
      <c r="AR170" s="461"/>
      <c r="AS170" s="454"/>
      <c r="AT170" s="454"/>
      <c r="AU170" s="457"/>
      <c r="AV170" s="459"/>
      <c r="AW170" s="454"/>
      <c r="AX170" s="458"/>
      <c r="AY170" s="457"/>
    </row>
    <row r="171" spans="44:51" x14ac:dyDescent="0.2">
      <c r="AR171" s="461"/>
      <c r="AS171" s="454"/>
      <c r="AT171" s="454"/>
      <c r="AU171" s="457"/>
      <c r="AV171" s="459"/>
      <c r="AW171" s="454"/>
      <c r="AX171" s="458"/>
      <c r="AY171" s="457"/>
    </row>
    <row r="172" spans="44:51" x14ac:dyDescent="0.2">
      <c r="AR172" s="461"/>
      <c r="AS172" s="454"/>
      <c r="AT172" s="454"/>
      <c r="AU172" s="457"/>
      <c r="AV172" s="459"/>
      <c r="AW172" s="454"/>
      <c r="AX172" s="458"/>
      <c r="AY172" s="457"/>
    </row>
    <row r="173" spans="44:51" x14ac:dyDescent="0.2">
      <c r="AR173" s="461"/>
      <c r="AS173" s="454"/>
      <c r="AT173" s="454"/>
      <c r="AU173" s="457"/>
      <c r="AV173" s="459"/>
      <c r="AW173" s="454"/>
      <c r="AX173" s="458"/>
      <c r="AY173" s="457"/>
    </row>
    <row r="174" spans="44:51" x14ac:dyDescent="0.2">
      <c r="AR174" s="461"/>
      <c r="AS174" s="454"/>
      <c r="AT174" s="454"/>
      <c r="AU174" s="457"/>
      <c r="AV174" s="459"/>
      <c r="AW174" s="454"/>
      <c r="AX174" s="458"/>
      <c r="AY174" s="457"/>
    </row>
    <row r="175" spans="44:51" x14ac:dyDescent="0.2">
      <c r="AR175" s="461"/>
      <c r="AS175" s="454"/>
      <c r="AT175" s="454"/>
      <c r="AU175" s="457"/>
      <c r="AV175" s="459"/>
      <c r="AW175" s="454"/>
      <c r="AX175" s="458"/>
      <c r="AY175" s="457"/>
    </row>
    <row r="176" spans="44:51" x14ac:dyDescent="0.2">
      <c r="AR176" s="461"/>
      <c r="AS176" s="454"/>
      <c r="AT176" s="454"/>
      <c r="AU176" s="457"/>
      <c r="AV176" s="459"/>
      <c r="AW176" s="454"/>
      <c r="AX176" s="458"/>
      <c r="AY176" s="457"/>
    </row>
    <row r="177" spans="44:51" x14ac:dyDescent="0.2">
      <c r="AR177" s="461"/>
      <c r="AS177" s="454"/>
      <c r="AT177" s="454"/>
      <c r="AU177" s="457"/>
      <c r="AV177" s="459"/>
      <c r="AW177" s="454"/>
      <c r="AX177" s="458"/>
      <c r="AY177" s="457"/>
    </row>
    <row r="178" spans="44:51" x14ac:dyDescent="0.2">
      <c r="AR178" s="461"/>
      <c r="AS178" s="462"/>
      <c r="AT178" s="454"/>
      <c r="AU178" s="457"/>
      <c r="AV178" s="459"/>
      <c r="AW178" s="454"/>
      <c r="AX178" s="458"/>
      <c r="AY178" s="457"/>
    </row>
    <row r="179" spans="44:51" x14ac:dyDescent="0.2">
      <c r="AR179" s="461"/>
      <c r="AS179" s="454"/>
      <c r="AT179" s="454"/>
      <c r="AU179" s="457"/>
      <c r="AV179" s="459"/>
      <c r="AW179" s="454"/>
      <c r="AX179" s="458"/>
      <c r="AY179" s="457"/>
    </row>
    <row r="180" spans="44:51" x14ac:dyDescent="0.2">
      <c r="AR180" s="461"/>
      <c r="AS180" s="454"/>
      <c r="AT180" s="454"/>
      <c r="AU180" s="457"/>
      <c r="AV180" s="459"/>
      <c r="AW180" s="454"/>
      <c r="AX180" s="458"/>
      <c r="AY180" s="457"/>
    </row>
    <row r="181" spans="44:51" x14ac:dyDescent="0.2">
      <c r="AR181" s="461"/>
      <c r="AS181" s="454"/>
      <c r="AT181" s="454"/>
      <c r="AU181" s="457"/>
      <c r="AV181" s="459"/>
      <c r="AW181" s="454"/>
      <c r="AX181" s="458"/>
      <c r="AY181" s="457"/>
    </row>
    <row r="182" spans="44:51" x14ac:dyDescent="0.2">
      <c r="AR182" s="461"/>
      <c r="AS182" s="454"/>
      <c r="AT182" s="454"/>
      <c r="AU182" s="457"/>
      <c r="AV182" s="459"/>
      <c r="AW182" s="454"/>
      <c r="AX182" s="458"/>
      <c r="AY182" s="457"/>
    </row>
    <row r="183" spans="44:51" x14ac:dyDescent="0.2">
      <c r="AR183" s="463"/>
      <c r="AS183" s="433"/>
      <c r="AT183" s="433"/>
      <c r="AU183" s="458"/>
      <c r="AV183" s="458"/>
      <c r="AW183" s="458"/>
      <c r="AX183" s="458"/>
      <c r="AY183" s="457"/>
    </row>
    <row r="184" spans="44:51" x14ac:dyDescent="0.2">
      <c r="AR184" s="463"/>
      <c r="AS184" s="433"/>
      <c r="AT184" s="433"/>
      <c r="AU184" s="458"/>
      <c r="AV184" s="458"/>
      <c r="AW184" s="458"/>
      <c r="AX184" s="458"/>
      <c r="AY184" s="457"/>
    </row>
    <row r="185" spans="44:51" x14ac:dyDescent="0.2">
      <c r="AR185" s="463"/>
      <c r="AS185" s="433"/>
      <c r="AT185" s="433"/>
      <c r="AU185" s="458"/>
      <c r="AV185" s="458"/>
      <c r="AW185" s="458"/>
      <c r="AX185" s="457"/>
      <c r="AY185" s="457"/>
    </row>
    <row r="186" spans="44:51" x14ac:dyDescent="0.2">
      <c r="AR186" s="463"/>
      <c r="AS186" s="433"/>
      <c r="AT186" s="433"/>
      <c r="AU186" s="434"/>
      <c r="AV186" s="434"/>
      <c r="AW186" s="457"/>
      <c r="AX186" s="464"/>
      <c r="AY186" s="457"/>
    </row>
    <row r="187" spans="44:51" x14ac:dyDescent="0.2">
      <c r="AR187" s="463"/>
      <c r="AS187" s="433"/>
      <c r="AT187" s="433"/>
      <c r="AU187" s="434"/>
      <c r="AV187" s="434"/>
      <c r="AW187" s="433"/>
      <c r="AX187" s="464"/>
      <c r="AY187" s="457"/>
    </row>
    <row r="188" spans="44:51" x14ac:dyDescent="0.2">
      <c r="AR188" s="463"/>
      <c r="AS188" s="457"/>
      <c r="AT188" s="433"/>
      <c r="AU188" s="434"/>
      <c r="AV188" s="434"/>
      <c r="AW188" s="457"/>
      <c r="AX188" s="464"/>
      <c r="AY188" s="457"/>
    </row>
    <row r="189" spans="44:51" x14ac:dyDescent="0.2">
      <c r="AR189" s="463"/>
      <c r="AS189" s="457"/>
      <c r="AT189" s="433"/>
      <c r="AU189" s="434"/>
      <c r="AV189" s="434"/>
      <c r="AW189" s="457"/>
      <c r="AX189" s="464"/>
      <c r="AY189" s="457"/>
    </row>
    <row r="190" spans="44:51" x14ac:dyDescent="0.2">
      <c r="AR190" s="463"/>
      <c r="AS190" s="457"/>
      <c r="AT190" s="433"/>
      <c r="AU190" s="434"/>
      <c r="AV190" s="434"/>
      <c r="AW190" s="457"/>
      <c r="AX190" s="458"/>
      <c r="AY190" s="457"/>
    </row>
    <row r="191" spans="44:51" x14ac:dyDescent="0.2">
      <c r="AR191" s="463"/>
      <c r="AS191" s="111"/>
      <c r="AT191" s="433"/>
      <c r="AU191" s="458"/>
      <c r="AV191" s="458"/>
      <c r="AW191" s="433"/>
      <c r="AX191" s="458"/>
      <c r="AY191" s="457"/>
    </row>
    <row r="192" spans="44:51" x14ac:dyDescent="0.2">
      <c r="AR192" s="463"/>
      <c r="AS192" s="433"/>
      <c r="AT192" s="433"/>
      <c r="AU192" s="434"/>
      <c r="AV192" s="434"/>
      <c r="AW192" s="457"/>
      <c r="AX192" s="464"/>
      <c r="AY192" s="457"/>
    </row>
    <row r="193" spans="44:51" x14ac:dyDescent="0.2">
      <c r="AR193" s="463"/>
      <c r="AS193" s="433"/>
      <c r="AT193" s="433"/>
      <c r="AU193" s="434"/>
      <c r="AV193" s="434"/>
      <c r="AW193" s="433"/>
      <c r="AX193" s="464"/>
      <c r="AY193" s="457"/>
    </row>
    <row r="194" spans="44:51" x14ac:dyDescent="0.2">
      <c r="AR194" s="463"/>
      <c r="AS194" s="457"/>
      <c r="AT194" s="433"/>
      <c r="AU194" s="457"/>
      <c r="AV194" s="459"/>
      <c r="AW194" s="457"/>
      <c r="AX194" s="458"/>
      <c r="AY194" s="457"/>
    </row>
    <row r="195" spans="44:51" x14ac:dyDescent="0.2">
      <c r="AR195" s="463"/>
      <c r="AS195" s="457"/>
      <c r="AT195" s="433"/>
      <c r="AU195" s="457"/>
      <c r="AV195" s="459"/>
      <c r="AW195" s="457"/>
      <c r="AX195" s="458"/>
      <c r="AY195" s="457"/>
    </row>
    <row r="196" spans="44:51" x14ac:dyDescent="0.2">
      <c r="AR196" s="463"/>
      <c r="AS196" s="457"/>
      <c r="AT196" s="433"/>
      <c r="AU196" s="457"/>
      <c r="AV196" s="459"/>
      <c r="AW196" s="457"/>
      <c r="AX196" s="458"/>
      <c r="AY196" s="457"/>
    </row>
    <row r="197" spans="44:51" x14ac:dyDescent="0.2">
      <c r="AR197" s="463"/>
      <c r="AS197" s="457"/>
      <c r="AT197" s="433"/>
      <c r="AU197" s="457"/>
      <c r="AV197" s="459"/>
      <c r="AW197" s="457"/>
      <c r="AX197" s="458"/>
      <c r="AY197" s="457"/>
    </row>
    <row r="198" spans="44:51" x14ac:dyDescent="0.2">
      <c r="AR198" s="463"/>
      <c r="AS198" s="465"/>
      <c r="AT198" s="433"/>
      <c r="AU198" s="457"/>
      <c r="AV198" s="456"/>
      <c r="AW198" s="458"/>
      <c r="AX198" s="458"/>
      <c r="AY198" s="457"/>
    </row>
    <row r="199" spans="44:51" x14ac:dyDescent="0.2">
      <c r="AR199" s="463"/>
      <c r="AS199" s="433"/>
      <c r="AT199" s="433"/>
      <c r="AU199" s="434"/>
      <c r="AV199" s="434"/>
      <c r="AW199" s="457"/>
      <c r="AX199" s="464"/>
      <c r="AY199" s="457"/>
    </row>
    <row r="200" spans="44:51" x14ac:dyDescent="0.2">
      <c r="AR200" s="463"/>
      <c r="AS200" s="433"/>
      <c r="AT200" s="433"/>
      <c r="AU200" s="434"/>
      <c r="AV200" s="434"/>
      <c r="AW200" s="433"/>
      <c r="AX200" s="464"/>
      <c r="AY200" s="457"/>
    </row>
    <row r="201" spans="44:51" x14ac:dyDescent="0.2">
      <c r="AR201" s="463"/>
      <c r="AS201" s="457"/>
      <c r="AT201" s="433"/>
      <c r="AU201" s="459"/>
      <c r="AV201" s="459"/>
      <c r="AW201" s="433"/>
      <c r="AX201" s="458"/>
      <c r="AY201" s="457"/>
    </row>
    <row r="202" spans="44:51" x14ac:dyDescent="0.2">
      <c r="AR202" s="463"/>
      <c r="AS202" s="457"/>
      <c r="AT202" s="433"/>
      <c r="AU202" s="459"/>
      <c r="AV202" s="459"/>
      <c r="AW202" s="433"/>
      <c r="AX202" s="458"/>
      <c r="AY202" s="457"/>
    </row>
    <row r="203" spans="44:51" x14ac:dyDescent="0.2">
      <c r="AR203" s="463"/>
      <c r="AS203" s="457"/>
      <c r="AT203" s="433"/>
      <c r="AU203" s="459"/>
      <c r="AV203" s="459"/>
      <c r="AW203" s="433"/>
      <c r="AX203" s="458"/>
      <c r="AY203" s="457"/>
    </row>
    <row r="204" spans="44:51" x14ac:dyDescent="0.2">
      <c r="AR204" s="463"/>
      <c r="AS204" s="457"/>
      <c r="AT204" s="433"/>
      <c r="AU204" s="459"/>
      <c r="AV204" s="459"/>
      <c r="AW204" s="433"/>
      <c r="AX204" s="458"/>
      <c r="AY204" s="457"/>
    </row>
    <row r="205" spans="44:51" x14ac:dyDescent="0.2">
      <c r="AR205" s="463"/>
      <c r="AS205" s="465"/>
      <c r="AT205" s="433"/>
      <c r="AU205" s="456"/>
      <c r="AV205" s="458"/>
      <c r="AW205" s="458"/>
      <c r="AX205" s="458"/>
      <c r="AY205" s="457"/>
    </row>
    <row r="206" spans="44:51" x14ac:dyDescent="0.2">
      <c r="AR206" s="463"/>
      <c r="AS206" s="433"/>
      <c r="AT206" s="433"/>
      <c r="AU206" s="434"/>
      <c r="AV206" s="434"/>
      <c r="AW206" s="457"/>
      <c r="AX206" s="464"/>
      <c r="AY206" s="457"/>
    </row>
    <row r="207" spans="44:51" x14ac:dyDescent="0.2">
      <c r="AR207" s="463"/>
      <c r="AS207" s="433"/>
      <c r="AT207" s="433"/>
      <c r="AU207" s="434"/>
      <c r="AV207" s="434"/>
      <c r="AW207" s="433"/>
      <c r="AX207" s="464"/>
      <c r="AY207" s="457"/>
    </row>
    <row r="208" spans="44:51" x14ac:dyDescent="0.2">
      <c r="AR208" s="463"/>
      <c r="AS208" s="457"/>
      <c r="AT208" s="433"/>
      <c r="AU208" s="459"/>
      <c r="AV208" s="459"/>
      <c r="AW208" s="457"/>
      <c r="AX208" s="458"/>
      <c r="AY208" s="457"/>
    </row>
    <row r="209" spans="44:51" x14ac:dyDescent="0.2">
      <c r="AR209" s="463"/>
      <c r="AS209" s="457"/>
      <c r="AT209" s="433"/>
      <c r="AU209" s="459"/>
      <c r="AV209" s="459"/>
      <c r="AW209" s="457"/>
      <c r="AX209" s="458"/>
      <c r="AY209" s="457"/>
    </row>
    <row r="210" spans="44:51" x14ac:dyDescent="0.2">
      <c r="AR210" s="463"/>
      <c r="AS210" s="457"/>
      <c r="AT210" s="433"/>
      <c r="AU210" s="459"/>
      <c r="AV210" s="459"/>
      <c r="AW210" s="457"/>
      <c r="AX210" s="458"/>
      <c r="AY210" s="457"/>
    </row>
    <row r="211" spans="44:51" x14ac:dyDescent="0.2">
      <c r="AR211" s="463"/>
      <c r="AS211" s="457"/>
      <c r="AT211" s="433"/>
      <c r="AU211" s="459"/>
      <c r="AV211" s="459"/>
      <c r="AW211" s="457"/>
      <c r="AX211" s="458"/>
      <c r="AY211" s="457"/>
    </row>
    <row r="212" spans="44:51" x14ac:dyDescent="0.2">
      <c r="AR212" s="463"/>
      <c r="AS212" s="466"/>
      <c r="AT212" s="466"/>
      <c r="AU212" s="457"/>
      <c r="AV212" s="457"/>
      <c r="AW212" s="458"/>
      <c r="AX212" s="458"/>
      <c r="AY212" s="457"/>
    </row>
    <row r="213" spans="44:51" x14ac:dyDescent="0.2">
      <c r="AR213" s="467"/>
      <c r="AS213" s="466"/>
      <c r="AT213" s="466"/>
      <c r="AU213" s="457"/>
      <c r="AV213" s="457"/>
      <c r="AW213" s="458"/>
      <c r="AX213" s="458"/>
      <c r="AY213" s="457"/>
    </row>
    <row r="214" spans="44:51" x14ac:dyDescent="0.2">
      <c r="AR214" s="463"/>
      <c r="AS214" s="433"/>
      <c r="AT214" s="433"/>
      <c r="AU214" s="434"/>
      <c r="AV214" s="434"/>
      <c r="AW214" s="457"/>
      <c r="AX214" s="458"/>
      <c r="AY214" s="457"/>
    </row>
    <row r="215" spans="44:51" x14ac:dyDescent="0.2">
      <c r="AR215" s="463"/>
      <c r="AS215" s="433"/>
      <c r="AT215" s="433"/>
      <c r="AU215" s="434"/>
      <c r="AV215" s="434"/>
      <c r="AW215" s="433"/>
      <c r="AX215" s="458"/>
      <c r="AY215" s="457"/>
    </row>
    <row r="216" spans="44:51" x14ac:dyDescent="0.2">
      <c r="AR216" s="463"/>
      <c r="AS216" s="433"/>
      <c r="AT216" s="433"/>
      <c r="AU216" s="434"/>
      <c r="AV216" s="434"/>
      <c r="AW216" s="433"/>
      <c r="AX216" s="458"/>
      <c r="AY216" s="457"/>
    </row>
    <row r="217" spans="44:51" x14ac:dyDescent="0.2">
      <c r="AR217" s="463"/>
      <c r="AS217" s="433"/>
      <c r="AT217" s="433"/>
      <c r="AU217" s="434"/>
      <c r="AV217" s="434"/>
      <c r="AW217" s="433"/>
      <c r="AX217" s="458"/>
      <c r="AY217" s="457"/>
    </row>
    <row r="218" spans="44:51" x14ac:dyDescent="0.2">
      <c r="AR218" s="463"/>
      <c r="AS218" s="433"/>
      <c r="AT218" s="433"/>
      <c r="AU218" s="434"/>
      <c r="AV218" s="434"/>
      <c r="AW218" s="433"/>
      <c r="AX218" s="458"/>
      <c r="AY218" s="457"/>
    </row>
    <row r="219" spans="44:51" x14ac:dyDescent="0.2">
      <c r="AR219" s="463"/>
      <c r="AS219" s="433"/>
      <c r="AT219" s="433"/>
      <c r="AU219" s="434"/>
      <c r="AV219" s="434"/>
      <c r="AW219" s="433"/>
      <c r="AX219" s="458"/>
      <c r="AY219" s="457"/>
    </row>
    <row r="220" spans="44:51" x14ac:dyDescent="0.2">
      <c r="AR220" s="463"/>
      <c r="AS220" s="433"/>
      <c r="AT220" s="433"/>
      <c r="AU220" s="434"/>
      <c r="AV220" s="434"/>
      <c r="AW220" s="433"/>
      <c r="AX220" s="458"/>
      <c r="AY220" s="457"/>
    </row>
    <row r="221" spans="44:51" x14ac:dyDescent="0.2">
      <c r="AR221" s="463"/>
      <c r="AS221" s="433"/>
      <c r="AT221" s="433"/>
      <c r="AU221" s="434"/>
      <c r="AV221" s="434"/>
      <c r="AW221" s="433"/>
      <c r="AX221" s="457"/>
      <c r="AY221" s="457"/>
    </row>
    <row r="222" spans="44:51" x14ac:dyDescent="0.2">
      <c r="AR222" s="463"/>
      <c r="AS222" s="433"/>
      <c r="AT222" s="433"/>
      <c r="AU222" s="434"/>
      <c r="AV222" s="434"/>
      <c r="AW222" s="433"/>
      <c r="AX222" s="457"/>
      <c r="AY222" s="457"/>
    </row>
    <row r="223" spans="44:51" x14ac:dyDescent="0.2">
      <c r="AR223" s="463"/>
      <c r="AS223" s="433"/>
      <c r="AT223" s="433"/>
      <c r="AU223" s="434"/>
      <c r="AV223" s="434"/>
      <c r="AW223" s="433"/>
      <c r="AX223" s="457"/>
      <c r="AY223" s="457"/>
    </row>
    <row r="224" spans="44:51" x14ac:dyDescent="0.2">
      <c r="AR224" s="463"/>
      <c r="AS224" s="433"/>
      <c r="AT224" s="433"/>
      <c r="AU224" s="434"/>
      <c r="AV224" s="434"/>
      <c r="AW224" s="433"/>
      <c r="AX224" s="457"/>
      <c r="AY224" s="457"/>
    </row>
    <row r="225" spans="44:51" x14ac:dyDescent="0.2">
      <c r="AR225" s="463"/>
      <c r="AS225" s="433"/>
      <c r="AT225" s="433"/>
      <c r="AU225" s="434"/>
      <c r="AV225" s="434"/>
      <c r="AW225" s="433"/>
      <c r="AX225" s="457"/>
      <c r="AY225" s="457"/>
    </row>
    <row r="226" spans="44:51" x14ac:dyDescent="0.2">
      <c r="AR226" s="463"/>
      <c r="AS226" s="433"/>
      <c r="AT226" s="433"/>
      <c r="AU226" s="434"/>
      <c r="AV226" s="434"/>
      <c r="AW226" s="433"/>
      <c r="AX226" s="457"/>
      <c r="AY226" s="457"/>
    </row>
    <row r="227" spans="44:51" x14ac:dyDescent="0.2">
      <c r="AR227" s="463"/>
      <c r="AS227" s="433"/>
      <c r="AT227" s="433"/>
      <c r="AU227" s="434"/>
      <c r="AV227" s="434"/>
      <c r="AW227" s="433"/>
      <c r="AX227" s="457"/>
      <c r="AY227" s="457"/>
    </row>
    <row r="228" spans="44:51" x14ac:dyDescent="0.2">
      <c r="AR228" s="461"/>
      <c r="AS228" s="464"/>
      <c r="AT228" s="464"/>
      <c r="AU228" s="468"/>
      <c r="AV228" s="464"/>
      <c r="AW228" s="457"/>
      <c r="AX228" s="457"/>
      <c r="AY228" s="457"/>
    </row>
    <row r="229" spans="44:51" x14ac:dyDescent="0.2">
      <c r="AR229" s="467"/>
      <c r="AS229" s="433"/>
      <c r="AT229" s="434"/>
      <c r="AU229" s="434"/>
      <c r="AV229" s="469"/>
      <c r="AW229" s="457"/>
      <c r="AX229" s="457"/>
      <c r="AY229" s="457"/>
    </row>
    <row r="230" spans="44:51" x14ac:dyDescent="0.2">
      <c r="AR230" s="463"/>
      <c r="AS230" s="433"/>
      <c r="AT230" s="433"/>
      <c r="AU230" s="434"/>
      <c r="AV230" s="434"/>
      <c r="AW230" s="457"/>
      <c r="AX230" s="457"/>
      <c r="AY230" s="457"/>
    </row>
    <row r="231" spans="44:51" x14ac:dyDescent="0.2">
      <c r="AR231" s="463"/>
      <c r="AS231" s="433"/>
      <c r="AT231" s="433"/>
      <c r="AU231" s="434"/>
      <c r="AV231" s="434"/>
      <c r="AW231" s="433"/>
      <c r="AX231" s="457"/>
      <c r="AY231" s="457"/>
    </row>
    <row r="232" spans="44:51" x14ac:dyDescent="0.2">
      <c r="AR232" s="463"/>
      <c r="AS232" s="433"/>
      <c r="AT232" s="433"/>
      <c r="AU232" s="434"/>
      <c r="AV232" s="470"/>
      <c r="AW232" s="433"/>
      <c r="AX232" s="457"/>
      <c r="AY232" s="457"/>
    </row>
    <row r="233" spans="44:51" x14ac:dyDescent="0.2">
      <c r="AR233" s="463"/>
      <c r="AS233" s="433"/>
      <c r="AT233" s="433"/>
      <c r="AU233" s="434"/>
      <c r="AV233" s="470"/>
      <c r="AW233" s="433"/>
      <c r="AX233" s="457"/>
      <c r="AY233" s="457"/>
    </row>
    <row r="234" spans="44:51" x14ac:dyDescent="0.2">
      <c r="AR234" s="463"/>
      <c r="AS234" s="433"/>
      <c r="AT234" s="433"/>
      <c r="AU234" s="434"/>
      <c r="AV234" s="470"/>
      <c r="AW234" s="433"/>
      <c r="AX234" s="457"/>
      <c r="AY234" s="457"/>
    </row>
    <row r="235" spans="44:51" x14ac:dyDescent="0.2">
      <c r="AR235" s="463"/>
      <c r="AS235" s="433"/>
      <c r="AT235" s="433"/>
      <c r="AU235" s="434"/>
      <c r="AV235" s="470"/>
      <c r="AW235" s="433"/>
      <c r="AX235" s="457"/>
      <c r="AY235" s="457"/>
    </row>
    <row r="236" spans="44:51" x14ac:dyDescent="0.2">
      <c r="AR236" s="463"/>
      <c r="AS236" s="433"/>
      <c r="AT236" s="433"/>
      <c r="AU236" s="434"/>
      <c r="AV236" s="470"/>
      <c r="AW236" s="433"/>
      <c r="AX236" s="457"/>
      <c r="AY236" s="457"/>
    </row>
    <row r="237" spans="44:51" x14ac:dyDescent="0.2">
      <c r="AR237" s="463"/>
      <c r="AS237" s="433"/>
      <c r="AT237" s="433"/>
      <c r="AU237" s="434"/>
      <c r="AV237" s="470"/>
      <c r="AW237" s="433"/>
      <c r="AX237" s="457"/>
      <c r="AY237" s="457"/>
    </row>
    <row r="238" spans="44:51" x14ac:dyDescent="0.2">
      <c r="AR238" s="463"/>
      <c r="AS238" s="466"/>
      <c r="AT238" s="466"/>
      <c r="AU238" s="457"/>
      <c r="AV238" s="457"/>
      <c r="AW238" s="457"/>
      <c r="AX238" s="457"/>
      <c r="AY238" s="457"/>
    </row>
    <row r="239" spans="44:51" x14ac:dyDescent="0.2">
      <c r="AR239" s="463"/>
      <c r="AS239" s="457"/>
      <c r="AT239" s="434"/>
      <c r="AU239" s="434"/>
      <c r="AV239" s="457"/>
      <c r="AW239" s="457"/>
      <c r="AX239" s="457"/>
      <c r="AY239" s="457"/>
    </row>
    <row r="240" spans="44:51" x14ac:dyDescent="0.2">
      <c r="AR240" s="463"/>
      <c r="AS240" s="433"/>
      <c r="AT240" s="433"/>
      <c r="AU240" s="434"/>
      <c r="AV240" s="434"/>
      <c r="AW240" s="457"/>
      <c r="AX240" s="457"/>
      <c r="AY240" s="457"/>
    </row>
    <row r="241" spans="44:51" x14ac:dyDescent="0.2">
      <c r="AR241" s="463"/>
      <c r="AS241" s="433"/>
      <c r="AT241" s="433"/>
      <c r="AU241" s="434"/>
      <c r="AV241" s="434"/>
      <c r="AW241" s="433"/>
      <c r="AX241" s="457"/>
      <c r="AY241" s="457"/>
    </row>
    <row r="242" spans="44:51" x14ac:dyDescent="0.2">
      <c r="AR242" s="463"/>
      <c r="AS242" s="457"/>
      <c r="AT242" s="433"/>
      <c r="AU242" s="434"/>
      <c r="AV242" s="434"/>
      <c r="AW242" s="457"/>
      <c r="AX242" s="457"/>
      <c r="AY242" s="457"/>
    </row>
    <row r="243" spans="44:51" x14ac:dyDescent="0.2">
      <c r="AR243" s="463"/>
      <c r="AS243" s="457"/>
      <c r="AT243" s="433"/>
      <c r="AU243" s="434"/>
      <c r="AV243" s="434"/>
      <c r="AW243" s="457"/>
      <c r="AX243" s="457"/>
      <c r="AY243" s="457"/>
    </row>
    <row r="244" spans="44:51" x14ac:dyDescent="0.2">
      <c r="AR244" s="463"/>
      <c r="AS244" s="466"/>
      <c r="AT244" s="466"/>
      <c r="AU244" s="457"/>
      <c r="AV244" s="457"/>
      <c r="AW244" s="457"/>
      <c r="AX244" s="457"/>
      <c r="AY244" s="457"/>
    </row>
    <row r="245" spans="44:51" x14ac:dyDescent="0.2">
      <c r="AR245" s="108"/>
      <c r="AS245" s="433"/>
      <c r="AT245" s="434"/>
      <c r="AU245" s="434"/>
      <c r="AV245" s="469"/>
      <c r="AW245" s="457"/>
      <c r="AX245" s="457"/>
      <c r="AY245" s="457"/>
    </row>
    <row r="246" spans="44:51" x14ac:dyDescent="0.2">
      <c r="AR246" s="463"/>
      <c r="AS246" s="433"/>
      <c r="AT246" s="433"/>
      <c r="AU246" s="434"/>
      <c r="AV246" s="434"/>
      <c r="AW246" s="457"/>
      <c r="AX246" s="457"/>
      <c r="AY246" s="457"/>
    </row>
    <row r="247" spans="44:51" x14ac:dyDescent="0.2">
      <c r="AR247" s="463"/>
      <c r="AS247" s="433"/>
      <c r="AT247" s="433"/>
      <c r="AU247" s="434"/>
      <c r="AV247" s="434"/>
      <c r="AW247" s="433"/>
      <c r="AX247" s="457"/>
      <c r="AY247" s="457"/>
    </row>
    <row r="248" spans="44:51" x14ac:dyDescent="0.2">
      <c r="AR248" s="463"/>
      <c r="AS248" s="433"/>
      <c r="AT248" s="433"/>
      <c r="AU248" s="434"/>
      <c r="AV248" s="470"/>
      <c r="AW248" s="433"/>
      <c r="AX248" s="457"/>
      <c r="AY248" s="457"/>
    </row>
    <row r="249" spans="44:51" x14ac:dyDescent="0.2">
      <c r="AR249" s="463"/>
      <c r="AS249" s="433"/>
      <c r="AT249" s="433"/>
      <c r="AU249" s="434"/>
      <c r="AV249" s="470"/>
      <c r="AW249" s="433"/>
      <c r="AX249" s="457"/>
      <c r="AY249" s="457"/>
    </row>
    <row r="250" spans="44:51" x14ac:dyDescent="0.2">
      <c r="AR250" s="463"/>
      <c r="AS250" s="433"/>
      <c r="AT250" s="433"/>
      <c r="AU250" s="434"/>
      <c r="AV250" s="470"/>
      <c r="AW250" s="433"/>
      <c r="AX250" s="457"/>
      <c r="AY250" s="457"/>
    </row>
    <row r="251" spans="44:51" x14ac:dyDescent="0.2">
      <c r="AR251" s="463"/>
      <c r="AS251" s="433"/>
      <c r="AT251" s="433"/>
      <c r="AU251" s="434"/>
      <c r="AV251" s="470"/>
      <c r="AW251" s="433"/>
      <c r="AX251" s="457"/>
      <c r="AY251" s="457"/>
    </row>
    <row r="252" spans="44:51" x14ac:dyDescent="0.2">
      <c r="AR252" s="463"/>
      <c r="AS252" s="433"/>
      <c r="AT252" s="433"/>
      <c r="AU252" s="434"/>
      <c r="AV252" s="470"/>
      <c r="AW252" s="433"/>
      <c r="AX252" s="457"/>
      <c r="AY252" s="457"/>
    </row>
    <row r="253" spans="44:51" x14ac:dyDescent="0.2">
      <c r="AR253" s="463"/>
      <c r="AS253" s="433"/>
      <c r="AT253" s="433"/>
      <c r="AU253" s="434"/>
      <c r="AV253" s="470"/>
      <c r="AW253" s="433"/>
      <c r="AX253" s="457"/>
      <c r="AY253" s="457"/>
    </row>
    <row r="254" spans="44:51" x14ac:dyDescent="0.2">
      <c r="AR254" s="463"/>
      <c r="AS254" s="454"/>
      <c r="AT254" s="454"/>
      <c r="AU254" s="457"/>
      <c r="AV254" s="459"/>
      <c r="AW254" s="454"/>
      <c r="AX254" s="458"/>
      <c r="AY254" s="457"/>
    </row>
    <row r="255" spans="44:51" x14ac:dyDescent="0.2">
      <c r="AR255" s="463"/>
      <c r="AS255" s="454"/>
      <c r="AT255" s="454"/>
      <c r="AU255" s="457"/>
      <c r="AV255" s="459"/>
      <c r="AW255" s="454"/>
      <c r="AX255" s="458"/>
      <c r="AY255" s="457"/>
    </row>
    <row r="256" spans="44:51" x14ac:dyDescent="0.2">
      <c r="AR256" s="463"/>
      <c r="AS256" s="454"/>
      <c r="AT256" s="454"/>
      <c r="AU256" s="457"/>
      <c r="AV256" s="459"/>
      <c r="AW256" s="454"/>
      <c r="AX256" s="458"/>
      <c r="AY256" s="457"/>
    </row>
    <row r="257" spans="44:51" x14ac:dyDescent="0.2">
      <c r="AR257" s="463"/>
      <c r="AS257" s="454"/>
      <c r="AT257" s="454"/>
      <c r="AU257" s="457"/>
      <c r="AV257" s="459"/>
      <c r="AW257" s="454"/>
      <c r="AX257" s="458"/>
      <c r="AY257" s="457"/>
    </row>
    <row r="258" spans="44:51" x14ac:dyDescent="0.2">
      <c r="AR258" s="463"/>
      <c r="AS258" s="454"/>
      <c r="AT258" s="454"/>
      <c r="AU258" s="457"/>
      <c r="AV258" s="459"/>
      <c r="AW258" s="454"/>
      <c r="AX258" s="458"/>
      <c r="AY258" s="457"/>
    </row>
    <row r="259" spans="44:51" x14ac:dyDescent="0.2">
      <c r="AR259" s="463"/>
      <c r="AS259" s="454"/>
      <c r="AT259" s="454"/>
      <c r="AU259" s="457"/>
      <c r="AV259" s="459"/>
      <c r="AW259" s="454"/>
      <c r="AX259" s="457"/>
      <c r="AY259" s="457"/>
    </row>
    <row r="260" spans="44:51" x14ac:dyDescent="0.2">
      <c r="AR260" s="463"/>
      <c r="AS260" s="466"/>
      <c r="AT260" s="466"/>
      <c r="AU260" s="457"/>
      <c r="AV260" s="457"/>
      <c r="AW260" s="457"/>
      <c r="AX260" s="457"/>
      <c r="AY260" s="457"/>
    </row>
    <row r="261" spans="44:51" x14ac:dyDescent="0.2">
      <c r="AR261" s="463"/>
      <c r="AS261" s="454"/>
      <c r="AT261" s="454"/>
      <c r="AU261" s="457"/>
      <c r="AV261" s="459"/>
      <c r="AW261" s="454"/>
      <c r="AX261" s="457"/>
      <c r="AY261" s="457"/>
    </row>
    <row r="262" spans="44:51" x14ac:dyDescent="0.2">
      <c r="AR262" s="463"/>
      <c r="AS262" s="454"/>
      <c r="AT262" s="454"/>
      <c r="AU262" s="457"/>
      <c r="AV262" s="459"/>
      <c r="AW262" s="454"/>
      <c r="AX262" s="457"/>
      <c r="AY262" s="457"/>
    </row>
    <row r="263" spans="44:51" x14ac:dyDescent="0.2">
      <c r="AR263" s="463"/>
      <c r="AS263" s="454"/>
      <c r="AT263" s="454"/>
      <c r="AU263" s="457"/>
      <c r="AV263" s="459"/>
      <c r="AW263" s="454"/>
      <c r="AX263" s="457"/>
      <c r="AY263" s="457"/>
    </row>
    <row r="264" spans="44:51" x14ac:dyDescent="0.2">
      <c r="AR264" s="463"/>
      <c r="AS264" s="454"/>
      <c r="AT264" s="454"/>
      <c r="AU264" s="457"/>
      <c r="AV264" s="459"/>
      <c r="AW264" s="454"/>
      <c r="AX264" s="457"/>
      <c r="AY264" s="457"/>
    </row>
    <row r="265" spans="44:51" x14ac:dyDescent="0.2">
      <c r="AR265" s="463"/>
      <c r="AS265" s="454"/>
      <c r="AT265" s="454"/>
      <c r="AU265" s="457"/>
      <c r="AV265" s="459"/>
      <c r="AW265" s="454"/>
      <c r="AX265" s="457"/>
      <c r="AY265" s="457"/>
    </row>
    <row r="266" spans="44:51" x14ac:dyDescent="0.2">
      <c r="AR266" s="463"/>
      <c r="AS266" s="454"/>
      <c r="AT266" s="454"/>
      <c r="AU266" s="457"/>
      <c r="AV266" s="459"/>
      <c r="AW266" s="454"/>
      <c r="AX266" s="457"/>
      <c r="AY266" s="457"/>
    </row>
    <row r="267" spans="44:51" x14ac:dyDescent="0.2">
      <c r="AR267" s="463"/>
      <c r="AS267" s="454"/>
      <c r="AT267" s="454"/>
      <c r="AU267" s="457"/>
      <c r="AV267" s="459"/>
      <c r="AW267" s="454"/>
      <c r="AX267" s="457"/>
      <c r="AY267" s="457"/>
    </row>
    <row r="268" spans="44:51" x14ac:dyDescent="0.2">
      <c r="AR268" s="463"/>
      <c r="AS268" s="466"/>
      <c r="AT268" s="466"/>
      <c r="AU268" s="457"/>
      <c r="AV268" s="457"/>
      <c r="AW268" s="457"/>
      <c r="AX268" s="457"/>
      <c r="AY268" s="457"/>
    </row>
    <row r="269" spans="44:51" x14ac:dyDescent="0.2">
      <c r="AR269" s="108"/>
      <c r="AS269" s="466"/>
      <c r="AT269" s="466"/>
      <c r="AU269" s="457"/>
      <c r="AV269" s="457"/>
      <c r="AW269" s="458"/>
      <c r="AX269" s="458"/>
      <c r="AY269" s="457"/>
    </row>
    <row r="270" spans="44:51" x14ac:dyDescent="0.2">
      <c r="AR270" s="463"/>
      <c r="AS270" s="433"/>
      <c r="AT270" s="433"/>
      <c r="AU270" s="434"/>
      <c r="AV270" s="434"/>
      <c r="AW270" s="457"/>
      <c r="AX270" s="458"/>
      <c r="AY270" s="457"/>
    </row>
    <row r="271" spans="44:51" x14ac:dyDescent="0.2">
      <c r="AR271" s="463"/>
      <c r="AS271" s="433"/>
      <c r="AT271" s="433"/>
      <c r="AU271" s="434"/>
      <c r="AV271" s="434"/>
      <c r="AW271" s="433"/>
      <c r="AX271" s="458"/>
      <c r="AY271" s="457"/>
    </row>
    <row r="272" spans="44:51" x14ac:dyDescent="0.2">
      <c r="AR272" s="463"/>
      <c r="AS272" s="433"/>
      <c r="AT272" s="433"/>
      <c r="AU272" s="434"/>
      <c r="AV272" s="434"/>
      <c r="AW272" s="433"/>
      <c r="AX272" s="458"/>
      <c r="AY272" s="457"/>
    </row>
    <row r="273" spans="44:51" x14ac:dyDescent="0.2">
      <c r="AR273" s="463"/>
      <c r="AS273" s="433"/>
      <c r="AT273" s="433"/>
      <c r="AU273" s="434"/>
      <c r="AV273" s="434"/>
      <c r="AW273" s="433"/>
      <c r="AX273" s="458"/>
      <c r="AY273" s="457"/>
    </row>
    <row r="274" spans="44:51" x14ac:dyDescent="0.2">
      <c r="AR274" s="463"/>
      <c r="AS274" s="433"/>
      <c r="AT274" s="433"/>
      <c r="AU274" s="434"/>
      <c r="AV274" s="434"/>
      <c r="AW274" s="433"/>
      <c r="AX274" s="458"/>
      <c r="AY274" s="457"/>
    </row>
    <row r="275" spans="44:51" x14ac:dyDescent="0.2">
      <c r="AR275" s="463"/>
      <c r="AS275" s="433"/>
      <c r="AT275" s="433"/>
      <c r="AU275" s="434"/>
      <c r="AV275" s="434"/>
      <c r="AW275" s="433"/>
      <c r="AX275" s="458"/>
      <c r="AY275" s="457"/>
    </row>
    <row r="276" spans="44:51" x14ac:dyDescent="0.2">
      <c r="AR276" s="463"/>
      <c r="AS276" s="433"/>
      <c r="AT276" s="433"/>
      <c r="AU276" s="434"/>
      <c r="AV276" s="434"/>
      <c r="AW276" s="433"/>
      <c r="AX276" s="458"/>
      <c r="AY276" s="457"/>
    </row>
    <row r="277" spans="44:51" x14ac:dyDescent="0.2">
      <c r="AR277" s="463"/>
      <c r="AS277" s="433"/>
      <c r="AT277" s="433"/>
      <c r="AU277" s="434"/>
      <c r="AV277" s="434"/>
      <c r="AW277" s="433"/>
      <c r="AX277" s="457"/>
      <c r="AY277" s="457"/>
    </row>
    <row r="278" spans="44:51" x14ac:dyDescent="0.2">
      <c r="AR278" s="463"/>
      <c r="AS278" s="433"/>
      <c r="AT278" s="433"/>
      <c r="AU278" s="434"/>
      <c r="AV278" s="434"/>
      <c r="AW278" s="433"/>
      <c r="AX278" s="457"/>
      <c r="AY278" s="457"/>
    </row>
    <row r="279" spans="44:51" x14ac:dyDescent="0.2">
      <c r="AR279" s="463"/>
      <c r="AS279" s="433"/>
      <c r="AT279" s="433"/>
      <c r="AU279" s="434"/>
      <c r="AV279" s="434"/>
      <c r="AW279" s="433"/>
      <c r="AX279" s="457"/>
      <c r="AY279" s="457"/>
    </row>
    <row r="280" spans="44:51" x14ac:dyDescent="0.2">
      <c r="AR280" s="463"/>
      <c r="AS280" s="433"/>
      <c r="AT280" s="433"/>
      <c r="AU280" s="434"/>
      <c r="AV280" s="434"/>
      <c r="AW280" s="433"/>
      <c r="AX280" s="457"/>
      <c r="AY280" s="457"/>
    </row>
    <row r="281" spans="44:51" x14ac:dyDescent="0.2">
      <c r="AR281" s="463"/>
      <c r="AS281" s="466"/>
      <c r="AT281" s="466"/>
      <c r="AU281" s="457"/>
      <c r="AV281" s="457"/>
      <c r="AW281" s="457"/>
      <c r="AX281" s="457"/>
      <c r="AY281" s="457"/>
    </row>
    <row r="282" spans="44:51" x14ac:dyDescent="0.2">
      <c r="AR282" s="108"/>
      <c r="AS282" s="466"/>
      <c r="AT282" s="466"/>
      <c r="AU282" s="457"/>
      <c r="AV282" s="457"/>
      <c r="AW282" s="458"/>
      <c r="AX282" s="458"/>
      <c r="AY282" s="457"/>
    </row>
    <row r="283" spans="44:51" x14ac:dyDescent="0.2">
      <c r="AR283" s="463"/>
      <c r="AS283" s="433"/>
      <c r="AT283" s="433"/>
      <c r="AU283" s="434"/>
      <c r="AV283" s="434"/>
      <c r="AW283" s="457"/>
      <c r="AX283" s="458"/>
      <c r="AY283" s="457"/>
    </row>
    <row r="284" spans="44:51" x14ac:dyDescent="0.2">
      <c r="AR284" s="463"/>
      <c r="AS284" s="433"/>
      <c r="AT284" s="433"/>
      <c r="AU284" s="434"/>
      <c r="AV284" s="434"/>
      <c r="AW284" s="433"/>
      <c r="AX284" s="458"/>
      <c r="AY284" s="457"/>
    </row>
    <row r="285" spans="44:51" x14ac:dyDescent="0.2">
      <c r="AR285" s="463"/>
      <c r="AS285" s="433"/>
      <c r="AT285" s="433"/>
      <c r="AU285" s="434"/>
      <c r="AV285" s="434"/>
      <c r="AW285" s="433"/>
      <c r="AX285" s="458"/>
      <c r="AY285" s="457"/>
    </row>
    <row r="286" spans="44:51" x14ac:dyDescent="0.2">
      <c r="AR286" s="463"/>
      <c r="AS286" s="433"/>
      <c r="AT286" s="433"/>
      <c r="AU286" s="434"/>
      <c r="AV286" s="434"/>
      <c r="AW286" s="433"/>
      <c r="AX286" s="458"/>
      <c r="AY286" s="457"/>
    </row>
    <row r="287" spans="44:51" x14ac:dyDescent="0.2">
      <c r="AR287" s="463"/>
      <c r="AS287" s="433"/>
      <c r="AT287" s="433"/>
      <c r="AU287" s="434"/>
      <c r="AV287" s="434"/>
      <c r="AW287" s="433"/>
      <c r="AX287" s="458"/>
      <c r="AY287" s="457"/>
    </row>
    <row r="288" spans="44:51" x14ac:dyDescent="0.2">
      <c r="AR288" s="463"/>
      <c r="AS288" s="433"/>
      <c r="AT288" s="433"/>
      <c r="AU288" s="434"/>
      <c r="AV288" s="434"/>
      <c r="AW288" s="433"/>
      <c r="AX288" s="458"/>
      <c r="AY288" s="457"/>
    </row>
    <row r="289" spans="44:51" x14ac:dyDescent="0.2">
      <c r="AR289" s="463"/>
      <c r="AS289" s="433"/>
      <c r="AT289" s="433"/>
      <c r="AU289" s="434"/>
      <c r="AV289" s="434"/>
      <c r="AW289" s="433"/>
      <c r="AX289" s="458"/>
      <c r="AY289" s="457"/>
    </row>
    <row r="290" spans="44:51" x14ac:dyDescent="0.2">
      <c r="AR290" s="463"/>
      <c r="AS290" s="466"/>
      <c r="AT290" s="466"/>
      <c r="AU290" s="457"/>
      <c r="AV290" s="457"/>
      <c r="AW290" s="457"/>
      <c r="AX290" s="457"/>
      <c r="AY290" s="457"/>
    </row>
    <row r="291" spans="44:51" x14ac:dyDescent="0.2">
      <c r="AR291" s="463"/>
      <c r="AS291" s="466"/>
      <c r="AT291" s="466"/>
      <c r="AU291" s="457"/>
      <c r="AV291" s="457"/>
      <c r="AW291" s="457"/>
      <c r="AX291" s="457"/>
      <c r="AY291" s="457"/>
    </row>
    <row r="292" spans="44:51" x14ac:dyDescent="0.2">
      <c r="AR292" s="463"/>
      <c r="AS292" s="433"/>
      <c r="AT292" s="433"/>
      <c r="AU292" s="434"/>
      <c r="AV292" s="434"/>
      <c r="AW292" s="457"/>
      <c r="AX292" s="457"/>
      <c r="AY292" s="457"/>
    </row>
    <row r="293" spans="44:51" x14ac:dyDescent="0.2">
      <c r="AR293" s="463"/>
      <c r="AS293" s="433"/>
      <c r="AT293" s="433"/>
      <c r="AU293" s="434"/>
      <c r="AV293" s="434"/>
      <c r="AW293" s="433"/>
      <c r="AX293" s="457"/>
      <c r="AY293" s="457"/>
    </row>
    <row r="294" spans="44:51" x14ac:dyDescent="0.2">
      <c r="AR294" s="463"/>
      <c r="AS294" s="433"/>
      <c r="AT294" s="433"/>
      <c r="AU294" s="434"/>
      <c r="AV294" s="434"/>
      <c r="AW294" s="433"/>
      <c r="AX294" s="457"/>
      <c r="AY294" s="457"/>
    </row>
    <row r="295" spans="44:51" x14ac:dyDescent="0.2">
      <c r="AR295" s="463"/>
      <c r="AS295" s="433"/>
      <c r="AT295" s="433"/>
      <c r="AU295" s="434"/>
      <c r="AV295" s="434"/>
      <c r="AW295" s="433"/>
      <c r="AX295" s="457"/>
      <c r="AY295" s="457"/>
    </row>
    <row r="296" spans="44:51" x14ac:dyDescent="0.2">
      <c r="AR296" s="463"/>
      <c r="AS296" s="433"/>
      <c r="AT296" s="433"/>
      <c r="AU296" s="434"/>
      <c r="AV296" s="434"/>
      <c r="AW296" s="433"/>
      <c r="AX296" s="457"/>
      <c r="AY296" s="457"/>
    </row>
    <row r="297" spans="44:51" x14ac:dyDescent="0.2">
      <c r="AR297" s="463"/>
      <c r="AS297" s="433"/>
      <c r="AT297" s="433"/>
      <c r="AU297" s="434"/>
      <c r="AV297" s="434"/>
      <c r="AW297" s="433"/>
      <c r="AX297" s="457"/>
      <c r="AY297" s="457"/>
    </row>
    <row r="298" spans="44:51" x14ac:dyDescent="0.2">
      <c r="AR298" s="463"/>
      <c r="AS298" s="433"/>
      <c r="AT298" s="433"/>
      <c r="AU298" s="434"/>
      <c r="AV298" s="434"/>
      <c r="AW298" s="433"/>
      <c r="AX298" s="457"/>
      <c r="AY298" s="457"/>
    </row>
    <row r="299" spans="44:51" x14ac:dyDescent="0.2">
      <c r="AR299" s="463"/>
      <c r="AS299" s="466"/>
      <c r="AT299" s="466"/>
      <c r="AU299" s="457"/>
      <c r="AV299" s="457"/>
      <c r="AW299" s="457"/>
      <c r="AX299" s="457"/>
      <c r="AY299" s="457"/>
    </row>
    <row r="300" spans="44:51" x14ac:dyDescent="0.2">
      <c r="AR300" s="463"/>
      <c r="AS300" s="466"/>
      <c r="AT300" s="466"/>
      <c r="AU300" s="457"/>
      <c r="AV300" s="457"/>
      <c r="AW300" s="457"/>
      <c r="AX300" s="457"/>
      <c r="AY300" s="457"/>
    </row>
    <row r="301" spans="44:51" x14ac:dyDescent="0.2">
      <c r="AR301" s="463"/>
      <c r="AS301" s="433"/>
      <c r="AT301" s="433"/>
      <c r="AU301" s="434"/>
      <c r="AV301" s="434"/>
      <c r="AW301" s="457"/>
      <c r="AX301" s="457"/>
      <c r="AY301" s="457"/>
    </row>
    <row r="302" spans="44:51" x14ac:dyDescent="0.2">
      <c r="AR302" s="463"/>
      <c r="AS302" s="433"/>
      <c r="AT302" s="471"/>
      <c r="AU302" s="434"/>
      <c r="AV302" s="434"/>
      <c r="AW302" s="433"/>
      <c r="AX302" s="457"/>
      <c r="AY302" s="457"/>
    </row>
    <row r="303" spans="44:51" x14ac:dyDescent="0.2">
      <c r="AR303" s="463"/>
      <c r="AS303" s="433"/>
      <c r="AT303" s="433"/>
      <c r="AU303" s="434"/>
      <c r="AV303" s="434"/>
      <c r="AW303" s="433"/>
      <c r="AX303" s="457"/>
      <c r="AY303" s="457"/>
    </row>
    <row r="304" spans="44:51" x14ac:dyDescent="0.2">
      <c r="AR304" s="463"/>
      <c r="AS304" s="433"/>
      <c r="AT304" s="433"/>
      <c r="AU304" s="434"/>
      <c r="AV304" s="434"/>
      <c r="AW304" s="433"/>
      <c r="AX304" s="457"/>
      <c r="AY304" s="457"/>
    </row>
    <row r="305" spans="44:51" x14ac:dyDescent="0.2">
      <c r="AR305" s="463"/>
      <c r="AS305" s="466"/>
      <c r="AT305" s="466"/>
      <c r="AU305" s="457"/>
      <c r="AV305" s="457"/>
      <c r="AW305" s="457"/>
      <c r="AX305" s="457"/>
      <c r="AY305" s="457"/>
    </row>
    <row r="306" spans="44:51" x14ac:dyDescent="0.2">
      <c r="AR306" s="463"/>
      <c r="AS306" s="466"/>
      <c r="AT306" s="466"/>
      <c r="AU306" s="457"/>
      <c r="AV306" s="457"/>
      <c r="AW306" s="457"/>
      <c r="AX306" s="457"/>
      <c r="AY306" s="457"/>
    </row>
    <row r="307" spans="44:51" x14ac:dyDescent="0.2">
      <c r="AR307" s="463"/>
      <c r="AS307" s="466"/>
      <c r="AT307" s="466"/>
      <c r="AU307" s="457"/>
      <c r="AV307" s="457"/>
      <c r="AW307" s="457"/>
      <c r="AX307" s="457"/>
      <c r="AY307" s="457"/>
    </row>
    <row r="308" spans="44:51" x14ac:dyDescent="0.2">
      <c r="AR308" s="463"/>
      <c r="AS308" s="466"/>
      <c r="AT308" s="466"/>
      <c r="AU308" s="457"/>
      <c r="AV308" s="457"/>
      <c r="AW308" s="457"/>
      <c r="AX308" s="457"/>
      <c r="AY308" s="457"/>
    </row>
    <row r="309" spans="44:51" x14ac:dyDescent="0.2">
      <c r="AR309" s="463"/>
      <c r="AS309" s="466"/>
      <c r="AT309" s="466"/>
      <c r="AU309" s="457"/>
      <c r="AV309" s="457"/>
      <c r="AW309" s="457"/>
      <c r="AX309" s="457"/>
      <c r="AY309" s="457"/>
    </row>
    <row r="310" spans="44:51" x14ac:dyDescent="0.2">
      <c r="AR310" s="463"/>
      <c r="AS310" s="433"/>
      <c r="AT310" s="433"/>
      <c r="AU310" s="434"/>
      <c r="AV310" s="434"/>
      <c r="AW310" s="457"/>
      <c r="AX310" s="457"/>
      <c r="AY310" s="457"/>
    </row>
    <row r="311" spans="44:51" x14ac:dyDescent="0.2">
      <c r="AR311" s="463"/>
      <c r="AS311" s="433"/>
      <c r="AT311" s="433"/>
      <c r="AU311" s="434"/>
      <c r="AV311" s="434"/>
      <c r="AW311" s="457"/>
      <c r="AX311" s="457"/>
      <c r="AY311" s="457"/>
    </row>
    <row r="312" spans="44:51" x14ac:dyDescent="0.2">
      <c r="AR312" s="463"/>
      <c r="AS312" s="433"/>
      <c r="AT312" s="433"/>
      <c r="AU312" s="434"/>
      <c r="AV312" s="434"/>
      <c r="AW312" s="433"/>
      <c r="AX312" s="457"/>
      <c r="AY312" s="457"/>
    </row>
    <row r="313" spans="44:51" x14ac:dyDescent="0.2">
      <c r="AR313" s="463"/>
      <c r="AS313" s="433"/>
      <c r="AT313" s="433"/>
      <c r="AU313" s="434"/>
      <c r="AV313" s="434"/>
      <c r="AW313" s="433"/>
      <c r="AX313" s="457"/>
      <c r="AY313" s="457"/>
    </row>
    <row r="314" spans="44:51" x14ac:dyDescent="0.2">
      <c r="AR314" s="463"/>
      <c r="AS314" s="466"/>
      <c r="AT314" s="466"/>
      <c r="AU314" s="457"/>
      <c r="AV314" s="457"/>
      <c r="AW314" s="457"/>
      <c r="AX314" s="457"/>
      <c r="AY314" s="457"/>
    </row>
    <row r="315" spans="44:51" x14ac:dyDescent="0.2">
      <c r="AR315" s="463"/>
      <c r="AS315" s="433"/>
      <c r="AT315" s="433"/>
      <c r="AU315" s="434"/>
      <c r="AV315" s="434"/>
      <c r="AW315" s="457"/>
      <c r="AX315" s="457"/>
      <c r="AY315" s="457"/>
    </row>
    <row r="316" spans="44:51" x14ac:dyDescent="0.2">
      <c r="AR316" s="463"/>
      <c r="AS316" s="433"/>
      <c r="AT316" s="433"/>
      <c r="AU316" s="434"/>
      <c r="AV316" s="472"/>
      <c r="AW316" s="457"/>
      <c r="AX316" s="457"/>
      <c r="AY316" s="457"/>
    </row>
    <row r="317" spans="44:51" x14ac:dyDescent="0.2">
      <c r="AR317" s="463"/>
      <c r="AS317" s="433"/>
      <c r="AT317" s="433"/>
      <c r="AU317" s="434"/>
      <c r="AV317" s="472"/>
      <c r="AW317" s="433"/>
      <c r="AX317" s="457"/>
      <c r="AY317" s="457"/>
    </row>
    <row r="318" spans="44:51" x14ac:dyDescent="0.2">
      <c r="AR318" s="463"/>
      <c r="AS318" s="433"/>
      <c r="AT318" s="433"/>
      <c r="AU318" s="434"/>
      <c r="AV318" s="472"/>
      <c r="AW318" s="433"/>
      <c r="AX318" s="457"/>
      <c r="AY318" s="457"/>
    </row>
    <row r="319" spans="44:51" x14ac:dyDescent="0.2">
      <c r="AR319" s="463"/>
      <c r="AS319" s="466"/>
      <c r="AT319" s="466"/>
      <c r="AU319" s="457"/>
      <c r="AV319" s="472"/>
      <c r="AW319" s="457"/>
      <c r="AX319" s="457"/>
      <c r="AY319" s="457"/>
    </row>
    <row r="320" spans="44:51" x14ac:dyDescent="0.2">
      <c r="AR320" s="463"/>
      <c r="AS320" s="466"/>
      <c r="AT320" s="466"/>
      <c r="AU320" s="457"/>
      <c r="AV320" s="472"/>
      <c r="AW320" s="457"/>
      <c r="AX320" s="457"/>
      <c r="AY320" s="457"/>
    </row>
    <row r="321" spans="44:51" x14ac:dyDescent="0.2">
      <c r="AR321" s="463"/>
      <c r="AS321" s="433"/>
      <c r="AT321" s="433"/>
      <c r="AU321" s="434"/>
      <c r="AV321" s="472"/>
      <c r="AW321" s="457"/>
      <c r="AX321" s="457"/>
      <c r="AY321" s="457"/>
    </row>
    <row r="322" spans="44:51" x14ac:dyDescent="0.2">
      <c r="AR322" s="463"/>
      <c r="AS322" s="433"/>
      <c r="AT322" s="433"/>
      <c r="AU322" s="434"/>
      <c r="AV322" s="434"/>
      <c r="AW322" s="457"/>
      <c r="AX322" s="457"/>
      <c r="AY322" s="457"/>
    </row>
    <row r="323" spans="44:51" x14ac:dyDescent="0.2">
      <c r="AR323" s="463"/>
      <c r="AS323" s="433"/>
      <c r="AT323" s="433"/>
      <c r="AU323" s="434"/>
      <c r="AV323" s="434"/>
      <c r="AW323" s="433"/>
      <c r="AX323" s="457"/>
      <c r="AY323" s="457"/>
    </row>
    <row r="324" spans="44:51" x14ac:dyDescent="0.2">
      <c r="AR324" s="463"/>
      <c r="AS324" s="466"/>
      <c r="AT324" s="466"/>
      <c r="AU324" s="457"/>
      <c r="AV324" s="457"/>
      <c r="AW324" s="457"/>
      <c r="AX324" s="457"/>
      <c r="AY324" s="457"/>
    </row>
    <row r="325" spans="44:51" x14ac:dyDescent="0.2">
      <c r="AR325" s="463"/>
      <c r="AS325" s="433"/>
      <c r="AT325" s="433"/>
      <c r="AU325" s="434"/>
      <c r="AV325" s="434"/>
      <c r="AW325" s="457"/>
      <c r="AX325" s="457"/>
      <c r="AY325" s="457"/>
    </row>
    <row r="326" spans="44:51" x14ac:dyDescent="0.2">
      <c r="AR326" s="463"/>
      <c r="AS326" s="433"/>
      <c r="AT326" s="433"/>
      <c r="AU326" s="434"/>
      <c r="AV326" s="434"/>
      <c r="AW326" s="457"/>
      <c r="AX326" s="457"/>
      <c r="AY326" s="457"/>
    </row>
    <row r="327" spans="44:51" x14ac:dyDescent="0.2">
      <c r="AR327" s="463"/>
      <c r="AS327" s="433"/>
      <c r="AT327" s="433"/>
      <c r="AU327" s="434"/>
      <c r="AV327" s="434"/>
      <c r="AW327" s="433"/>
      <c r="AX327" s="457"/>
      <c r="AY327" s="457"/>
    </row>
    <row r="328" spans="44:51" x14ac:dyDescent="0.2">
      <c r="AR328" s="463"/>
      <c r="AS328" s="433"/>
      <c r="AT328" s="433"/>
      <c r="AU328" s="434"/>
      <c r="AV328" s="434"/>
      <c r="AW328" s="433"/>
      <c r="AX328" s="457"/>
      <c r="AY328" s="457"/>
    </row>
    <row r="329" spans="44:51" x14ac:dyDescent="0.2">
      <c r="AR329" s="463"/>
      <c r="AS329" s="466"/>
      <c r="AT329" s="466"/>
      <c r="AU329" s="457"/>
      <c r="AV329" s="457"/>
      <c r="AW329" s="457"/>
      <c r="AX329" s="457"/>
      <c r="AY329" s="457"/>
    </row>
    <row r="330" spans="44:51" x14ac:dyDescent="0.2">
      <c r="AR330" s="463"/>
      <c r="AS330" s="433"/>
      <c r="AT330" s="433"/>
      <c r="AU330" s="434"/>
      <c r="AV330" s="434"/>
      <c r="AW330" s="457"/>
      <c r="AX330" s="457"/>
      <c r="AY330" s="457"/>
    </row>
    <row r="331" spans="44:51" x14ac:dyDescent="0.2">
      <c r="AR331" s="463"/>
      <c r="AS331" s="433"/>
      <c r="AT331" s="433"/>
      <c r="AU331" s="434"/>
      <c r="AV331" s="434"/>
      <c r="AW331" s="457"/>
      <c r="AX331" s="457"/>
      <c r="AY331" s="457"/>
    </row>
    <row r="332" spans="44:51" x14ac:dyDescent="0.2">
      <c r="AR332" s="463"/>
      <c r="AS332" s="433"/>
      <c r="AT332" s="433"/>
      <c r="AU332" s="434"/>
      <c r="AV332" s="434"/>
      <c r="AW332" s="433"/>
      <c r="AX332" s="457"/>
      <c r="AY332" s="457"/>
    </row>
    <row r="333" spans="44:51" x14ac:dyDescent="0.2">
      <c r="AR333" s="463"/>
      <c r="AS333" s="433"/>
      <c r="AT333" s="433"/>
      <c r="AU333" s="434"/>
      <c r="AV333" s="434"/>
      <c r="AW333" s="433"/>
      <c r="AX333" s="457"/>
      <c r="AY333" s="457"/>
    </row>
    <row r="334" spans="44:51" x14ac:dyDescent="0.2">
      <c r="AR334" s="463"/>
      <c r="AS334" s="466"/>
      <c r="AT334" s="466"/>
      <c r="AU334" s="457"/>
      <c r="AV334" s="457"/>
      <c r="AW334" s="457"/>
      <c r="AX334" s="457"/>
      <c r="AY334" s="457"/>
    </row>
    <row r="335" spans="44:51" x14ac:dyDescent="0.2">
      <c r="AR335" s="463"/>
      <c r="AS335" s="433"/>
      <c r="AT335" s="433"/>
      <c r="AU335" s="434"/>
      <c r="AV335" s="434"/>
      <c r="AW335" s="457"/>
      <c r="AX335" s="457"/>
      <c r="AY335" s="457"/>
    </row>
    <row r="336" spans="44:51" x14ac:dyDescent="0.2">
      <c r="AR336" s="463"/>
      <c r="AS336" s="433"/>
      <c r="AT336" s="433"/>
      <c r="AU336" s="434"/>
      <c r="AV336" s="434"/>
      <c r="AW336" s="457"/>
      <c r="AX336" s="457"/>
      <c r="AY336" s="457"/>
    </row>
    <row r="337" spans="44:51" x14ac:dyDescent="0.2">
      <c r="AR337" s="463"/>
      <c r="AS337" s="433"/>
      <c r="AT337" s="433"/>
      <c r="AU337" s="434"/>
      <c r="AV337" s="434"/>
      <c r="AW337" s="433"/>
      <c r="AX337" s="457"/>
      <c r="AY337" s="457"/>
    </row>
    <row r="338" spans="44:51" x14ac:dyDescent="0.2">
      <c r="AR338" s="463"/>
      <c r="AS338" s="433"/>
      <c r="AT338" s="433"/>
      <c r="AU338" s="434"/>
      <c r="AV338" s="434"/>
      <c r="AW338" s="433"/>
      <c r="AX338" s="457"/>
      <c r="AY338" s="457"/>
    </row>
    <row r="339" spans="44:51" x14ac:dyDescent="0.2">
      <c r="AR339" s="463"/>
      <c r="AS339" s="466"/>
      <c r="AT339" s="466"/>
      <c r="AU339" s="457"/>
      <c r="AV339" s="457"/>
      <c r="AW339" s="457"/>
      <c r="AX339" s="457"/>
      <c r="AY339" s="457"/>
    </row>
    <row r="340" spans="44:51" x14ac:dyDescent="0.2">
      <c r="AR340" s="463"/>
      <c r="AS340" s="433"/>
      <c r="AT340" s="433"/>
      <c r="AU340" s="434"/>
      <c r="AV340" s="434"/>
      <c r="AW340" s="457"/>
      <c r="AX340" s="457"/>
      <c r="AY340" s="457"/>
    </row>
    <row r="341" spans="44:51" x14ac:dyDescent="0.2">
      <c r="AR341" s="463"/>
      <c r="AS341" s="433"/>
      <c r="AT341" s="433"/>
      <c r="AU341" s="434"/>
      <c r="AV341" s="434"/>
      <c r="AW341" s="457"/>
      <c r="AX341" s="457"/>
      <c r="AY341" s="457"/>
    </row>
    <row r="342" spans="44:51" x14ac:dyDescent="0.2">
      <c r="AR342" s="463"/>
      <c r="AS342" s="433"/>
      <c r="AT342" s="433"/>
      <c r="AU342" s="434"/>
      <c r="AV342" s="434"/>
      <c r="AW342" s="433"/>
      <c r="AX342" s="457"/>
      <c r="AY342" s="457"/>
    </row>
    <row r="343" spans="44:51" x14ac:dyDescent="0.2">
      <c r="AR343" s="463"/>
      <c r="AS343" s="433"/>
      <c r="AT343" s="433"/>
      <c r="AU343" s="434"/>
      <c r="AV343" s="434"/>
      <c r="AW343" s="433"/>
      <c r="AX343" s="457"/>
      <c r="AY343" s="457"/>
    </row>
    <row r="344" spans="44:51" x14ac:dyDescent="0.2">
      <c r="AS344" s="433"/>
      <c r="AT344" s="433"/>
      <c r="AU344" s="434"/>
      <c r="AV344" s="434"/>
      <c r="AW344" s="433"/>
    </row>
  </sheetData>
  <protectedRanges>
    <protectedRange sqref="AV84" name="範囲1"/>
  </protectedRanges>
  <dataConsolidate/>
  <customSheetViews>
    <customSheetView guid="{DDFB4891-8D6C-4C1E-BD9F-97DEF428EC5B}" showPageBreaks="1" showGridLines="0" printArea="1" view="pageBreakPreview" showRuler="0" topLeftCell="A31">
      <selection activeCell="G38" sqref="G38:V38"/>
      <pageMargins left="0.59055118110236227" right="0.59055118110236227" top="0.19685039370078741" bottom="0" header="0.51181102362204722" footer="0.19685039370078741"/>
      <printOptions horizontalCentered="1"/>
      <pageSetup paperSize="9" scale="63" orientation="portrait" r:id="rId1"/>
      <headerFooter alignWithMargins="0">
        <oddFooter>&amp;C&amp;P</oddFooter>
      </headerFooter>
    </customSheetView>
  </customSheetViews>
  <mergeCells count="101">
    <mergeCell ref="B49:F49"/>
    <mergeCell ref="G49:K49"/>
    <mergeCell ref="L49:V49"/>
    <mergeCell ref="G38:V38"/>
    <mergeCell ref="G24:V24"/>
    <mergeCell ref="Q37:S37"/>
    <mergeCell ref="T42:V42"/>
    <mergeCell ref="M42:R42"/>
    <mergeCell ref="G40:V40"/>
    <mergeCell ref="L46:P46"/>
    <mergeCell ref="L16:V16"/>
    <mergeCell ref="O29:Q29"/>
    <mergeCell ref="C36:F36"/>
    <mergeCell ref="B35:B42"/>
    <mergeCell ref="C28:F28"/>
    <mergeCell ref="B23:B34"/>
    <mergeCell ref="O28:Q28"/>
    <mergeCell ref="T41:V41"/>
    <mergeCell ref="R29:V29"/>
    <mergeCell ref="T37:U37"/>
    <mergeCell ref="S44:V44"/>
    <mergeCell ref="G45:I45"/>
    <mergeCell ref="P44:R44"/>
    <mergeCell ref="B44:F45"/>
    <mergeCell ref="J28:N28"/>
    <mergeCell ref="J44:O44"/>
    <mergeCell ref="J45:V45"/>
    <mergeCell ref="G44:I44"/>
    <mergeCell ref="G35:V35"/>
    <mergeCell ref="G43:V43"/>
    <mergeCell ref="H37:K37"/>
    <mergeCell ref="H32:K32"/>
    <mergeCell ref="G29:N29"/>
    <mergeCell ref="G41:L42"/>
    <mergeCell ref="E32:F34"/>
    <mergeCell ref="G30:V30"/>
    <mergeCell ref="G31:V31"/>
    <mergeCell ref="L32:V32"/>
    <mergeCell ref="B58:V58"/>
    <mergeCell ref="B51:V51"/>
    <mergeCell ref="B52:V52"/>
    <mergeCell ref="B53:V53"/>
    <mergeCell ref="B54:V54"/>
    <mergeCell ref="B55:V55"/>
    <mergeCell ref="B56:V56"/>
    <mergeCell ref="G28:I28"/>
    <mergeCell ref="I17:K17"/>
    <mergeCell ref="T11:V11"/>
    <mergeCell ref="B50:V50"/>
    <mergeCell ref="B57:V57"/>
    <mergeCell ref="R28:V28"/>
    <mergeCell ref="C30:D34"/>
    <mergeCell ref="B46:F46"/>
    <mergeCell ref="G46:K46"/>
    <mergeCell ref="E31:F31"/>
    <mergeCell ref="M12:P12"/>
    <mergeCell ref="Q13:U13"/>
    <mergeCell ref="L15:V15"/>
    <mergeCell ref="T10:V10"/>
    <mergeCell ref="E12:L12"/>
    <mergeCell ref="C24:F24"/>
    <mergeCell ref="I15:K16"/>
    <mergeCell ref="U17:V18"/>
    <mergeCell ref="Q11:S11"/>
    <mergeCell ref="L17:T17"/>
    <mergeCell ref="G23:V23"/>
    <mergeCell ref="I18:K18"/>
    <mergeCell ref="L18:T18"/>
    <mergeCell ref="C23:F23"/>
    <mergeCell ref="C35:F35"/>
    <mergeCell ref="C37:F39"/>
    <mergeCell ref="H25:K25"/>
    <mergeCell ref="G34:V34"/>
    <mergeCell ref="G26:V26"/>
    <mergeCell ref="G33:V33"/>
    <mergeCell ref="Q10:S10"/>
    <mergeCell ref="L47:P47"/>
    <mergeCell ref="Q47:V47"/>
    <mergeCell ref="G36:V36"/>
    <mergeCell ref="M41:R41"/>
    <mergeCell ref="B4:G4"/>
    <mergeCell ref="B5:G5"/>
    <mergeCell ref="B6:G6"/>
    <mergeCell ref="B15:F15"/>
    <mergeCell ref="B9:D9"/>
    <mergeCell ref="C25:F27"/>
    <mergeCell ref="C29:F29"/>
    <mergeCell ref="G47:K47"/>
    <mergeCell ref="E30:F30"/>
    <mergeCell ref="L37:P37"/>
    <mergeCell ref="G39:V39"/>
    <mergeCell ref="B43:F43"/>
    <mergeCell ref="C40:F42"/>
    <mergeCell ref="L25:V25"/>
    <mergeCell ref="G27:V27"/>
    <mergeCell ref="B48:F48"/>
    <mergeCell ref="G48:K48"/>
    <mergeCell ref="L48:P48"/>
    <mergeCell ref="Q48:V48"/>
    <mergeCell ref="Q46:V46"/>
    <mergeCell ref="B47:F47"/>
  </mergeCells>
  <phoneticPr fontId="3"/>
  <dataValidations count="4">
    <dataValidation type="whole" imeMode="off" allowBlank="1" showInputMessage="1" showErrorMessage="1" sqref="AA4">
      <formula1>0</formula1>
      <formula2>9999999999</formula2>
    </dataValidation>
    <dataValidation imeMode="off" allowBlank="1" showInputMessage="1" showErrorMessage="1" sqref="J28:N28 H25:K25 H32:K32 H37:K37 Q37:S37 V37 R28:V28 M42:R42 AA8 Q13:U13 Q46 T11:V11 G46:K49 Q47:V48"/>
    <dataValidation imeMode="halfKatakana" allowBlank="1" showInputMessage="1" showErrorMessage="1" sqref="G23:V23 G35:V35"/>
    <dataValidation imeMode="hiragana" allowBlank="1" showInputMessage="1" showErrorMessage="1" sqref="G24:V24 G26:V27 G30:V31 G33:V34 G36:V36 G38:V39 G43:V43 J44:O44 J45:V45"/>
  </dataValidations>
  <printOptions horizontalCentered="1"/>
  <pageMargins left="0.59055118110236227" right="0.59055118110236227" top="0.19685039370078741" bottom="0" header="0.51181102362204722" footer="0.19685039370078741"/>
  <pageSetup paperSize="9" scale="90" orientation="portrait" r:id="rId2"/>
  <headerFooter alignWithMargins="0">
    <oddFooter>&amp;C&amp;P</oddFooter>
  </headerFooter>
  <cellWatches>
    <cellWatch r="AA4"/>
  </cellWatches>
  <drawing r:id="rId3"/>
  <legacyDrawing r:id="rId4"/>
  <mc:AlternateContent xmlns:mc="http://schemas.openxmlformats.org/markup-compatibility/2006">
    <mc:Choice Requires="x14">
      <controls>
        <mc:AlternateContent xmlns:mc="http://schemas.openxmlformats.org/markup-compatibility/2006">
          <mc:Choice Requires="x14">
            <control shapeId="30722" r:id="rId5" name="cmbShisetu">
              <controlPr defaultSize="0" print="0" autoLine="0" autoPict="0" macro="[0]!Sheet1.S_lstShisetu_Changed">
                <anchor moveWithCells="1">
                  <from>
                    <xdr:col>7</xdr:col>
                    <xdr:colOff>0</xdr:colOff>
                    <xdr:row>3</xdr:row>
                    <xdr:rowOff>0</xdr:rowOff>
                  </from>
                  <to>
                    <xdr:col>15</xdr:col>
                    <xdr:colOff>91440</xdr:colOff>
                    <xdr:row>4</xdr:row>
                    <xdr:rowOff>0</xdr:rowOff>
                  </to>
                </anchor>
              </controlPr>
            </control>
          </mc:Choice>
        </mc:AlternateContent>
        <mc:AlternateContent xmlns:mc="http://schemas.openxmlformats.org/markup-compatibility/2006">
          <mc:Choice Requires="x14">
            <control shapeId="30723" r:id="rId6" name="Drop Down 3">
              <controlPr defaultSize="0" autoLine="0" autoPict="0">
                <anchor moveWithCells="1">
                  <from>
                    <xdr:col>7</xdr:col>
                    <xdr:colOff>0</xdr:colOff>
                    <xdr:row>4</xdr:row>
                    <xdr:rowOff>0</xdr:rowOff>
                  </from>
                  <to>
                    <xdr:col>15</xdr:col>
                    <xdr:colOff>91440</xdr:colOff>
                    <xdr:row>5</xdr:row>
                    <xdr:rowOff>0</xdr:rowOff>
                  </to>
                </anchor>
              </controlPr>
            </control>
          </mc:Choice>
        </mc:AlternateContent>
        <mc:AlternateContent xmlns:mc="http://schemas.openxmlformats.org/markup-compatibility/2006">
          <mc:Choice Requires="x14">
            <control shapeId="30724" r:id="rId7" name="ComboJigyo">
              <controlPr defaultSize="0" autoLine="0" autoPict="0" macro="[0]!Sheet1.S_lstService_Changed">
                <anchor moveWithCells="1">
                  <from>
                    <xdr:col>7</xdr:col>
                    <xdr:colOff>0</xdr:colOff>
                    <xdr:row>5</xdr:row>
                    <xdr:rowOff>0</xdr:rowOff>
                  </from>
                  <to>
                    <xdr:col>15</xdr:col>
                    <xdr:colOff>91440</xdr:colOff>
                    <xdr:row>6</xdr:row>
                    <xdr:rowOff>0</xdr:rowOff>
                  </to>
                </anchor>
              </controlPr>
            </control>
          </mc:Choice>
        </mc:AlternateContent>
        <mc:AlternateContent xmlns:mc="http://schemas.openxmlformats.org/markup-compatibility/2006">
          <mc:Choice Requires="x14">
            <control shapeId="30727" r:id="rId8" name="Drop Down 7">
              <controlPr defaultSize="0" print="0" autoLine="0" autoPict="0">
                <anchor moveWithCells="1">
                  <from>
                    <xdr:col>26</xdr:col>
                    <xdr:colOff>0</xdr:colOff>
                    <xdr:row>5</xdr:row>
                    <xdr:rowOff>182880</xdr:rowOff>
                  </from>
                  <to>
                    <xdr:col>27</xdr:col>
                    <xdr:colOff>0</xdr:colOff>
                    <xdr:row>6</xdr:row>
                    <xdr:rowOff>182880</xdr:rowOff>
                  </to>
                </anchor>
              </controlPr>
            </control>
          </mc:Choice>
        </mc:AlternateContent>
        <mc:AlternateContent xmlns:mc="http://schemas.openxmlformats.org/markup-compatibility/2006">
          <mc:Choice Requires="x14">
            <control shapeId="30728" r:id="rId9" name="Drop Down 8">
              <controlPr defaultSize="0" print="0" autoLine="0" autoPict="0">
                <anchor moveWithCells="1">
                  <from>
                    <xdr:col>26</xdr:col>
                    <xdr:colOff>0</xdr:colOff>
                    <xdr:row>8</xdr:row>
                    <xdr:rowOff>167640</xdr:rowOff>
                  </from>
                  <to>
                    <xdr:col>27</xdr:col>
                    <xdr:colOff>0</xdr:colOff>
                    <xdr:row>9</xdr:row>
                    <xdr:rowOff>182880</xdr:rowOff>
                  </to>
                </anchor>
              </controlPr>
            </control>
          </mc:Choice>
        </mc:AlternateContent>
        <mc:AlternateContent xmlns:mc="http://schemas.openxmlformats.org/markup-compatibility/2006">
          <mc:Choice Requires="x14">
            <control shapeId="30730" r:id="rId10" name="Button 10">
              <controlPr defaultSize="0" print="0" autoFill="0" autoPict="0" macro="[0]!Sheet1.S_btnCSVOutput_Click">
                <anchor moveWithCells="1" sizeWithCells="1">
                  <from>
                    <xdr:col>28</xdr:col>
                    <xdr:colOff>121920</xdr:colOff>
                    <xdr:row>3</xdr:row>
                    <xdr:rowOff>60960</xdr:rowOff>
                  </from>
                  <to>
                    <xdr:col>32</xdr:col>
                    <xdr:colOff>99060</xdr:colOff>
                    <xdr:row>4</xdr:row>
                    <xdr:rowOff>144780</xdr:rowOff>
                  </to>
                </anchor>
              </controlPr>
            </control>
          </mc:Choice>
        </mc:AlternateContent>
        <mc:AlternateContent xmlns:mc="http://schemas.openxmlformats.org/markup-compatibility/2006">
          <mc:Choice Requires="x14">
            <control shapeId="30729" r:id="rId11" name="Check Box 9">
              <controlPr locked="0" defaultSize="0" autoFill="0" autoLine="0" autoPict="0">
                <anchor moveWithCells="1" sizeWithCells="1">
                  <from>
                    <xdr:col>26</xdr:col>
                    <xdr:colOff>15240</xdr:colOff>
                    <xdr:row>9</xdr:row>
                    <xdr:rowOff>182880</xdr:rowOff>
                  </from>
                  <to>
                    <xdr:col>26</xdr:col>
                    <xdr:colOff>1089660</xdr:colOff>
                    <xdr:row>11</xdr:row>
                    <xdr:rowOff>7620</xdr:rowOff>
                  </to>
                </anchor>
              </controlPr>
            </control>
          </mc:Choice>
        </mc:AlternateContent>
        <mc:AlternateContent xmlns:mc="http://schemas.openxmlformats.org/markup-compatibility/2006">
          <mc:Choice Requires="x14">
            <control shapeId="30743" r:id="rId12" name="Button 23">
              <controlPr defaultSize="0" print="0" autoFill="0" autoPict="0" macro="[0]!S_btnCSVInput_Click">
                <anchor moveWithCells="1" sizeWithCells="1">
                  <from>
                    <xdr:col>28</xdr:col>
                    <xdr:colOff>121920</xdr:colOff>
                    <xdr:row>5</xdr:row>
                    <xdr:rowOff>182880</xdr:rowOff>
                  </from>
                  <to>
                    <xdr:col>32</xdr:col>
                    <xdr:colOff>99060</xdr:colOff>
                    <xdr:row>7</xdr:row>
                    <xdr:rowOff>76200</xdr:rowOff>
                  </to>
                </anchor>
              </controlPr>
            </control>
          </mc:Choice>
        </mc:AlternateContent>
        <mc:AlternateContent xmlns:mc="http://schemas.openxmlformats.org/markup-compatibility/2006">
          <mc:Choice Requires="x14">
            <control shapeId="30745" r:id="rId13" name="Group Box 25">
              <controlPr defaultSize="0" autoFill="0" autoPict="0">
                <anchor moveWithCells="1">
                  <from>
                    <xdr:col>6</xdr:col>
                    <xdr:colOff>0</xdr:colOff>
                    <xdr:row>46</xdr:row>
                    <xdr:rowOff>0</xdr:rowOff>
                  </from>
                  <to>
                    <xdr:col>11</xdr:col>
                    <xdr:colOff>0</xdr:colOff>
                    <xdr:row>47</xdr:row>
                    <xdr:rowOff>0</xdr:rowOff>
                  </to>
                </anchor>
              </controlPr>
            </control>
          </mc:Choice>
        </mc:AlternateContent>
        <mc:AlternateContent xmlns:mc="http://schemas.openxmlformats.org/markup-compatibility/2006">
          <mc:Choice Requires="x14">
            <control shapeId="30746" r:id="rId14" name="Option Button 26">
              <controlPr defaultSize="0" autoFill="0" autoLine="0" autoPict="0">
                <anchor moveWithCells="1">
                  <from>
                    <xdr:col>6</xdr:col>
                    <xdr:colOff>121920</xdr:colOff>
                    <xdr:row>46</xdr:row>
                    <xdr:rowOff>0</xdr:rowOff>
                  </from>
                  <to>
                    <xdr:col>7</xdr:col>
                    <xdr:colOff>274320</xdr:colOff>
                    <xdr:row>47</xdr:row>
                    <xdr:rowOff>7620</xdr:rowOff>
                  </to>
                </anchor>
              </controlPr>
            </control>
          </mc:Choice>
        </mc:AlternateContent>
        <mc:AlternateContent xmlns:mc="http://schemas.openxmlformats.org/markup-compatibility/2006">
          <mc:Choice Requires="x14">
            <control shapeId="30747" r:id="rId15" name="Option Button 27">
              <controlPr defaultSize="0" autoFill="0" autoLine="0" autoPict="0">
                <anchor moveWithCells="1">
                  <from>
                    <xdr:col>8</xdr:col>
                    <xdr:colOff>99060</xdr:colOff>
                    <xdr:row>46</xdr:row>
                    <xdr:rowOff>0</xdr:rowOff>
                  </from>
                  <to>
                    <xdr:col>10</xdr:col>
                    <xdr:colOff>15240</xdr:colOff>
                    <xdr:row>47</xdr:row>
                    <xdr:rowOff>7620</xdr:rowOff>
                  </to>
                </anchor>
              </controlPr>
            </control>
          </mc:Choice>
        </mc:AlternateContent>
        <mc:AlternateContent xmlns:mc="http://schemas.openxmlformats.org/markup-compatibility/2006">
          <mc:Choice Requires="x14">
            <control shapeId="30790" r:id="rId16" name="Option Button 70">
              <controlPr defaultSize="0" autoFill="0" autoLine="0" autoPict="0" altText="　該当">
                <anchor moveWithCells="1">
                  <from>
                    <xdr:col>16</xdr:col>
                    <xdr:colOff>160020</xdr:colOff>
                    <xdr:row>46</xdr:row>
                    <xdr:rowOff>53340</xdr:rowOff>
                  </from>
                  <to>
                    <xdr:col>18</xdr:col>
                    <xdr:colOff>114300</xdr:colOff>
                    <xdr:row>46</xdr:row>
                    <xdr:rowOff>236220</xdr:rowOff>
                  </to>
                </anchor>
              </controlPr>
            </control>
          </mc:Choice>
        </mc:AlternateContent>
        <mc:AlternateContent xmlns:mc="http://schemas.openxmlformats.org/markup-compatibility/2006">
          <mc:Choice Requires="x14">
            <control shapeId="30791" r:id="rId17" name="Option Button 71">
              <controlPr defaultSize="0" autoFill="0" autoLine="0" autoPict="0">
                <anchor moveWithCells="1">
                  <from>
                    <xdr:col>19</xdr:col>
                    <xdr:colOff>45720</xdr:colOff>
                    <xdr:row>46</xdr:row>
                    <xdr:rowOff>53340</xdr:rowOff>
                  </from>
                  <to>
                    <xdr:col>21</xdr:col>
                    <xdr:colOff>53340</xdr:colOff>
                    <xdr:row>46</xdr:row>
                    <xdr:rowOff>236220</xdr:rowOff>
                  </to>
                </anchor>
              </controlPr>
            </control>
          </mc:Choice>
        </mc:AlternateContent>
        <mc:AlternateContent xmlns:mc="http://schemas.openxmlformats.org/markup-compatibility/2006">
          <mc:Choice Requires="x14">
            <control shapeId="30792" r:id="rId18" name="Group Box 72">
              <controlPr defaultSize="0" autoFill="0" autoPict="0">
                <anchor moveWithCells="1">
                  <from>
                    <xdr:col>16</xdr:col>
                    <xdr:colOff>0</xdr:colOff>
                    <xdr:row>46</xdr:row>
                    <xdr:rowOff>0</xdr:rowOff>
                  </from>
                  <to>
                    <xdr:col>22</xdr:col>
                    <xdr:colOff>0</xdr:colOff>
                    <xdr:row>47</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pageSetUpPr autoPageBreaks="0"/>
  </sheetPr>
  <dimension ref="A1:BT124"/>
  <sheetViews>
    <sheetView showGridLines="0" showRowColHeaders="0" zoomScaleNormal="100" zoomScaleSheetLayoutView="100" workbookViewId="0">
      <selection activeCell="I11" sqref="I11:AF12"/>
    </sheetView>
  </sheetViews>
  <sheetFormatPr defaultColWidth="2.6640625" defaultRowHeight="15" customHeight="1" x14ac:dyDescent="0.2"/>
  <cols>
    <col min="1" max="8" width="2.6640625" style="9" customWidth="1"/>
    <col min="9" max="9" width="2.33203125" style="9" customWidth="1"/>
    <col min="10" max="69" width="2.6640625" style="9" customWidth="1"/>
    <col min="70" max="70" width="3.21875" style="9" customWidth="1"/>
    <col min="71" max="16384" width="2.6640625" style="9"/>
  </cols>
  <sheetData>
    <row r="1" spans="1:72" ht="15" customHeight="1" x14ac:dyDescent="0.2">
      <c r="A1" s="748" t="s">
        <v>319</v>
      </c>
      <c r="B1" s="748"/>
      <c r="C1" s="748"/>
      <c r="D1" s="748"/>
      <c r="E1" s="748"/>
      <c r="F1" s="748"/>
      <c r="G1" s="748"/>
      <c r="H1" s="748"/>
      <c r="I1" s="748"/>
      <c r="J1" s="748"/>
      <c r="K1" s="748"/>
      <c r="L1" s="748"/>
      <c r="M1" s="748"/>
      <c r="N1" s="748"/>
      <c r="O1" s="748"/>
      <c r="P1" s="748"/>
      <c r="Q1" s="748"/>
      <c r="R1" s="748"/>
      <c r="S1" s="748"/>
      <c r="T1" s="748"/>
      <c r="U1" s="748"/>
      <c r="V1" s="748"/>
      <c r="W1" s="748"/>
      <c r="X1" s="748"/>
      <c r="Y1" s="748"/>
      <c r="Z1" s="748"/>
      <c r="AA1" s="748"/>
      <c r="AB1" s="748"/>
      <c r="AC1" s="748"/>
      <c r="AD1" s="748"/>
      <c r="AE1" s="748"/>
      <c r="AF1" s="748"/>
      <c r="AG1" s="748"/>
      <c r="AH1" s="748"/>
      <c r="AI1" s="748"/>
      <c r="AJ1" s="748"/>
      <c r="AK1" s="748"/>
      <c r="AL1" s="748"/>
      <c r="AM1" s="748"/>
      <c r="AN1" s="748"/>
      <c r="AO1" s="748"/>
    </row>
    <row r="2" spans="1:72" ht="15" customHeight="1" x14ac:dyDescent="0.2">
      <c r="A2" s="748"/>
      <c r="B2" s="748"/>
      <c r="C2" s="748"/>
      <c r="D2" s="748"/>
      <c r="E2" s="748"/>
      <c r="F2" s="748"/>
      <c r="G2" s="748"/>
      <c r="H2" s="748"/>
      <c r="I2" s="748"/>
      <c r="J2" s="748"/>
      <c r="K2" s="748"/>
      <c r="L2" s="748"/>
      <c r="M2" s="748"/>
      <c r="N2" s="748"/>
      <c r="O2" s="748"/>
      <c r="P2" s="748"/>
      <c r="Q2" s="748"/>
      <c r="R2" s="748"/>
      <c r="S2" s="748"/>
      <c r="T2" s="748"/>
      <c r="U2" s="748"/>
      <c r="V2" s="748"/>
      <c r="W2" s="748"/>
      <c r="X2" s="748"/>
      <c r="Y2" s="748"/>
      <c r="Z2" s="748"/>
      <c r="AA2" s="748"/>
      <c r="AB2" s="748"/>
      <c r="AC2" s="748"/>
      <c r="AD2" s="748"/>
      <c r="AE2" s="748"/>
      <c r="AF2" s="748"/>
      <c r="AG2" s="748"/>
      <c r="AH2" s="748"/>
      <c r="AI2" s="748"/>
      <c r="AJ2" s="748"/>
      <c r="AK2" s="748"/>
      <c r="AL2" s="748"/>
      <c r="AM2" s="748"/>
      <c r="AN2" s="748"/>
      <c r="AO2" s="748"/>
    </row>
    <row r="3" spans="1:72" ht="15" customHeight="1" x14ac:dyDescent="0.2">
      <c r="A3" s="119"/>
      <c r="B3" s="119"/>
      <c r="C3" s="119"/>
      <c r="D3" s="119"/>
      <c r="E3" s="119"/>
      <c r="F3" s="119"/>
      <c r="G3" s="119"/>
      <c r="H3" s="119"/>
      <c r="I3" s="119"/>
      <c r="J3" s="119"/>
      <c r="K3" s="119"/>
      <c r="L3" s="119"/>
      <c r="M3" s="119"/>
      <c r="N3" s="119"/>
      <c r="O3" s="119"/>
      <c r="P3" s="119"/>
      <c r="Q3" s="119"/>
      <c r="R3" s="119"/>
      <c r="S3" s="119"/>
      <c r="T3" s="119"/>
      <c r="U3" s="119"/>
      <c r="V3" s="119"/>
      <c r="W3" s="119"/>
      <c r="X3" s="119"/>
      <c r="Y3" s="119"/>
      <c r="Z3" s="119"/>
      <c r="AA3" s="119"/>
      <c r="AB3" s="119"/>
      <c r="AC3" s="119"/>
      <c r="AD3" s="119"/>
      <c r="AE3" s="119"/>
      <c r="AF3" s="119"/>
      <c r="AG3" s="119"/>
      <c r="AH3" s="119"/>
      <c r="AI3" s="119"/>
      <c r="AJ3" s="119"/>
      <c r="AK3" s="119"/>
      <c r="AL3" s="119"/>
      <c r="AM3" s="119"/>
      <c r="AN3" s="119"/>
      <c r="AO3" s="119"/>
    </row>
    <row r="4" spans="1:72" ht="15" customHeight="1" x14ac:dyDescent="0.2">
      <c r="A4" s="119" t="s">
        <v>602</v>
      </c>
      <c r="B4" s="119"/>
      <c r="C4" s="119"/>
      <c r="D4" s="119"/>
      <c r="E4" s="119"/>
      <c r="F4" s="119"/>
      <c r="G4" s="119"/>
      <c r="H4" s="119"/>
      <c r="I4" s="119"/>
      <c r="J4" s="119"/>
      <c r="K4" s="119"/>
      <c r="L4" s="119"/>
      <c r="M4" s="119"/>
      <c r="N4" s="119"/>
      <c r="O4" s="119"/>
      <c r="P4" s="119"/>
      <c r="Q4" s="119"/>
      <c r="R4" s="119"/>
      <c r="S4" s="119"/>
      <c r="T4" s="119"/>
      <c r="U4" s="119"/>
      <c r="V4" s="119"/>
      <c r="W4" s="119"/>
      <c r="X4" s="119"/>
      <c r="Y4" s="119"/>
      <c r="Z4" s="119"/>
      <c r="AA4" s="119"/>
      <c r="AB4" s="119"/>
      <c r="AC4" s="119"/>
      <c r="AD4" s="119"/>
      <c r="AE4" s="119"/>
      <c r="AF4" s="119"/>
      <c r="AG4" s="119"/>
      <c r="AH4" s="119"/>
      <c r="AI4" s="119"/>
      <c r="AJ4" s="119"/>
      <c r="AK4" s="119"/>
      <c r="AL4" s="119"/>
      <c r="AM4" s="119"/>
      <c r="AN4" s="119"/>
      <c r="AO4" s="119"/>
    </row>
    <row r="5" spans="1:72" ht="15" customHeight="1" x14ac:dyDescent="0.2">
      <c r="A5" s="119"/>
      <c r="B5" s="119"/>
      <c r="C5" s="119"/>
      <c r="D5" s="119"/>
      <c r="E5" s="119"/>
      <c r="F5" s="119"/>
      <c r="G5" s="119"/>
      <c r="H5" s="119"/>
      <c r="I5" s="119"/>
      <c r="J5" s="119"/>
      <c r="K5" s="119"/>
      <c r="L5" s="119"/>
      <c r="M5" s="119"/>
      <c r="N5" s="119"/>
      <c r="O5" s="119"/>
      <c r="P5" s="119"/>
      <c r="Q5" s="119"/>
      <c r="R5" s="119"/>
      <c r="S5" s="119"/>
      <c r="T5" s="119"/>
      <c r="U5" s="119"/>
      <c r="V5" s="119"/>
      <c r="W5" s="119"/>
      <c r="X5" s="119"/>
      <c r="Y5" s="119"/>
      <c r="Z5" s="119"/>
      <c r="AA5" s="119"/>
      <c r="AB5" s="119"/>
      <c r="AC5" s="119"/>
      <c r="AD5" s="119"/>
      <c r="AE5" s="119"/>
      <c r="AF5" s="119"/>
      <c r="AG5" s="119"/>
      <c r="AH5" s="119"/>
      <c r="AI5" s="119"/>
      <c r="AJ5" s="119"/>
      <c r="AK5" s="119"/>
      <c r="AL5" s="119"/>
      <c r="AM5" s="119"/>
      <c r="AN5" s="119"/>
      <c r="AO5" s="119"/>
    </row>
    <row r="6" spans="1:72" ht="15" customHeight="1" x14ac:dyDescent="0.2">
      <c r="A6" s="748" t="s">
        <v>603</v>
      </c>
      <c r="B6" s="748"/>
      <c r="C6" s="748"/>
      <c r="D6" s="748"/>
      <c r="E6" s="748"/>
      <c r="F6" s="748"/>
      <c r="G6" s="748"/>
      <c r="H6" s="748"/>
      <c r="I6" s="748"/>
      <c r="J6" s="748"/>
      <c r="K6" s="748"/>
      <c r="L6" s="748"/>
      <c r="M6" s="748"/>
      <c r="N6" s="748"/>
      <c r="O6" s="748"/>
      <c r="P6" s="748"/>
      <c r="Q6" s="748"/>
      <c r="R6" s="748"/>
      <c r="S6" s="748"/>
      <c r="T6" s="748"/>
      <c r="U6" s="748"/>
      <c r="V6" s="748"/>
      <c r="W6" s="748"/>
      <c r="X6" s="748"/>
      <c r="Y6" s="748"/>
      <c r="Z6" s="748"/>
      <c r="AA6" s="748"/>
      <c r="AB6" s="748"/>
      <c r="AC6" s="748"/>
      <c r="AD6" s="748"/>
      <c r="AE6" s="748"/>
      <c r="AF6" s="748"/>
      <c r="AG6" s="748"/>
      <c r="AH6" s="748"/>
      <c r="AI6" s="748"/>
      <c r="AJ6" s="748"/>
      <c r="AK6" s="748"/>
      <c r="AL6" s="748"/>
      <c r="AM6" s="748"/>
      <c r="AN6" s="748"/>
      <c r="AO6" s="748"/>
    </row>
    <row r="7" spans="1:72" ht="15" customHeight="1" x14ac:dyDescent="0.2">
      <c r="A7" s="118"/>
      <c r="B7" s="118"/>
      <c r="C7" s="118"/>
      <c r="D7" s="118"/>
      <c r="E7" s="118"/>
      <c r="F7" s="118"/>
      <c r="G7" s="118"/>
      <c r="H7" s="118"/>
      <c r="I7" s="118"/>
      <c r="J7" s="118"/>
      <c r="K7" s="118"/>
      <c r="L7" s="118"/>
      <c r="M7" s="118"/>
      <c r="N7" s="118"/>
      <c r="O7" s="118"/>
      <c r="P7" s="118"/>
      <c r="Q7" s="118"/>
      <c r="R7" s="118"/>
      <c r="S7" s="118"/>
      <c r="T7" s="118"/>
      <c r="U7" s="118"/>
      <c r="V7" s="118"/>
      <c r="W7" s="118"/>
      <c r="X7" s="118"/>
      <c r="Y7" s="118"/>
      <c r="Z7" s="118"/>
      <c r="AA7" s="118"/>
      <c r="AB7" s="118"/>
      <c r="AC7" s="118"/>
      <c r="AD7" s="118"/>
      <c r="AE7" s="118"/>
      <c r="AF7" s="118"/>
      <c r="AG7" s="118"/>
      <c r="AH7" s="118"/>
      <c r="AI7" s="118"/>
      <c r="AJ7" s="118"/>
      <c r="AK7" s="118"/>
      <c r="AL7" s="118"/>
      <c r="AM7" s="118"/>
      <c r="AN7" s="118"/>
      <c r="AO7" s="118"/>
    </row>
    <row r="8" spans="1:72" ht="16.95" customHeight="1" x14ac:dyDescent="0.2">
      <c r="A8" s="118"/>
      <c r="B8" s="118"/>
      <c r="C8" s="118"/>
      <c r="D8" s="118"/>
      <c r="E8" s="118"/>
      <c r="F8" s="118"/>
      <c r="G8" s="118"/>
      <c r="H8" s="118"/>
      <c r="I8" s="118"/>
      <c r="J8" s="118"/>
      <c r="K8" s="118"/>
      <c r="L8" s="118"/>
      <c r="M8" s="118"/>
      <c r="N8" s="118"/>
      <c r="O8" s="118"/>
      <c r="P8" s="118"/>
      <c r="Q8" s="118"/>
      <c r="R8" s="118"/>
      <c r="S8" s="118"/>
      <c r="T8" s="118"/>
      <c r="U8" s="751" t="s">
        <v>1093</v>
      </c>
      <c r="V8" s="752"/>
      <c r="W8" s="752"/>
      <c r="X8" s="749"/>
      <c r="Y8" s="749"/>
      <c r="Z8" s="749"/>
      <c r="AA8" s="696" t="s">
        <v>600</v>
      </c>
      <c r="AB8" s="696"/>
      <c r="AC8" s="696"/>
      <c r="AD8" s="749"/>
      <c r="AE8" s="749"/>
      <c r="AF8" s="749"/>
      <c r="AG8" s="696" t="s">
        <v>601</v>
      </c>
      <c r="AH8" s="696"/>
      <c r="AI8" s="696"/>
      <c r="AJ8" s="749"/>
      <c r="AK8" s="749"/>
      <c r="AL8" s="749"/>
      <c r="AM8" s="696" t="s">
        <v>662</v>
      </c>
      <c r="AN8" s="696"/>
      <c r="AO8" s="697"/>
    </row>
    <row r="9" spans="1:72" ht="16.95" customHeight="1" x14ac:dyDescent="0.2">
      <c r="A9" s="119"/>
      <c r="B9" s="119"/>
      <c r="C9" s="119"/>
      <c r="D9" s="119"/>
      <c r="E9" s="119"/>
      <c r="F9" s="119"/>
      <c r="G9" s="119"/>
      <c r="H9" s="119"/>
      <c r="I9" s="119"/>
      <c r="J9" s="119"/>
      <c r="K9" s="119"/>
      <c r="L9" s="119"/>
      <c r="M9" s="119"/>
      <c r="N9" s="119"/>
      <c r="O9" s="119"/>
      <c r="P9" s="119"/>
      <c r="Q9" s="119"/>
      <c r="R9" s="119"/>
      <c r="S9" s="119"/>
      <c r="T9" s="119"/>
      <c r="U9" s="753"/>
      <c r="V9" s="754"/>
      <c r="W9" s="754"/>
      <c r="X9" s="750"/>
      <c r="Y9" s="750"/>
      <c r="Z9" s="750"/>
      <c r="AA9" s="698"/>
      <c r="AB9" s="698"/>
      <c r="AC9" s="698"/>
      <c r="AD9" s="750"/>
      <c r="AE9" s="750"/>
      <c r="AF9" s="750"/>
      <c r="AG9" s="698"/>
      <c r="AH9" s="698"/>
      <c r="AI9" s="698"/>
      <c r="AJ9" s="750"/>
      <c r="AK9" s="750"/>
      <c r="AL9" s="750"/>
      <c r="AM9" s="698"/>
      <c r="AN9" s="698"/>
      <c r="AO9" s="699"/>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row>
    <row r="10" spans="1:72" ht="15" customHeight="1" thickBot="1" x14ac:dyDescent="0.25">
      <c r="A10" s="119"/>
      <c r="B10" s="119"/>
      <c r="C10" s="119"/>
      <c r="D10" s="119"/>
      <c r="E10" s="119"/>
      <c r="F10" s="119"/>
      <c r="G10" s="119"/>
      <c r="H10" s="119"/>
      <c r="I10" s="119"/>
      <c r="J10" s="119"/>
      <c r="K10" s="119"/>
      <c r="L10" s="119"/>
      <c r="M10" s="119"/>
      <c r="N10" s="119"/>
      <c r="O10" s="119"/>
      <c r="P10" s="119"/>
      <c r="Q10" s="119"/>
      <c r="R10" s="119"/>
      <c r="S10" s="119"/>
      <c r="T10" s="119"/>
      <c r="U10" s="119"/>
      <c r="V10" s="119"/>
      <c r="W10" s="119"/>
      <c r="X10" s="119"/>
      <c r="Y10" s="119"/>
      <c r="Z10" s="119"/>
      <c r="AA10" s="119"/>
      <c r="AB10" s="119"/>
      <c r="AC10" s="119"/>
      <c r="AD10" s="119"/>
      <c r="AE10" s="119"/>
      <c r="AF10" s="119"/>
      <c r="AG10" s="119"/>
      <c r="AH10" s="119"/>
      <c r="AI10" s="119"/>
      <c r="AJ10" s="119"/>
      <c r="AK10" s="119"/>
      <c r="AL10" s="119"/>
      <c r="AM10" s="119"/>
      <c r="AN10" s="119"/>
      <c r="AO10" s="119"/>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row>
    <row r="11" spans="1:72" ht="16.95" customHeight="1" x14ac:dyDescent="0.2">
      <c r="A11" s="711" t="s">
        <v>554</v>
      </c>
      <c r="B11" s="743"/>
      <c r="C11" s="703" t="s">
        <v>1099</v>
      </c>
      <c r="D11" s="704"/>
      <c r="E11" s="704"/>
      <c r="F11" s="704"/>
      <c r="G11" s="704"/>
      <c r="H11" s="705"/>
      <c r="I11" s="818" t="str">
        <f>IF(様式第１号!G24&lt;&gt;"",様式第１号!G24,"")</f>
        <v/>
      </c>
      <c r="J11" s="819"/>
      <c r="K11" s="819"/>
      <c r="L11" s="819"/>
      <c r="M11" s="819"/>
      <c r="N11" s="819"/>
      <c r="O11" s="819"/>
      <c r="P11" s="819"/>
      <c r="Q11" s="819"/>
      <c r="R11" s="819"/>
      <c r="S11" s="819"/>
      <c r="T11" s="819"/>
      <c r="U11" s="819"/>
      <c r="V11" s="819"/>
      <c r="W11" s="819"/>
      <c r="X11" s="819"/>
      <c r="Y11" s="819"/>
      <c r="Z11" s="819"/>
      <c r="AA11" s="819"/>
      <c r="AB11" s="819"/>
      <c r="AC11" s="819"/>
      <c r="AD11" s="819"/>
      <c r="AE11" s="819"/>
      <c r="AF11" s="820"/>
      <c r="AG11" s="809" t="s">
        <v>1097</v>
      </c>
      <c r="AH11" s="810"/>
      <c r="AI11" s="810"/>
      <c r="AJ11" s="810"/>
      <c r="AK11" s="810"/>
      <c r="AL11" s="810"/>
      <c r="AM11" s="810"/>
      <c r="AN11" s="810"/>
      <c r="AO11" s="811"/>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row>
    <row r="12" spans="1:72" ht="16.95" customHeight="1" x14ac:dyDescent="0.2">
      <c r="A12" s="744"/>
      <c r="B12" s="745"/>
      <c r="C12" s="706"/>
      <c r="D12" s="707"/>
      <c r="E12" s="707"/>
      <c r="F12" s="707"/>
      <c r="G12" s="707"/>
      <c r="H12" s="708"/>
      <c r="I12" s="821"/>
      <c r="J12" s="822"/>
      <c r="K12" s="822"/>
      <c r="L12" s="822"/>
      <c r="M12" s="822"/>
      <c r="N12" s="822"/>
      <c r="O12" s="822"/>
      <c r="P12" s="822"/>
      <c r="Q12" s="822"/>
      <c r="R12" s="822"/>
      <c r="S12" s="822"/>
      <c r="T12" s="822"/>
      <c r="U12" s="822"/>
      <c r="V12" s="822"/>
      <c r="W12" s="822"/>
      <c r="X12" s="822"/>
      <c r="Y12" s="822"/>
      <c r="Z12" s="822"/>
      <c r="AA12" s="822"/>
      <c r="AB12" s="822"/>
      <c r="AC12" s="822"/>
      <c r="AD12" s="822"/>
      <c r="AE12" s="822"/>
      <c r="AF12" s="823"/>
      <c r="AG12" s="812"/>
      <c r="AH12" s="813"/>
      <c r="AI12" s="813"/>
      <c r="AJ12" s="813"/>
      <c r="AK12" s="813"/>
      <c r="AL12" s="813"/>
      <c r="AM12" s="813"/>
      <c r="AN12" s="813"/>
      <c r="AO12" s="814"/>
      <c r="AP12" s="10"/>
      <c r="AQ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row>
    <row r="13" spans="1:72" ht="16.95" customHeight="1" x14ac:dyDescent="0.2">
      <c r="A13" s="744"/>
      <c r="B13" s="745"/>
      <c r="C13" s="700" t="s">
        <v>555</v>
      </c>
      <c r="D13" s="701"/>
      <c r="E13" s="701"/>
      <c r="F13" s="701"/>
      <c r="G13" s="701"/>
      <c r="H13" s="702"/>
      <c r="I13" s="709" t="s">
        <v>604</v>
      </c>
      <c r="J13" s="710"/>
      <c r="K13" s="511" t="str">
        <f>IF(様式第１号!$H$25&lt;&gt;"",IF(LEN(様式第１号!$H$25)&gt;6,LEFT(様式第１号!$H$25,1),LEFT(REPT("0",7-LEN(様式第１号!$H$25))&amp;様式第１号!$H$25,1)),"")</f>
        <v/>
      </c>
      <c r="L13" s="511" t="str">
        <f>IF(様式第１号!$H$25&lt;&gt;"",IF(LEN(様式第１号!$H$25)&gt;6,MID(様式第１号!$H$25,2,1),MID(REPT("0",7-LEN(様式第１号!$H$25))&amp;様式第１号!$H$25,2,1)),"")</f>
        <v/>
      </c>
      <c r="M13" s="511" t="str">
        <f>IF(様式第１号!$H$25&lt;&gt;"",IF(LEN(様式第１号!$H$25)&gt;6,MID(様式第１号!$H$25,3,1),MID(REPT("0",7-LEN(様式第１号!$H$25))&amp;様式第１号!$H$25,3,1)),"")</f>
        <v/>
      </c>
      <c r="N13" s="512" t="s">
        <v>605</v>
      </c>
      <c r="O13" s="511" t="str">
        <f>IF(様式第１号!$H$25&lt;&gt;"",IF(LEN(様式第１号!$H$25)&gt;6,MID(様式第１号!$H$25,4,1),MID(REPT("0",7-LEN(様式第１号!$H$25))&amp;様式第１号!$H$25,4,1)),"")</f>
        <v/>
      </c>
      <c r="P13" s="511" t="str">
        <f>IF(様式第１号!$H$25&lt;&gt;"",IF(LEN(様式第１号!$H$25)&gt;6,MID(様式第１号!$H$25,5,1),MID(REPT("0",7-LEN(様式第１号!$H$25))&amp;様式第１号!$H$25,5,1)),"")</f>
        <v/>
      </c>
      <c r="Q13" s="511" t="str">
        <f>IF(様式第１号!$H$25&lt;&gt;"",IF(LEN(様式第１号!$H$25)&gt;6,MID(様式第１号!$H$25,6,1),MID(REPT("0",7-LEN(様式第１号!$H$25))&amp;様式第１号!$H$25,6,1)),"")</f>
        <v/>
      </c>
      <c r="R13" s="511" t="str">
        <f>IF(様式第１号!$H$25&lt;&gt;"",IF(LEN(様式第１号!$H$25)&gt;6,MID(様式第１号!$H$25,7,1),MID(REPT("0",7-LEN(様式第１号!$H$25))&amp;様式第１号!$H$25,7,1)),"")</f>
        <v/>
      </c>
      <c r="S13" s="920"/>
      <c r="T13" s="921"/>
      <c r="U13" s="921"/>
      <c r="V13" s="921"/>
      <c r="W13" s="921"/>
      <c r="X13" s="921"/>
      <c r="Y13" s="921"/>
      <c r="Z13" s="921"/>
      <c r="AA13" s="921"/>
      <c r="AB13" s="921"/>
      <c r="AC13" s="921"/>
      <c r="AD13" s="921"/>
      <c r="AE13" s="921"/>
      <c r="AF13" s="922"/>
      <c r="AG13" s="812"/>
      <c r="AH13" s="813"/>
      <c r="AI13" s="813"/>
      <c r="AJ13" s="813"/>
      <c r="AK13" s="813"/>
      <c r="AL13" s="813"/>
      <c r="AM13" s="813"/>
      <c r="AN13" s="813"/>
      <c r="AO13" s="814"/>
      <c r="AP13" s="10"/>
      <c r="AQ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row>
    <row r="14" spans="1:72" ht="16.95" customHeight="1" x14ac:dyDescent="0.2">
      <c r="A14" s="744"/>
      <c r="B14" s="745"/>
      <c r="C14" s="759" t="s">
        <v>1100</v>
      </c>
      <c r="D14" s="757"/>
      <c r="E14" s="757"/>
      <c r="F14" s="757"/>
      <c r="G14" s="757"/>
      <c r="H14" s="758"/>
      <c r="I14" s="852" t="str">
        <f>IF(様式第１号!G26&lt;&gt;"",様式第１号!G26,"")</f>
        <v/>
      </c>
      <c r="J14" s="853"/>
      <c r="K14" s="853"/>
      <c r="L14" s="853"/>
      <c r="M14" s="853"/>
      <c r="N14" s="853"/>
      <c r="O14" s="853"/>
      <c r="P14" s="853"/>
      <c r="Q14" s="853"/>
      <c r="R14" s="853"/>
      <c r="S14" s="853"/>
      <c r="T14" s="853"/>
      <c r="U14" s="853"/>
      <c r="V14" s="853"/>
      <c r="W14" s="853"/>
      <c r="X14" s="853"/>
      <c r="Y14" s="853"/>
      <c r="Z14" s="853"/>
      <c r="AA14" s="853"/>
      <c r="AB14" s="853"/>
      <c r="AC14" s="853"/>
      <c r="AD14" s="853"/>
      <c r="AE14" s="853"/>
      <c r="AF14" s="854"/>
      <c r="AG14" s="812"/>
      <c r="AH14" s="813"/>
      <c r="AI14" s="813"/>
      <c r="AJ14" s="813"/>
      <c r="AK14" s="813"/>
      <c r="AL14" s="813"/>
      <c r="AM14" s="813"/>
      <c r="AN14" s="813"/>
      <c r="AO14" s="814"/>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row>
    <row r="15" spans="1:72" ht="16.95" customHeight="1" x14ac:dyDescent="0.2">
      <c r="A15" s="744"/>
      <c r="B15" s="745"/>
      <c r="C15" s="706"/>
      <c r="D15" s="707"/>
      <c r="E15" s="707"/>
      <c r="F15" s="707"/>
      <c r="G15" s="707"/>
      <c r="H15" s="708"/>
      <c r="I15" s="821"/>
      <c r="J15" s="822"/>
      <c r="K15" s="822"/>
      <c r="L15" s="822"/>
      <c r="M15" s="822"/>
      <c r="N15" s="822"/>
      <c r="O15" s="822"/>
      <c r="P15" s="822"/>
      <c r="Q15" s="822"/>
      <c r="R15" s="822"/>
      <c r="S15" s="822"/>
      <c r="T15" s="822"/>
      <c r="U15" s="822"/>
      <c r="V15" s="822"/>
      <c r="W15" s="822"/>
      <c r="X15" s="822"/>
      <c r="Y15" s="822"/>
      <c r="Z15" s="822"/>
      <c r="AA15" s="822"/>
      <c r="AB15" s="822"/>
      <c r="AC15" s="822"/>
      <c r="AD15" s="822"/>
      <c r="AE15" s="822"/>
      <c r="AF15" s="823"/>
      <c r="AG15" s="812"/>
      <c r="AH15" s="813"/>
      <c r="AI15" s="813"/>
      <c r="AJ15" s="813"/>
      <c r="AK15" s="813"/>
      <c r="AL15" s="813"/>
      <c r="AM15" s="813"/>
      <c r="AN15" s="813"/>
      <c r="AO15" s="814"/>
      <c r="AP15" s="10"/>
      <c r="AQ15" s="10"/>
      <c r="AR15" s="10"/>
      <c r="AS15" s="10"/>
      <c r="AT15" s="10"/>
      <c r="AU15" s="10"/>
      <c r="AV15" s="10"/>
      <c r="AW15" s="10"/>
    </row>
    <row r="16" spans="1:72" ht="16.95" customHeight="1" x14ac:dyDescent="0.2">
      <c r="A16" s="744"/>
      <c r="B16" s="745"/>
      <c r="C16" s="706"/>
      <c r="D16" s="707"/>
      <c r="E16" s="707"/>
      <c r="F16" s="707"/>
      <c r="G16" s="707"/>
      <c r="H16" s="708"/>
      <c r="I16" s="852" t="str">
        <f>IF(様式第１号!G27&lt;&gt;"",様式第１号!G27,"")</f>
        <v/>
      </c>
      <c r="J16" s="853"/>
      <c r="K16" s="853"/>
      <c r="L16" s="853"/>
      <c r="M16" s="853"/>
      <c r="N16" s="853"/>
      <c r="O16" s="853"/>
      <c r="P16" s="853"/>
      <c r="Q16" s="853"/>
      <c r="R16" s="853"/>
      <c r="S16" s="853"/>
      <c r="T16" s="853"/>
      <c r="U16" s="853"/>
      <c r="V16" s="853"/>
      <c r="W16" s="853"/>
      <c r="X16" s="853"/>
      <c r="Y16" s="853"/>
      <c r="Z16" s="853"/>
      <c r="AA16" s="853"/>
      <c r="AB16" s="853"/>
      <c r="AC16" s="853"/>
      <c r="AD16" s="853"/>
      <c r="AE16" s="853"/>
      <c r="AF16" s="854"/>
      <c r="AG16" s="812"/>
      <c r="AH16" s="813"/>
      <c r="AI16" s="813"/>
      <c r="AJ16" s="813"/>
      <c r="AK16" s="813"/>
      <c r="AL16" s="813"/>
      <c r="AM16" s="813"/>
      <c r="AN16" s="813"/>
      <c r="AO16" s="814"/>
    </row>
    <row r="17" spans="1:41" ht="16.95" customHeight="1" x14ac:dyDescent="0.2">
      <c r="A17" s="744"/>
      <c r="B17" s="745"/>
      <c r="C17" s="760"/>
      <c r="D17" s="761"/>
      <c r="E17" s="761"/>
      <c r="F17" s="761"/>
      <c r="G17" s="761"/>
      <c r="H17" s="762"/>
      <c r="I17" s="821"/>
      <c r="J17" s="822"/>
      <c r="K17" s="822"/>
      <c r="L17" s="822"/>
      <c r="M17" s="822"/>
      <c r="N17" s="822"/>
      <c r="O17" s="822"/>
      <c r="P17" s="822"/>
      <c r="Q17" s="822"/>
      <c r="R17" s="822"/>
      <c r="S17" s="822"/>
      <c r="T17" s="822"/>
      <c r="U17" s="822"/>
      <c r="V17" s="822"/>
      <c r="W17" s="822"/>
      <c r="X17" s="822"/>
      <c r="Y17" s="822"/>
      <c r="Z17" s="822"/>
      <c r="AA17" s="822"/>
      <c r="AB17" s="822"/>
      <c r="AC17" s="822"/>
      <c r="AD17" s="822"/>
      <c r="AE17" s="822"/>
      <c r="AF17" s="823"/>
      <c r="AG17" s="812"/>
      <c r="AH17" s="813"/>
      <c r="AI17" s="813"/>
      <c r="AJ17" s="813"/>
      <c r="AK17" s="813"/>
      <c r="AL17" s="813"/>
      <c r="AM17" s="813"/>
      <c r="AN17" s="813"/>
      <c r="AO17" s="814"/>
    </row>
    <row r="18" spans="1:41" ht="16.95" customHeight="1" x14ac:dyDescent="0.2">
      <c r="A18" s="744"/>
      <c r="B18" s="745"/>
      <c r="C18" s="756" t="s">
        <v>556</v>
      </c>
      <c r="D18" s="757"/>
      <c r="E18" s="757"/>
      <c r="F18" s="757"/>
      <c r="G18" s="757"/>
      <c r="H18" s="758"/>
      <c r="I18" s="852" t="str">
        <f>IF(様式第１号!G31&lt;&gt;"",様式第１号!G31,"")</f>
        <v/>
      </c>
      <c r="J18" s="853"/>
      <c r="K18" s="853"/>
      <c r="L18" s="853"/>
      <c r="M18" s="853"/>
      <c r="N18" s="853"/>
      <c r="O18" s="853"/>
      <c r="P18" s="853"/>
      <c r="Q18" s="853"/>
      <c r="R18" s="853"/>
      <c r="S18" s="853"/>
      <c r="T18" s="853"/>
      <c r="U18" s="853"/>
      <c r="V18" s="853"/>
      <c r="W18" s="853"/>
      <c r="X18" s="853"/>
      <c r="Y18" s="853"/>
      <c r="Z18" s="853"/>
      <c r="AA18" s="853"/>
      <c r="AB18" s="853"/>
      <c r="AC18" s="853"/>
      <c r="AD18" s="853"/>
      <c r="AE18" s="853"/>
      <c r="AF18" s="854"/>
      <c r="AG18" s="812"/>
      <c r="AH18" s="813"/>
      <c r="AI18" s="813"/>
      <c r="AJ18" s="813"/>
      <c r="AK18" s="813"/>
      <c r="AL18" s="813"/>
      <c r="AM18" s="813"/>
      <c r="AN18" s="813"/>
      <c r="AO18" s="814"/>
    </row>
    <row r="19" spans="1:41" ht="16.95" customHeight="1" thickBot="1" x14ac:dyDescent="0.25">
      <c r="A19" s="744"/>
      <c r="B19" s="745"/>
      <c r="C19" s="718"/>
      <c r="D19" s="719"/>
      <c r="E19" s="719"/>
      <c r="F19" s="719"/>
      <c r="G19" s="719"/>
      <c r="H19" s="720"/>
      <c r="I19" s="881"/>
      <c r="J19" s="882"/>
      <c r="K19" s="882"/>
      <c r="L19" s="882"/>
      <c r="M19" s="882"/>
      <c r="N19" s="882"/>
      <c r="O19" s="882"/>
      <c r="P19" s="882"/>
      <c r="Q19" s="882"/>
      <c r="R19" s="882"/>
      <c r="S19" s="882"/>
      <c r="T19" s="882"/>
      <c r="U19" s="882"/>
      <c r="V19" s="882"/>
      <c r="W19" s="882"/>
      <c r="X19" s="882"/>
      <c r="Y19" s="882"/>
      <c r="Z19" s="882"/>
      <c r="AA19" s="882"/>
      <c r="AB19" s="882"/>
      <c r="AC19" s="882"/>
      <c r="AD19" s="882"/>
      <c r="AE19" s="882"/>
      <c r="AF19" s="883"/>
      <c r="AG19" s="815"/>
      <c r="AH19" s="816"/>
      <c r="AI19" s="816"/>
      <c r="AJ19" s="816"/>
      <c r="AK19" s="816"/>
      <c r="AL19" s="816"/>
      <c r="AM19" s="816"/>
      <c r="AN19" s="816"/>
      <c r="AO19" s="817"/>
    </row>
    <row r="20" spans="1:41" ht="16.95" customHeight="1" x14ac:dyDescent="0.2">
      <c r="A20" s="744"/>
      <c r="B20" s="745"/>
      <c r="C20" s="717" t="s">
        <v>557</v>
      </c>
      <c r="D20" s="704"/>
      <c r="E20" s="704"/>
      <c r="F20" s="704"/>
      <c r="G20" s="704"/>
      <c r="H20" s="705"/>
      <c r="I20" s="826" t="str">
        <f>IF(様式第１号!G36&lt;&gt;"",様式第１号!G36,"")</f>
        <v/>
      </c>
      <c r="J20" s="827"/>
      <c r="K20" s="827"/>
      <c r="L20" s="827"/>
      <c r="M20" s="827"/>
      <c r="N20" s="827"/>
      <c r="O20" s="827"/>
      <c r="P20" s="827"/>
      <c r="Q20" s="827"/>
      <c r="R20" s="827"/>
      <c r="S20" s="827"/>
      <c r="T20" s="827"/>
      <c r="U20" s="827"/>
      <c r="V20" s="827"/>
      <c r="W20" s="827"/>
      <c r="X20" s="827"/>
      <c r="Y20" s="827"/>
      <c r="Z20" s="827"/>
      <c r="AA20" s="827"/>
      <c r="AB20" s="827"/>
      <c r="AC20" s="827"/>
      <c r="AD20" s="827"/>
      <c r="AE20" s="827"/>
      <c r="AF20" s="827"/>
      <c r="AG20" s="828"/>
      <c r="AH20" s="828"/>
      <c r="AI20" s="828"/>
      <c r="AJ20" s="828"/>
      <c r="AK20" s="828"/>
      <c r="AL20" s="828"/>
      <c r="AM20" s="828"/>
      <c r="AN20" s="828"/>
      <c r="AO20" s="829"/>
    </row>
    <row r="21" spans="1:41" ht="16.95" customHeight="1" x14ac:dyDescent="0.2">
      <c r="A21" s="744"/>
      <c r="B21" s="745"/>
      <c r="C21" s="718"/>
      <c r="D21" s="719"/>
      <c r="E21" s="719"/>
      <c r="F21" s="719"/>
      <c r="G21" s="719"/>
      <c r="H21" s="720"/>
      <c r="I21" s="830"/>
      <c r="J21" s="831"/>
      <c r="K21" s="831"/>
      <c r="L21" s="831"/>
      <c r="M21" s="831"/>
      <c r="N21" s="831"/>
      <c r="O21" s="831"/>
      <c r="P21" s="831"/>
      <c r="Q21" s="831"/>
      <c r="R21" s="831"/>
      <c r="S21" s="831"/>
      <c r="T21" s="831"/>
      <c r="U21" s="831"/>
      <c r="V21" s="831"/>
      <c r="W21" s="831"/>
      <c r="X21" s="831"/>
      <c r="Y21" s="831"/>
      <c r="Z21" s="831"/>
      <c r="AA21" s="831"/>
      <c r="AB21" s="831"/>
      <c r="AC21" s="831"/>
      <c r="AD21" s="831"/>
      <c r="AE21" s="831"/>
      <c r="AF21" s="831"/>
      <c r="AG21" s="831"/>
      <c r="AH21" s="831"/>
      <c r="AI21" s="831"/>
      <c r="AJ21" s="831"/>
      <c r="AK21" s="831"/>
      <c r="AL21" s="831"/>
      <c r="AM21" s="831"/>
      <c r="AN21" s="831"/>
      <c r="AO21" s="832"/>
    </row>
    <row r="22" spans="1:41" ht="16.95" customHeight="1" x14ac:dyDescent="0.2">
      <c r="A22" s="744"/>
      <c r="B22" s="745"/>
      <c r="C22" s="703" t="s">
        <v>1109</v>
      </c>
      <c r="D22" s="764"/>
      <c r="E22" s="764"/>
      <c r="F22" s="764"/>
      <c r="G22" s="764"/>
      <c r="H22" s="765"/>
      <c r="I22" s="890" t="str">
        <f>IF(様式第１号!AA4&lt;&gt;"",LEFT(REPT("0",10-LEN(様式第１号!AA4))&amp;様式第１号!AA4,1),"")</f>
        <v/>
      </c>
      <c r="J22" s="891"/>
      <c r="K22" s="891" t="str">
        <f>IF(様式第１号!AA4&lt;&gt;"",MID(REPT("0",10-LEN(様式第１号!AA4))&amp;様式第１号!AA4,2,1),"")</f>
        <v/>
      </c>
      <c r="L22" s="891"/>
      <c r="M22" s="891" t="str">
        <f>IF(様式第１号!AA4&lt;&gt;"",MID(REPT("0",10-LEN(様式第１号!AA4))&amp;様式第１号!AA4,3,1),"")</f>
        <v/>
      </c>
      <c r="N22" s="891"/>
      <c r="O22" s="891" t="str">
        <f>IF(様式第１号!AA4&lt;&gt;"",MID(REPT("0",10-LEN(様式第１号!AA4))&amp;様式第１号!AA4,4,1),"")</f>
        <v/>
      </c>
      <c r="P22" s="891"/>
      <c r="Q22" s="891" t="str">
        <f>IF(様式第１号!AA4&lt;&gt;"",MID(REPT("0",10-LEN(様式第１号!AA4))&amp;様式第１号!AA4,5,1),"")</f>
        <v/>
      </c>
      <c r="R22" s="891"/>
      <c r="S22" s="891" t="str">
        <f>IF(様式第１号!AA4&lt;&gt;"",MID(REPT("0",10-LEN(様式第１号!AA4))&amp;様式第１号!AA4,6,1),"")</f>
        <v/>
      </c>
      <c r="T22" s="891"/>
      <c r="U22" s="891" t="str">
        <f>IF(様式第１号!AA4&lt;&gt;"",MID(REPT("0",10-LEN(様式第１号!AA4))&amp;様式第１号!AA4,7,1),"")</f>
        <v/>
      </c>
      <c r="V22" s="891"/>
      <c r="W22" s="891" t="str">
        <f>IF(様式第１号!AA4&lt;&gt;"",MID(REPT("0",10-LEN(様式第１号!AA4))&amp;様式第１号!AA4,8,1),"")</f>
        <v/>
      </c>
      <c r="X22" s="891"/>
      <c r="Y22" s="891" t="str">
        <f>IF(様式第１号!AA4&lt;&gt;"",MID(REPT("0",10-LEN(様式第１号!AA4))&amp;様式第１号!AA4,9,1),"")</f>
        <v/>
      </c>
      <c r="Z22" s="891"/>
      <c r="AA22" s="891" t="str">
        <f>IF(様式第１号!AA4&lt;&gt;"",MID(REPT("0",10-LEN(様式第１号!AA4))&amp;様式第１号!AA4,10,1),"")</f>
        <v/>
      </c>
      <c r="AB22" s="894"/>
      <c r="AC22" s="884"/>
      <c r="AD22" s="885"/>
      <c r="AE22" s="885"/>
      <c r="AF22" s="885"/>
      <c r="AG22" s="885"/>
      <c r="AH22" s="885"/>
      <c r="AI22" s="885"/>
      <c r="AJ22" s="885"/>
      <c r="AK22" s="885"/>
      <c r="AL22" s="885"/>
      <c r="AM22" s="885"/>
      <c r="AN22" s="885"/>
      <c r="AO22" s="886"/>
    </row>
    <row r="23" spans="1:41" ht="16.95" customHeight="1" x14ac:dyDescent="0.2">
      <c r="A23" s="744"/>
      <c r="B23" s="745"/>
      <c r="C23" s="766"/>
      <c r="D23" s="767"/>
      <c r="E23" s="767"/>
      <c r="F23" s="767"/>
      <c r="G23" s="767"/>
      <c r="H23" s="768"/>
      <c r="I23" s="892"/>
      <c r="J23" s="893"/>
      <c r="K23" s="893"/>
      <c r="L23" s="893"/>
      <c r="M23" s="893"/>
      <c r="N23" s="893"/>
      <c r="O23" s="893"/>
      <c r="P23" s="893"/>
      <c r="Q23" s="893"/>
      <c r="R23" s="893"/>
      <c r="S23" s="893"/>
      <c r="T23" s="893"/>
      <c r="U23" s="893"/>
      <c r="V23" s="893"/>
      <c r="W23" s="893"/>
      <c r="X23" s="893"/>
      <c r="Y23" s="893"/>
      <c r="Z23" s="893"/>
      <c r="AA23" s="893"/>
      <c r="AB23" s="895"/>
      <c r="AC23" s="887"/>
      <c r="AD23" s="888"/>
      <c r="AE23" s="888"/>
      <c r="AF23" s="888"/>
      <c r="AG23" s="888"/>
      <c r="AH23" s="888"/>
      <c r="AI23" s="888"/>
      <c r="AJ23" s="888"/>
      <c r="AK23" s="888"/>
      <c r="AL23" s="888"/>
      <c r="AM23" s="888"/>
      <c r="AN23" s="888"/>
      <c r="AO23" s="889"/>
    </row>
    <row r="24" spans="1:41" ht="16.95" customHeight="1" x14ac:dyDescent="0.2">
      <c r="A24" s="744"/>
      <c r="B24" s="745"/>
      <c r="C24" s="855" t="s">
        <v>558</v>
      </c>
      <c r="D24" s="856"/>
      <c r="E24" s="856"/>
      <c r="F24" s="856"/>
      <c r="G24" s="856"/>
      <c r="H24" s="857"/>
      <c r="I24" s="869">
        <f>様式第１号!AA5</f>
        <v>52</v>
      </c>
      <c r="J24" s="870"/>
      <c r="K24" s="896" t="str">
        <f>様式第１号!G41</f>
        <v>計画相談支援</v>
      </c>
      <c r="L24" s="897"/>
      <c r="M24" s="897"/>
      <c r="N24" s="897"/>
      <c r="O24" s="897"/>
      <c r="P24" s="897"/>
      <c r="Q24" s="897"/>
      <c r="R24" s="897"/>
      <c r="S24" s="897"/>
      <c r="T24" s="897"/>
      <c r="U24" s="897"/>
      <c r="V24" s="897"/>
      <c r="W24" s="897"/>
      <c r="X24" s="897"/>
      <c r="Y24" s="897"/>
      <c r="Z24" s="897"/>
      <c r="AA24" s="897"/>
      <c r="AB24" s="897"/>
      <c r="AC24" s="897"/>
      <c r="AD24" s="897"/>
      <c r="AE24" s="897"/>
      <c r="AF24" s="897"/>
      <c r="AG24" s="897"/>
      <c r="AH24" s="897"/>
      <c r="AI24" s="897"/>
      <c r="AJ24" s="897"/>
      <c r="AK24" s="897"/>
      <c r="AL24" s="897"/>
      <c r="AM24" s="897"/>
      <c r="AN24" s="897"/>
      <c r="AO24" s="898"/>
    </row>
    <row r="25" spans="1:41" ht="16.95" customHeight="1" x14ac:dyDescent="0.2">
      <c r="A25" s="746"/>
      <c r="B25" s="747"/>
      <c r="C25" s="858"/>
      <c r="D25" s="859"/>
      <c r="E25" s="859"/>
      <c r="F25" s="859"/>
      <c r="G25" s="859"/>
      <c r="H25" s="860"/>
      <c r="I25" s="871"/>
      <c r="J25" s="872"/>
      <c r="K25" s="899"/>
      <c r="L25" s="900"/>
      <c r="M25" s="900"/>
      <c r="N25" s="900"/>
      <c r="O25" s="900"/>
      <c r="P25" s="900"/>
      <c r="Q25" s="900"/>
      <c r="R25" s="900"/>
      <c r="S25" s="900"/>
      <c r="T25" s="900"/>
      <c r="U25" s="900"/>
      <c r="V25" s="900"/>
      <c r="W25" s="900"/>
      <c r="X25" s="900"/>
      <c r="Y25" s="900"/>
      <c r="Z25" s="900"/>
      <c r="AA25" s="900"/>
      <c r="AB25" s="900"/>
      <c r="AC25" s="900"/>
      <c r="AD25" s="900"/>
      <c r="AE25" s="900"/>
      <c r="AF25" s="900"/>
      <c r="AG25" s="900"/>
      <c r="AH25" s="900"/>
      <c r="AI25" s="900"/>
      <c r="AJ25" s="900"/>
      <c r="AK25" s="900"/>
      <c r="AL25" s="900"/>
      <c r="AM25" s="900"/>
      <c r="AN25" s="900"/>
      <c r="AO25" s="901"/>
    </row>
    <row r="26" spans="1:41" ht="15" customHeight="1" x14ac:dyDescent="0.2">
      <c r="A26" s="120"/>
      <c r="B26" s="121"/>
      <c r="C26" s="122"/>
      <c r="D26" s="123"/>
      <c r="E26" s="123"/>
      <c r="F26" s="119"/>
      <c r="G26" s="123"/>
      <c r="H26" s="123"/>
      <c r="I26" s="124"/>
      <c r="J26" s="124"/>
      <c r="K26" s="124"/>
      <c r="L26" s="124"/>
      <c r="M26" s="124"/>
      <c r="N26" s="124"/>
      <c r="O26" s="124"/>
      <c r="P26" s="124"/>
      <c r="Q26" s="124"/>
      <c r="R26" s="124"/>
      <c r="S26" s="124"/>
      <c r="T26" s="124"/>
      <c r="U26" s="124"/>
      <c r="V26" s="124"/>
      <c r="W26" s="124"/>
      <c r="X26" s="124"/>
      <c r="Y26" s="124"/>
      <c r="Z26" s="124"/>
      <c r="AA26" s="124"/>
      <c r="AB26" s="124"/>
      <c r="AC26" s="124"/>
      <c r="AD26" s="124"/>
      <c r="AE26" s="124"/>
      <c r="AF26" s="124"/>
      <c r="AG26" s="124"/>
      <c r="AH26" s="124"/>
      <c r="AI26" s="124"/>
      <c r="AJ26" s="124"/>
      <c r="AK26" s="124"/>
      <c r="AL26" s="124"/>
      <c r="AM26" s="124"/>
      <c r="AN26" s="124"/>
      <c r="AO26" s="124"/>
    </row>
    <row r="27" spans="1:41" ht="15" hidden="1" customHeight="1" x14ac:dyDescent="0.2">
      <c r="A27" s="769" t="s">
        <v>778</v>
      </c>
      <c r="B27" s="770"/>
      <c r="C27" s="861" t="s">
        <v>555</v>
      </c>
      <c r="D27" s="862"/>
      <c r="E27" s="862"/>
      <c r="F27" s="862"/>
      <c r="G27" s="862"/>
      <c r="H27" s="863"/>
      <c r="I27" s="867" t="s">
        <v>604</v>
      </c>
      <c r="J27" s="868"/>
      <c r="K27" s="873" t="e">
        <f>IF(#REF!="","",LEFT(#REF!,3))</f>
        <v>#REF!</v>
      </c>
      <c r="L27" s="873"/>
      <c r="M27" s="873"/>
      <c r="N27" s="125" t="s">
        <v>605</v>
      </c>
      <c r="O27" s="873" t="e">
        <f>IF(#REF!="","",RIGHT(#REF!,4))</f>
        <v>#REF!</v>
      </c>
      <c r="P27" s="873"/>
      <c r="Q27" s="874"/>
      <c r="R27" s="864"/>
      <c r="S27" s="865"/>
      <c r="T27" s="865"/>
      <c r="U27" s="865"/>
      <c r="V27" s="865"/>
      <c r="W27" s="865"/>
      <c r="X27" s="865"/>
      <c r="Y27" s="865"/>
      <c r="Z27" s="865"/>
      <c r="AA27" s="865"/>
      <c r="AB27" s="865"/>
      <c r="AC27" s="865"/>
      <c r="AD27" s="865"/>
      <c r="AE27" s="865"/>
      <c r="AF27" s="865"/>
      <c r="AG27" s="865"/>
      <c r="AH27" s="865"/>
      <c r="AI27" s="865"/>
      <c r="AJ27" s="865"/>
      <c r="AK27" s="865"/>
      <c r="AL27" s="865"/>
      <c r="AM27" s="865"/>
      <c r="AN27" s="865"/>
      <c r="AO27" s="866"/>
    </row>
    <row r="28" spans="1:41" ht="15" hidden="1" customHeight="1" x14ac:dyDescent="0.2">
      <c r="A28" s="771"/>
      <c r="B28" s="772"/>
      <c r="C28" s="756" t="s">
        <v>779</v>
      </c>
      <c r="D28" s="757"/>
      <c r="E28" s="757"/>
      <c r="F28" s="757"/>
      <c r="G28" s="757"/>
      <c r="H28" s="758"/>
      <c r="I28" s="875" t="e">
        <f>IF(#REF!="","",#REF!)</f>
        <v>#REF!</v>
      </c>
      <c r="J28" s="876"/>
      <c r="K28" s="876"/>
      <c r="L28" s="876"/>
      <c r="M28" s="876"/>
      <c r="N28" s="876"/>
      <c r="O28" s="876"/>
      <c r="P28" s="876"/>
      <c r="Q28" s="876"/>
      <c r="R28" s="876"/>
      <c r="S28" s="876"/>
      <c r="T28" s="876"/>
      <c r="U28" s="876"/>
      <c r="V28" s="876"/>
      <c r="W28" s="876"/>
      <c r="X28" s="876"/>
      <c r="Y28" s="876"/>
      <c r="Z28" s="876"/>
      <c r="AA28" s="876"/>
      <c r="AB28" s="876"/>
      <c r="AC28" s="876"/>
      <c r="AD28" s="876"/>
      <c r="AE28" s="876"/>
      <c r="AF28" s="876"/>
      <c r="AG28" s="876"/>
      <c r="AH28" s="876"/>
      <c r="AI28" s="876"/>
      <c r="AJ28" s="876"/>
      <c r="AK28" s="876"/>
      <c r="AL28" s="876"/>
      <c r="AM28" s="876"/>
      <c r="AN28" s="876"/>
      <c r="AO28" s="877"/>
    </row>
    <row r="29" spans="1:41" ht="15" hidden="1" customHeight="1" x14ac:dyDescent="0.2">
      <c r="A29" s="771"/>
      <c r="B29" s="772"/>
      <c r="C29" s="706"/>
      <c r="D29" s="707"/>
      <c r="E29" s="707"/>
      <c r="F29" s="707"/>
      <c r="G29" s="707"/>
      <c r="H29" s="708"/>
      <c r="I29" s="878"/>
      <c r="J29" s="879"/>
      <c r="K29" s="879"/>
      <c r="L29" s="879"/>
      <c r="M29" s="879"/>
      <c r="N29" s="879"/>
      <c r="O29" s="879"/>
      <c r="P29" s="879"/>
      <c r="Q29" s="879"/>
      <c r="R29" s="879"/>
      <c r="S29" s="879"/>
      <c r="T29" s="879"/>
      <c r="U29" s="879"/>
      <c r="V29" s="879"/>
      <c r="W29" s="879"/>
      <c r="X29" s="879"/>
      <c r="Y29" s="879"/>
      <c r="Z29" s="879"/>
      <c r="AA29" s="879"/>
      <c r="AB29" s="879"/>
      <c r="AC29" s="879"/>
      <c r="AD29" s="879"/>
      <c r="AE29" s="879"/>
      <c r="AF29" s="879"/>
      <c r="AG29" s="879"/>
      <c r="AH29" s="879"/>
      <c r="AI29" s="879"/>
      <c r="AJ29" s="879"/>
      <c r="AK29" s="879"/>
      <c r="AL29" s="879"/>
      <c r="AM29" s="879"/>
      <c r="AN29" s="879"/>
      <c r="AO29" s="880"/>
    </row>
    <row r="30" spans="1:41" ht="15" hidden="1" customHeight="1" x14ac:dyDescent="0.2">
      <c r="A30" s="771"/>
      <c r="B30" s="772"/>
      <c r="C30" s="706"/>
      <c r="D30" s="707"/>
      <c r="E30" s="707"/>
      <c r="F30" s="707"/>
      <c r="G30" s="707"/>
      <c r="H30" s="708"/>
      <c r="I30" s="875" t="e">
        <f>IF(#REF!="","",#REF!)</f>
        <v>#REF!</v>
      </c>
      <c r="J30" s="876"/>
      <c r="K30" s="876"/>
      <c r="L30" s="876"/>
      <c r="M30" s="876"/>
      <c r="N30" s="876"/>
      <c r="O30" s="876"/>
      <c r="P30" s="876"/>
      <c r="Q30" s="876"/>
      <c r="R30" s="876"/>
      <c r="S30" s="876"/>
      <c r="T30" s="876"/>
      <c r="U30" s="876"/>
      <c r="V30" s="876"/>
      <c r="W30" s="876"/>
      <c r="X30" s="876"/>
      <c r="Y30" s="876"/>
      <c r="Z30" s="876"/>
      <c r="AA30" s="876"/>
      <c r="AB30" s="876"/>
      <c r="AC30" s="876"/>
      <c r="AD30" s="876"/>
      <c r="AE30" s="876"/>
      <c r="AF30" s="876"/>
      <c r="AG30" s="876"/>
      <c r="AH30" s="876"/>
      <c r="AI30" s="876"/>
      <c r="AJ30" s="876"/>
      <c r="AK30" s="876"/>
      <c r="AL30" s="876"/>
      <c r="AM30" s="876"/>
      <c r="AN30" s="876"/>
      <c r="AO30" s="877"/>
    </row>
    <row r="31" spans="1:41" ht="15" hidden="1" customHeight="1" x14ac:dyDescent="0.2">
      <c r="A31" s="771"/>
      <c r="B31" s="772"/>
      <c r="C31" s="760"/>
      <c r="D31" s="761"/>
      <c r="E31" s="761"/>
      <c r="F31" s="761"/>
      <c r="G31" s="761"/>
      <c r="H31" s="762"/>
      <c r="I31" s="878"/>
      <c r="J31" s="879"/>
      <c r="K31" s="879"/>
      <c r="L31" s="879"/>
      <c r="M31" s="879"/>
      <c r="N31" s="879"/>
      <c r="O31" s="879"/>
      <c r="P31" s="879"/>
      <c r="Q31" s="879"/>
      <c r="R31" s="879"/>
      <c r="S31" s="879"/>
      <c r="T31" s="879"/>
      <c r="U31" s="879"/>
      <c r="V31" s="879"/>
      <c r="W31" s="879"/>
      <c r="X31" s="879"/>
      <c r="Y31" s="879"/>
      <c r="Z31" s="879"/>
      <c r="AA31" s="879"/>
      <c r="AB31" s="879"/>
      <c r="AC31" s="879"/>
      <c r="AD31" s="879"/>
      <c r="AE31" s="879"/>
      <c r="AF31" s="879"/>
      <c r="AG31" s="879"/>
      <c r="AH31" s="879"/>
      <c r="AI31" s="879"/>
      <c r="AJ31" s="879"/>
      <c r="AK31" s="879"/>
      <c r="AL31" s="879"/>
      <c r="AM31" s="879"/>
      <c r="AN31" s="879"/>
      <c r="AO31" s="880"/>
    </row>
    <row r="32" spans="1:41" ht="15" hidden="1" customHeight="1" x14ac:dyDescent="0.2">
      <c r="A32" s="771"/>
      <c r="B32" s="772"/>
      <c r="C32" s="756" t="s">
        <v>780</v>
      </c>
      <c r="D32" s="757"/>
      <c r="E32" s="757"/>
      <c r="F32" s="757"/>
      <c r="G32" s="757"/>
      <c r="H32" s="758"/>
      <c r="I32" s="841" t="e">
        <f>IF(#REF!="","",#REF!)</f>
        <v>#REF!</v>
      </c>
      <c r="J32" s="842"/>
      <c r="K32" s="842"/>
      <c r="L32" s="842"/>
      <c r="M32" s="842"/>
      <c r="N32" s="842"/>
      <c r="O32" s="842"/>
      <c r="P32" s="842"/>
      <c r="Q32" s="842"/>
      <c r="R32" s="842"/>
      <c r="S32" s="842"/>
      <c r="T32" s="842"/>
      <c r="U32" s="842"/>
      <c r="V32" s="842"/>
      <c r="W32" s="842"/>
      <c r="X32" s="842"/>
      <c r="Y32" s="842"/>
      <c r="Z32" s="842"/>
      <c r="AA32" s="842"/>
      <c r="AB32" s="842"/>
      <c r="AC32" s="842"/>
      <c r="AD32" s="842"/>
      <c r="AE32" s="842"/>
      <c r="AF32" s="842"/>
      <c r="AG32" s="842"/>
      <c r="AH32" s="842"/>
      <c r="AI32" s="842"/>
      <c r="AJ32" s="842"/>
      <c r="AK32" s="842"/>
      <c r="AL32" s="842"/>
      <c r="AM32" s="842"/>
      <c r="AN32" s="842"/>
      <c r="AO32" s="843"/>
    </row>
    <row r="33" spans="1:41" ht="15" hidden="1" customHeight="1" x14ac:dyDescent="0.2">
      <c r="A33" s="771"/>
      <c r="B33" s="772"/>
      <c r="C33" s="760"/>
      <c r="D33" s="761"/>
      <c r="E33" s="761"/>
      <c r="F33" s="761"/>
      <c r="G33" s="761"/>
      <c r="H33" s="762"/>
      <c r="I33" s="844"/>
      <c r="J33" s="845"/>
      <c r="K33" s="845"/>
      <c r="L33" s="845"/>
      <c r="M33" s="845"/>
      <c r="N33" s="845"/>
      <c r="O33" s="845"/>
      <c r="P33" s="845"/>
      <c r="Q33" s="845"/>
      <c r="R33" s="845"/>
      <c r="S33" s="845"/>
      <c r="T33" s="845"/>
      <c r="U33" s="845"/>
      <c r="V33" s="845"/>
      <c r="W33" s="845"/>
      <c r="X33" s="845"/>
      <c r="Y33" s="845"/>
      <c r="Z33" s="845"/>
      <c r="AA33" s="845"/>
      <c r="AB33" s="845"/>
      <c r="AC33" s="845"/>
      <c r="AD33" s="845"/>
      <c r="AE33" s="845"/>
      <c r="AF33" s="845"/>
      <c r="AG33" s="845"/>
      <c r="AH33" s="845"/>
      <c r="AI33" s="845"/>
      <c r="AJ33" s="845"/>
      <c r="AK33" s="845"/>
      <c r="AL33" s="845"/>
      <c r="AM33" s="845"/>
      <c r="AN33" s="845"/>
      <c r="AO33" s="846"/>
    </row>
    <row r="34" spans="1:41" ht="15" hidden="1" customHeight="1" x14ac:dyDescent="0.2">
      <c r="A34" s="771"/>
      <c r="B34" s="772"/>
      <c r="C34" s="737" t="s">
        <v>781</v>
      </c>
      <c r="D34" s="738"/>
      <c r="E34" s="738"/>
      <c r="F34" s="738"/>
      <c r="G34" s="738"/>
      <c r="H34" s="739"/>
      <c r="I34" s="833" t="e">
        <f>IF(#REF!="","",#REF!)</f>
        <v>#REF!</v>
      </c>
      <c r="J34" s="834"/>
      <c r="K34" s="835"/>
      <c r="L34" s="850" t="e">
        <f>IF(I34="","","-")</f>
        <v>#REF!</v>
      </c>
      <c r="M34" s="839" t="e">
        <f>IF(#REF!="","",#REF!)</f>
        <v>#REF!</v>
      </c>
      <c r="N34" s="834"/>
      <c r="O34" s="835"/>
      <c r="P34" s="850" t="e">
        <f>IF(M34="","","-")</f>
        <v>#REF!</v>
      </c>
      <c r="Q34" s="839" t="e">
        <f>IF(#REF!="","",#REF!)</f>
        <v>#REF!</v>
      </c>
      <c r="R34" s="834"/>
      <c r="S34" s="835"/>
      <c r="T34" s="824" t="s">
        <v>815</v>
      </c>
      <c r="U34" s="847"/>
      <c r="V34" s="848"/>
      <c r="W34" s="848"/>
      <c r="X34" s="848"/>
      <c r="Y34" s="848"/>
      <c r="Z34" s="848"/>
      <c r="AA34" s="848"/>
      <c r="AB34" s="848"/>
      <c r="AC34" s="848"/>
      <c r="AD34" s="848"/>
      <c r="AE34" s="848"/>
      <c r="AF34" s="848"/>
      <c r="AG34" s="848"/>
      <c r="AH34" s="848"/>
      <c r="AI34" s="848"/>
      <c r="AJ34" s="848"/>
      <c r="AK34" s="848"/>
      <c r="AL34" s="848"/>
      <c r="AM34" s="848"/>
      <c r="AN34" s="848"/>
      <c r="AO34" s="849"/>
    </row>
    <row r="35" spans="1:41" ht="15" hidden="1" customHeight="1" x14ac:dyDescent="0.2">
      <c r="A35" s="773"/>
      <c r="B35" s="774"/>
      <c r="C35" s="740"/>
      <c r="D35" s="741"/>
      <c r="E35" s="741"/>
      <c r="F35" s="741"/>
      <c r="G35" s="741"/>
      <c r="H35" s="742"/>
      <c r="I35" s="836"/>
      <c r="J35" s="837"/>
      <c r="K35" s="838"/>
      <c r="L35" s="851"/>
      <c r="M35" s="840"/>
      <c r="N35" s="837"/>
      <c r="O35" s="838"/>
      <c r="P35" s="851"/>
      <c r="Q35" s="840"/>
      <c r="R35" s="837"/>
      <c r="S35" s="838"/>
      <c r="T35" s="825"/>
      <c r="U35" s="740"/>
      <c r="V35" s="741"/>
      <c r="W35" s="741"/>
      <c r="X35" s="741"/>
      <c r="Y35" s="741"/>
      <c r="Z35" s="741"/>
      <c r="AA35" s="741"/>
      <c r="AB35" s="741"/>
      <c r="AC35" s="741"/>
      <c r="AD35" s="741"/>
      <c r="AE35" s="741"/>
      <c r="AF35" s="741"/>
      <c r="AG35" s="741"/>
      <c r="AH35" s="741"/>
      <c r="AI35" s="741"/>
      <c r="AJ35" s="741"/>
      <c r="AK35" s="741"/>
      <c r="AL35" s="741"/>
      <c r="AM35" s="741"/>
      <c r="AN35" s="741"/>
      <c r="AO35" s="742"/>
    </row>
    <row r="36" spans="1:41" ht="15" hidden="1" customHeight="1" x14ac:dyDescent="0.2">
      <c r="A36" s="126"/>
      <c r="B36" s="126"/>
      <c r="C36" s="123"/>
      <c r="D36" s="123"/>
      <c r="E36" s="123"/>
      <c r="F36" s="123"/>
      <c r="G36" s="123"/>
      <c r="H36" s="123"/>
      <c r="I36" s="124"/>
      <c r="J36" s="124"/>
      <c r="K36" s="124"/>
      <c r="L36" s="124"/>
      <c r="M36" s="124"/>
      <c r="N36" s="124"/>
      <c r="O36" s="124"/>
      <c r="P36" s="124"/>
      <c r="Q36" s="124"/>
      <c r="R36" s="124"/>
      <c r="S36" s="124"/>
      <c r="T36" s="124"/>
      <c r="U36" s="124"/>
      <c r="V36" s="124"/>
      <c r="W36" s="124"/>
      <c r="X36" s="124"/>
      <c r="Y36" s="124"/>
      <c r="Z36" s="124"/>
      <c r="AA36" s="124"/>
      <c r="AB36" s="124"/>
      <c r="AC36" s="124"/>
      <c r="AD36" s="124"/>
      <c r="AE36" s="124"/>
      <c r="AF36" s="124"/>
      <c r="AG36" s="124"/>
      <c r="AH36" s="124"/>
      <c r="AI36" s="124"/>
      <c r="AJ36" s="124"/>
      <c r="AK36" s="124"/>
      <c r="AL36" s="124"/>
      <c r="AM36" s="124"/>
      <c r="AN36" s="124"/>
      <c r="AO36" s="124"/>
    </row>
    <row r="37" spans="1:41" ht="16.95" customHeight="1" x14ac:dyDescent="0.2">
      <c r="A37" s="711" t="s">
        <v>782</v>
      </c>
      <c r="B37" s="712"/>
      <c r="C37" s="717" t="s">
        <v>783</v>
      </c>
      <c r="D37" s="704"/>
      <c r="E37" s="704"/>
      <c r="F37" s="704"/>
      <c r="G37" s="704"/>
      <c r="H37" s="705"/>
      <c r="I37" s="721"/>
      <c r="J37" s="722"/>
      <c r="K37" s="722"/>
      <c r="L37" s="722"/>
      <c r="M37" s="722"/>
      <c r="N37" s="722"/>
      <c r="O37" s="722"/>
      <c r="P37" s="722"/>
      <c r="Q37" s="722"/>
      <c r="R37" s="722"/>
      <c r="S37" s="722"/>
      <c r="T37" s="722"/>
      <c r="U37" s="722"/>
      <c r="V37" s="722"/>
      <c r="W37" s="722"/>
      <c r="X37" s="723"/>
      <c r="Y37" s="780" t="s">
        <v>1101</v>
      </c>
      <c r="Z37" s="696"/>
      <c r="AA37" s="696"/>
      <c r="AB37" s="696"/>
      <c r="AC37" s="696"/>
      <c r="AD37" s="696"/>
      <c r="AE37" s="696"/>
      <c r="AF37" s="696"/>
      <c r="AG37" s="697"/>
      <c r="AH37" s="775" t="s">
        <v>815</v>
      </c>
      <c r="AI37" s="733"/>
      <c r="AJ37" s="733" t="s">
        <v>815</v>
      </c>
      <c r="AK37" s="733"/>
      <c r="AL37" s="733" t="s">
        <v>815</v>
      </c>
      <c r="AM37" s="733"/>
      <c r="AN37" s="733" t="s">
        <v>815</v>
      </c>
      <c r="AO37" s="734"/>
    </row>
    <row r="38" spans="1:41" ht="16.95" customHeight="1" x14ac:dyDescent="0.2">
      <c r="A38" s="713"/>
      <c r="B38" s="714"/>
      <c r="C38" s="718"/>
      <c r="D38" s="719"/>
      <c r="E38" s="719"/>
      <c r="F38" s="719"/>
      <c r="G38" s="719"/>
      <c r="H38" s="720"/>
      <c r="I38" s="724"/>
      <c r="J38" s="725"/>
      <c r="K38" s="725"/>
      <c r="L38" s="725"/>
      <c r="M38" s="725"/>
      <c r="N38" s="725"/>
      <c r="O38" s="725"/>
      <c r="P38" s="725"/>
      <c r="Q38" s="725"/>
      <c r="R38" s="725"/>
      <c r="S38" s="725"/>
      <c r="T38" s="725"/>
      <c r="U38" s="725"/>
      <c r="V38" s="725"/>
      <c r="W38" s="725"/>
      <c r="X38" s="726"/>
      <c r="Y38" s="802"/>
      <c r="Z38" s="698"/>
      <c r="AA38" s="698"/>
      <c r="AB38" s="698"/>
      <c r="AC38" s="698"/>
      <c r="AD38" s="698"/>
      <c r="AE38" s="698"/>
      <c r="AF38" s="698"/>
      <c r="AG38" s="699"/>
      <c r="AH38" s="776"/>
      <c r="AI38" s="735"/>
      <c r="AJ38" s="735"/>
      <c r="AK38" s="735"/>
      <c r="AL38" s="735"/>
      <c r="AM38" s="735"/>
      <c r="AN38" s="735"/>
      <c r="AO38" s="736"/>
    </row>
    <row r="39" spans="1:41" ht="16.95" customHeight="1" x14ac:dyDescent="0.2">
      <c r="A39" s="713"/>
      <c r="B39" s="714"/>
      <c r="C39" s="717" t="s">
        <v>1111</v>
      </c>
      <c r="D39" s="704"/>
      <c r="E39" s="704"/>
      <c r="F39" s="704"/>
      <c r="G39" s="704"/>
      <c r="H39" s="705"/>
      <c r="I39" s="721"/>
      <c r="J39" s="722"/>
      <c r="K39" s="722"/>
      <c r="L39" s="722"/>
      <c r="M39" s="722"/>
      <c r="N39" s="722"/>
      <c r="O39" s="722"/>
      <c r="P39" s="722"/>
      <c r="Q39" s="722"/>
      <c r="R39" s="722"/>
      <c r="S39" s="722"/>
      <c r="T39" s="722"/>
      <c r="U39" s="722"/>
      <c r="V39" s="722"/>
      <c r="W39" s="722"/>
      <c r="X39" s="723"/>
      <c r="Y39" s="780" t="s">
        <v>1110</v>
      </c>
      <c r="Z39" s="696"/>
      <c r="AA39" s="696"/>
      <c r="AB39" s="696"/>
      <c r="AC39" s="696"/>
      <c r="AD39" s="696"/>
      <c r="AE39" s="696"/>
      <c r="AF39" s="696"/>
      <c r="AG39" s="696"/>
      <c r="AH39" s="696"/>
      <c r="AI39" s="696"/>
      <c r="AJ39" s="803"/>
      <c r="AK39" s="804"/>
      <c r="AL39" s="804"/>
      <c r="AM39" s="804"/>
      <c r="AN39" s="804"/>
      <c r="AO39" s="807"/>
    </row>
    <row r="40" spans="1:41" ht="16.95" customHeight="1" x14ac:dyDescent="0.2">
      <c r="A40" s="713"/>
      <c r="B40" s="714"/>
      <c r="C40" s="718"/>
      <c r="D40" s="719"/>
      <c r="E40" s="719"/>
      <c r="F40" s="719"/>
      <c r="G40" s="719"/>
      <c r="H40" s="720"/>
      <c r="I40" s="724"/>
      <c r="J40" s="725"/>
      <c r="K40" s="725"/>
      <c r="L40" s="725"/>
      <c r="M40" s="725"/>
      <c r="N40" s="725"/>
      <c r="O40" s="725"/>
      <c r="P40" s="725"/>
      <c r="Q40" s="725"/>
      <c r="R40" s="725"/>
      <c r="S40" s="725"/>
      <c r="T40" s="725"/>
      <c r="U40" s="725"/>
      <c r="V40" s="725"/>
      <c r="W40" s="725"/>
      <c r="X40" s="726"/>
      <c r="Y40" s="802"/>
      <c r="Z40" s="698"/>
      <c r="AA40" s="698"/>
      <c r="AB40" s="698"/>
      <c r="AC40" s="698"/>
      <c r="AD40" s="698"/>
      <c r="AE40" s="698"/>
      <c r="AF40" s="698"/>
      <c r="AG40" s="698"/>
      <c r="AH40" s="698"/>
      <c r="AI40" s="698"/>
      <c r="AJ40" s="805"/>
      <c r="AK40" s="806"/>
      <c r="AL40" s="806"/>
      <c r="AM40" s="806"/>
      <c r="AN40" s="806"/>
      <c r="AO40" s="808"/>
    </row>
    <row r="41" spans="1:41" ht="16.95" customHeight="1" x14ac:dyDescent="0.2">
      <c r="A41" s="713"/>
      <c r="B41" s="714"/>
      <c r="C41" s="717" t="s">
        <v>784</v>
      </c>
      <c r="D41" s="704"/>
      <c r="E41" s="704"/>
      <c r="F41" s="704"/>
      <c r="G41" s="704"/>
      <c r="H41" s="705"/>
      <c r="I41" s="775" t="s">
        <v>815</v>
      </c>
      <c r="J41" s="733"/>
      <c r="K41" s="733" t="s">
        <v>815</v>
      </c>
      <c r="L41" s="733"/>
      <c r="M41" s="733" t="s">
        <v>815</v>
      </c>
      <c r="N41" s="733"/>
      <c r="O41" s="733" t="s">
        <v>815</v>
      </c>
      <c r="P41" s="733"/>
      <c r="Q41" s="733" t="s">
        <v>815</v>
      </c>
      <c r="R41" s="733"/>
      <c r="S41" s="733" t="s">
        <v>815</v>
      </c>
      <c r="T41" s="733"/>
      <c r="U41" s="733" t="s">
        <v>815</v>
      </c>
      <c r="V41" s="734"/>
      <c r="W41" s="727" t="s">
        <v>1114</v>
      </c>
      <c r="X41" s="728"/>
      <c r="Y41" s="728"/>
      <c r="Z41" s="728"/>
      <c r="AA41" s="728"/>
      <c r="AB41" s="729"/>
      <c r="AC41" s="904">
        <v>1</v>
      </c>
      <c r="AD41" s="905"/>
      <c r="AE41" s="905"/>
      <c r="AF41" s="905"/>
      <c r="AG41" s="905"/>
      <c r="AH41" s="905"/>
      <c r="AI41" s="905"/>
      <c r="AJ41" s="905"/>
      <c r="AK41" s="905"/>
      <c r="AL41" s="905"/>
      <c r="AM41" s="905"/>
      <c r="AN41" s="905"/>
      <c r="AO41" s="906"/>
    </row>
    <row r="42" spans="1:41" ht="16.95" customHeight="1" x14ac:dyDescent="0.2">
      <c r="A42" s="713"/>
      <c r="B42" s="714"/>
      <c r="C42" s="718"/>
      <c r="D42" s="719"/>
      <c r="E42" s="719"/>
      <c r="F42" s="719"/>
      <c r="G42" s="719"/>
      <c r="H42" s="720"/>
      <c r="I42" s="776"/>
      <c r="J42" s="735"/>
      <c r="K42" s="735"/>
      <c r="L42" s="735"/>
      <c r="M42" s="735"/>
      <c r="N42" s="735"/>
      <c r="O42" s="735"/>
      <c r="P42" s="735"/>
      <c r="Q42" s="735"/>
      <c r="R42" s="735"/>
      <c r="S42" s="735"/>
      <c r="T42" s="735"/>
      <c r="U42" s="735"/>
      <c r="V42" s="736"/>
      <c r="W42" s="730"/>
      <c r="X42" s="731"/>
      <c r="Y42" s="731"/>
      <c r="Z42" s="731"/>
      <c r="AA42" s="731"/>
      <c r="AB42" s="732"/>
      <c r="AC42" s="907"/>
      <c r="AD42" s="908"/>
      <c r="AE42" s="908"/>
      <c r="AF42" s="908"/>
      <c r="AG42" s="908"/>
      <c r="AH42" s="908"/>
      <c r="AI42" s="908"/>
      <c r="AJ42" s="908"/>
      <c r="AK42" s="908"/>
      <c r="AL42" s="908"/>
      <c r="AM42" s="908"/>
      <c r="AN42" s="908"/>
      <c r="AO42" s="909"/>
    </row>
    <row r="43" spans="1:41" ht="16.95" customHeight="1" x14ac:dyDescent="0.2">
      <c r="A43" s="713"/>
      <c r="B43" s="714"/>
      <c r="C43" s="792" t="s">
        <v>1112</v>
      </c>
      <c r="D43" s="793"/>
      <c r="E43" s="777" t="s">
        <v>606</v>
      </c>
      <c r="F43" s="778"/>
      <c r="G43" s="778"/>
      <c r="H43" s="779"/>
      <c r="I43" s="721"/>
      <c r="J43" s="798"/>
      <c r="K43" s="798"/>
      <c r="L43" s="798"/>
      <c r="M43" s="798"/>
      <c r="N43" s="798"/>
      <c r="O43" s="798"/>
      <c r="P43" s="798"/>
      <c r="Q43" s="798"/>
      <c r="R43" s="798"/>
      <c r="S43" s="798"/>
      <c r="T43" s="798"/>
      <c r="U43" s="798"/>
      <c r="V43" s="798"/>
      <c r="W43" s="798"/>
      <c r="X43" s="798"/>
      <c r="Y43" s="798"/>
      <c r="Z43" s="798"/>
      <c r="AA43" s="798"/>
      <c r="AB43" s="798"/>
      <c r="AC43" s="798"/>
      <c r="AD43" s="798"/>
      <c r="AE43" s="798"/>
      <c r="AF43" s="798"/>
      <c r="AG43" s="798"/>
      <c r="AH43" s="798"/>
      <c r="AI43" s="798"/>
      <c r="AJ43" s="798"/>
      <c r="AK43" s="798"/>
      <c r="AL43" s="798"/>
      <c r="AM43" s="798"/>
      <c r="AN43" s="798"/>
      <c r="AO43" s="799"/>
    </row>
    <row r="44" spans="1:41" ht="16.95" customHeight="1" x14ac:dyDescent="0.2">
      <c r="A44" s="713"/>
      <c r="B44" s="714"/>
      <c r="C44" s="794"/>
      <c r="D44" s="795"/>
      <c r="E44" s="777"/>
      <c r="F44" s="778"/>
      <c r="G44" s="778"/>
      <c r="H44" s="779"/>
      <c r="I44" s="724"/>
      <c r="J44" s="800"/>
      <c r="K44" s="800"/>
      <c r="L44" s="800"/>
      <c r="M44" s="800"/>
      <c r="N44" s="800"/>
      <c r="O44" s="800"/>
      <c r="P44" s="800"/>
      <c r="Q44" s="800"/>
      <c r="R44" s="800"/>
      <c r="S44" s="800"/>
      <c r="T44" s="800"/>
      <c r="U44" s="800"/>
      <c r="V44" s="800"/>
      <c r="W44" s="800"/>
      <c r="X44" s="800"/>
      <c r="Y44" s="800"/>
      <c r="Z44" s="800"/>
      <c r="AA44" s="800"/>
      <c r="AB44" s="800"/>
      <c r="AC44" s="800"/>
      <c r="AD44" s="800"/>
      <c r="AE44" s="800"/>
      <c r="AF44" s="800"/>
      <c r="AG44" s="800"/>
      <c r="AH44" s="800"/>
      <c r="AI44" s="800"/>
      <c r="AJ44" s="800"/>
      <c r="AK44" s="800"/>
      <c r="AL44" s="800"/>
      <c r="AM44" s="800"/>
      <c r="AN44" s="800"/>
      <c r="AO44" s="801"/>
    </row>
    <row r="45" spans="1:41" ht="16.95" customHeight="1" x14ac:dyDescent="0.2">
      <c r="A45" s="713"/>
      <c r="B45" s="714"/>
      <c r="C45" s="794"/>
      <c r="D45" s="795"/>
      <c r="E45" s="777" t="s">
        <v>785</v>
      </c>
      <c r="F45" s="778"/>
      <c r="G45" s="778"/>
      <c r="H45" s="779"/>
      <c r="I45" s="910"/>
      <c r="J45" s="911"/>
      <c r="K45" s="911"/>
      <c r="L45" s="911"/>
      <c r="M45" s="911"/>
      <c r="N45" s="911"/>
      <c r="O45" s="911"/>
      <c r="P45" s="911"/>
      <c r="Q45" s="911"/>
      <c r="R45" s="911"/>
      <c r="S45" s="911"/>
      <c r="T45" s="911"/>
      <c r="U45" s="911"/>
      <c r="V45" s="911"/>
      <c r="W45" s="911"/>
      <c r="X45" s="911"/>
      <c r="Y45" s="911"/>
      <c r="Z45" s="911"/>
      <c r="AA45" s="911"/>
      <c r="AB45" s="911"/>
      <c r="AC45" s="911"/>
      <c r="AD45" s="911"/>
      <c r="AE45" s="911"/>
      <c r="AF45" s="911"/>
      <c r="AG45" s="911"/>
      <c r="AH45" s="911"/>
      <c r="AI45" s="911"/>
      <c r="AJ45" s="911"/>
      <c r="AK45" s="911"/>
      <c r="AL45" s="911"/>
      <c r="AM45" s="911"/>
      <c r="AN45" s="911"/>
      <c r="AO45" s="912"/>
    </row>
    <row r="46" spans="1:41" ht="16.95" customHeight="1" x14ac:dyDescent="0.2">
      <c r="A46" s="715"/>
      <c r="B46" s="716"/>
      <c r="C46" s="796"/>
      <c r="D46" s="797"/>
      <c r="E46" s="777"/>
      <c r="F46" s="778"/>
      <c r="G46" s="778"/>
      <c r="H46" s="779"/>
      <c r="I46" s="913"/>
      <c r="J46" s="914"/>
      <c r="K46" s="914"/>
      <c r="L46" s="914"/>
      <c r="M46" s="914"/>
      <c r="N46" s="914"/>
      <c r="O46" s="914"/>
      <c r="P46" s="914"/>
      <c r="Q46" s="914"/>
      <c r="R46" s="914"/>
      <c r="S46" s="914"/>
      <c r="T46" s="914"/>
      <c r="U46" s="914"/>
      <c r="V46" s="914"/>
      <c r="W46" s="914"/>
      <c r="X46" s="914"/>
      <c r="Y46" s="914"/>
      <c r="Z46" s="914"/>
      <c r="AA46" s="914"/>
      <c r="AB46" s="914"/>
      <c r="AC46" s="914"/>
      <c r="AD46" s="914"/>
      <c r="AE46" s="914"/>
      <c r="AF46" s="914"/>
      <c r="AG46" s="914"/>
      <c r="AH46" s="914"/>
      <c r="AI46" s="914"/>
      <c r="AJ46" s="914"/>
      <c r="AK46" s="914"/>
      <c r="AL46" s="914"/>
      <c r="AM46" s="914"/>
      <c r="AN46" s="914"/>
      <c r="AO46" s="915"/>
    </row>
    <row r="47" spans="1:41" ht="15" customHeight="1" x14ac:dyDescent="0.2">
      <c r="A47" s="126"/>
      <c r="B47" s="126"/>
      <c r="C47" s="515"/>
      <c r="D47" s="515"/>
      <c r="E47" s="123"/>
      <c r="F47" s="123"/>
      <c r="G47" s="123"/>
      <c r="H47" s="123"/>
      <c r="I47" s="514"/>
      <c r="J47" s="514"/>
      <c r="K47" s="514"/>
      <c r="L47" s="514"/>
      <c r="M47" s="514"/>
      <c r="N47" s="514"/>
      <c r="O47" s="514"/>
      <c r="P47" s="514"/>
      <c r="Q47" s="514"/>
      <c r="R47" s="514"/>
      <c r="S47" s="514"/>
      <c r="T47" s="514"/>
      <c r="U47" s="514"/>
      <c r="V47" s="514"/>
      <c r="W47" s="514"/>
      <c r="X47" s="514"/>
      <c r="Y47" s="514"/>
      <c r="Z47" s="514"/>
      <c r="AA47" s="514"/>
      <c r="AB47" s="514"/>
      <c r="AC47" s="514"/>
      <c r="AD47" s="514"/>
      <c r="AE47" s="514"/>
      <c r="AF47" s="514"/>
      <c r="AG47" s="514"/>
      <c r="AH47" s="514"/>
      <c r="AI47" s="514"/>
      <c r="AJ47" s="514"/>
      <c r="AK47" s="514"/>
      <c r="AL47" s="514"/>
      <c r="AM47" s="514"/>
      <c r="AN47" s="514"/>
      <c r="AO47" s="514"/>
    </row>
    <row r="48" spans="1:41" ht="15" customHeight="1" x14ac:dyDescent="0.2">
      <c r="A48" s="119"/>
      <c r="B48" s="119"/>
      <c r="C48" s="119"/>
      <c r="D48" s="119"/>
      <c r="E48" s="119"/>
      <c r="F48" s="119"/>
      <c r="G48" s="119"/>
      <c r="H48" s="119"/>
      <c r="I48" s="119"/>
      <c r="J48" s="119"/>
      <c r="K48" s="119"/>
      <c r="L48" s="119"/>
      <c r="M48" s="119"/>
      <c r="N48" s="119"/>
      <c r="O48" s="119"/>
      <c r="P48" s="119"/>
      <c r="Q48" s="119"/>
      <c r="R48" s="119"/>
      <c r="S48" s="119"/>
      <c r="T48" s="119"/>
      <c r="U48" s="119"/>
      <c r="V48" s="119"/>
      <c r="W48" s="119"/>
      <c r="X48" s="119"/>
      <c r="Y48" s="119"/>
      <c r="Z48" s="119"/>
      <c r="AA48" s="119"/>
      <c r="AB48" s="119"/>
      <c r="AC48" s="119"/>
      <c r="AD48" s="119"/>
      <c r="AE48" s="119"/>
      <c r="AF48" s="119"/>
      <c r="AG48" s="119"/>
      <c r="AH48" s="119"/>
      <c r="AI48" s="119"/>
      <c r="AJ48" s="119"/>
      <c r="AK48" s="119"/>
      <c r="AL48" s="119"/>
      <c r="AM48" s="119"/>
      <c r="AN48" s="119"/>
      <c r="AO48" s="119"/>
    </row>
    <row r="49" spans="1:57" ht="15" customHeight="1" x14ac:dyDescent="0.2">
      <c r="A49" s="711" t="s">
        <v>1113</v>
      </c>
      <c r="B49" s="712"/>
      <c r="C49" s="127"/>
      <c r="D49" s="128"/>
      <c r="E49" s="128"/>
      <c r="F49" s="128"/>
      <c r="G49" s="128"/>
      <c r="H49" s="128"/>
      <c r="I49" s="128"/>
      <c r="J49" s="128"/>
      <c r="K49" s="128"/>
      <c r="L49" s="128"/>
      <c r="M49" s="128"/>
      <c r="N49" s="128"/>
      <c r="O49" s="128"/>
      <c r="P49" s="128"/>
      <c r="Q49" s="128"/>
      <c r="R49" s="128"/>
      <c r="S49" s="128"/>
      <c r="T49" s="128"/>
      <c r="U49" s="128"/>
      <c r="V49" s="128"/>
      <c r="W49" s="128"/>
      <c r="X49" s="128"/>
      <c r="Y49" s="128"/>
      <c r="Z49" s="128"/>
      <c r="AA49" s="128"/>
      <c r="AB49" s="128"/>
      <c r="AC49" s="128"/>
      <c r="AD49" s="128"/>
      <c r="AE49" s="128"/>
      <c r="AF49" s="128"/>
      <c r="AG49" s="128"/>
      <c r="AH49" s="128"/>
      <c r="AI49" s="128"/>
      <c r="AJ49" s="128"/>
      <c r="AK49" s="128"/>
      <c r="AL49" s="128"/>
      <c r="AM49" s="128"/>
      <c r="AN49" s="128"/>
      <c r="AO49" s="129"/>
    </row>
    <row r="50" spans="1:57" ht="15" customHeight="1" x14ac:dyDescent="0.2">
      <c r="A50" s="713"/>
      <c r="B50" s="714"/>
      <c r="C50" s="130" t="s">
        <v>819</v>
      </c>
      <c r="D50" s="131"/>
      <c r="E50" s="131"/>
      <c r="F50" s="131"/>
      <c r="G50" s="131"/>
      <c r="H50" s="131"/>
      <c r="I50" s="131"/>
      <c r="J50" s="131"/>
      <c r="K50" s="131"/>
      <c r="L50" s="131"/>
      <c r="M50" s="131"/>
      <c r="N50" s="131"/>
      <c r="O50" s="131"/>
      <c r="P50" s="131"/>
      <c r="Q50" s="131"/>
      <c r="R50" s="131"/>
      <c r="S50" s="131"/>
      <c r="T50" s="131"/>
      <c r="U50" s="131"/>
      <c r="V50" s="131"/>
      <c r="W50" s="131"/>
      <c r="X50" s="131"/>
      <c r="Y50" s="131"/>
      <c r="Z50" s="131"/>
      <c r="AA50" s="131"/>
      <c r="AB50" s="131"/>
      <c r="AC50" s="131"/>
      <c r="AD50" s="131"/>
      <c r="AE50" s="131"/>
      <c r="AF50" s="131"/>
      <c r="AG50" s="131"/>
      <c r="AH50" s="131"/>
      <c r="AI50" s="131"/>
      <c r="AJ50" s="131"/>
      <c r="AK50" s="131"/>
      <c r="AL50" s="131"/>
      <c r="AM50" s="131"/>
      <c r="AN50" s="131"/>
      <c r="AO50" s="132"/>
    </row>
    <row r="51" spans="1:57" ht="15" customHeight="1" x14ac:dyDescent="0.2">
      <c r="A51" s="713"/>
      <c r="B51" s="714"/>
      <c r="C51" s="130" t="s">
        <v>820</v>
      </c>
      <c r="D51" s="131"/>
      <c r="E51" s="131"/>
      <c r="F51" s="131"/>
      <c r="G51" s="131"/>
      <c r="H51" s="131"/>
      <c r="I51" s="131"/>
      <c r="J51" s="131"/>
      <c r="K51" s="131"/>
      <c r="L51" s="131"/>
      <c r="M51" s="131"/>
      <c r="N51" s="131"/>
      <c r="O51" s="131"/>
      <c r="P51" s="131"/>
      <c r="Q51" s="131"/>
      <c r="R51" s="131"/>
      <c r="S51" s="131"/>
      <c r="T51" s="131"/>
      <c r="U51" s="131"/>
      <c r="V51" s="131"/>
      <c r="W51" s="131"/>
      <c r="X51" s="131"/>
      <c r="Y51" s="131"/>
      <c r="Z51" s="131"/>
      <c r="AA51" s="131"/>
      <c r="AB51" s="131"/>
      <c r="AC51" s="131"/>
      <c r="AD51" s="131"/>
      <c r="AE51" s="131"/>
      <c r="AF51" s="131"/>
      <c r="AG51" s="131"/>
      <c r="AH51" s="131"/>
      <c r="AI51" s="131"/>
      <c r="AJ51" s="131"/>
      <c r="AK51" s="131"/>
      <c r="AL51" s="131"/>
      <c r="AM51" s="131"/>
      <c r="AN51" s="131"/>
      <c r="AO51" s="132"/>
    </row>
    <row r="52" spans="1:57" ht="15" customHeight="1" x14ac:dyDescent="0.2">
      <c r="A52" s="713"/>
      <c r="B52" s="714"/>
      <c r="C52" s="755" t="str">
        <f>U8</f>
        <v>令和</v>
      </c>
      <c r="D52" s="755"/>
      <c r="E52" s="755"/>
      <c r="F52" s="755" t="str">
        <f>IF(X8&lt;&gt;"",X8,"")</f>
        <v/>
      </c>
      <c r="G52" s="755"/>
      <c r="H52" s="755"/>
      <c r="I52" s="763" t="s">
        <v>600</v>
      </c>
      <c r="J52" s="755" t="str">
        <f>IF(AD8&lt;&gt;"",AD8,"")</f>
        <v/>
      </c>
      <c r="K52" s="755"/>
      <c r="L52" s="755"/>
      <c r="M52" s="763" t="s">
        <v>601</v>
      </c>
      <c r="N52" s="755" t="str">
        <f>IF(AJ8&lt;&gt;"",AJ8,"")</f>
        <v/>
      </c>
      <c r="O52" s="755"/>
      <c r="P52" s="755"/>
      <c r="Q52" s="763" t="s">
        <v>662</v>
      </c>
      <c r="R52" s="119"/>
      <c r="S52" s="119"/>
      <c r="T52" s="119"/>
      <c r="U52" s="133"/>
      <c r="V52" s="133"/>
      <c r="W52" s="133"/>
      <c r="X52" s="131"/>
      <c r="Y52" s="131"/>
      <c r="Z52" s="131"/>
      <c r="AA52" s="131"/>
      <c r="AB52" s="119"/>
      <c r="AC52" s="119"/>
      <c r="AD52" s="119"/>
      <c r="AE52" s="131"/>
      <c r="AF52" s="131"/>
      <c r="AG52" s="131"/>
      <c r="AH52" s="131"/>
      <c r="AI52" s="131"/>
      <c r="AJ52" s="131"/>
      <c r="AK52" s="131"/>
      <c r="AL52" s="131"/>
      <c r="AM52" s="131"/>
      <c r="AN52" s="131"/>
      <c r="AO52" s="132"/>
    </row>
    <row r="53" spans="1:57" ht="15" customHeight="1" x14ac:dyDescent="0.2">
      <c r="A53" s="713"/>
      <c r="B53" s="714"/>
      <c r="C53" s="755"/>
      <c r="D53" s="755"/>
      <c r="E53" s="755"/>
      <c r="F53" s="755"/>
      <c r="G53" s="755"/>
      <c r="H53" s="755"/>
      <c r="I53" s="763"/>
      <c r="J53" s="755"/>
      <c r="K53" s="755"/>
      <c r="L53" s="755"/>
      <c r="M53" s="763"/>
      <c r="N53" s="755"/>
      <c r="O53" s="755"/>
      <c r="P53" s="755"/>
      <c r="Q53" s="763"/>
      <c r="R53" s="119"/>
      <c r="S53" s="119"/>
      <c r="T53" s="119"/>
      <c r="U53" s="133"/>
      <c r="V53" s="133"/>
      <c r="W53" s="133"/>
      <c r="X53" s="131"/>
      <c r="Y53" s="131"/>
      <c r="Z53" s="131"/>
      <c r="AA53" s="131"/>
      <c r="AB53" s="119"/>
      <c r="AC53" s="119"/>
      <c r="AD53" s="119"/>
      <c r="AE53" s="131"/>
      <c r="AF53" s="131"/>
      <c r="AG53" s="131"/>
      <c r="AH53" s="131"/>
      <c r="AI53" s="131"/>
      <c r="AJ53" s="131"/>
      <c r="AK53" s="131"/>
      <c r="AL53" s="131"/>
      <c r="AM53" s="131"/>
      <c r="AN53" s="131"/>
      <c r="AO53" s="132"/>
    </row>
    <row r="54" spans="1:57" ht="15" customHeight="1" x14ac:dyDescent="0.2">
      <c r="A54" s="713"/>
      <c r="B54" s="714"/>
      <c r="C54" s="786" t="s">
        <v>178</v>
      </c>
      <c r="D54" s="787"/>
      <c r="E54" s="787"/>
      <c r="F54" s="787"/>
      <c r="G54" s="787"/>
      <c r="H54" s="787"/>
      <c r="I54" s="790" t="str">
        <f>IF(I18&lt;&gt;"",I18,"")</f>
        <v/>
      </c>
      <c r="J54" s="790"/>
      <c r="K54" s="790"/>
      <c r="L54" s="790"/>
      <c r="M54" s="790"/>
      <c r="N54" s="790"/>
      <c r="O54" s="790"/>
      <c r="P54" s="790"/>
      <c r="Q54" s="790"/>
      <c r="R54" s="790"/>
      <c r="S54" s="790"/>
      <c r="T54" s="790"/>
      <c r="U54" s="790"/>
      <c r="V54" s="790"/>
      <c r="W54" s="790"/>
      <c r="X54" s="790"/>
      <c r="Y54" s="790"/>
      <c r="Z54" s="790"/>
      <c r="AA54" s="790"/>
      <c r="AB54" s="790"/>
      <c r="AC54" s="790"/>
      <c r="AD54" s="790"/>
      <c r="AE54" s="790"/>
      <c r="AF54" s="790"/>
      <c r="AG54" s="790"/>
      <c r="AH54" s="790"/>
      <c r="AI54" s="790"/>
      <c r="AJ54" s="790"/>
      <c r="AK54" s="790" t="s">
        <v>504</v>
      </c>
      <c r="AL54" s="790"/>
      <c r="AM54" s="790"/>
      <c r="AN54" s="790"/>
      <c r="AO54" s="902"/>
    </row>
    <row r="55" spans="1:57" ht="15" customHeight="1" x14ac:dyDescent="0.2">
      <c r="A55" s="715"/>
      <c r="B55" s="716"/>
      <c r="C55" s="788"/>
      <c r="D55" s="789"/>
      <c r="E55" s="789"/>
      <c r="F55" s="789"/>
      <c r="G55" s="789"/>
      <c r="H55" s="789"/>
      <c r="I55" s="791"/>
      <c r="J55" s="791"/>
      <c r="K55" s="791"/>
      <c r="L55" s="791"/>
      <c r="M55" s="791"/>
      <c r="N55" s="791"/>
      <c r="O55" s="791"/>
      <c r="P55" s="791"/>
      <c r="Q55" s="791"/>
      <c r="R55" s="791"/>
      <c r="S55" s="791"/>
      <c r="T55" s="791"/>
      <c r="U55" s="791"/>
      <c r="V55" s="791"/>
      <c r="W55" s="791"/>
      <c r="X55" s="791"/>
      <c r="Y55" s="791"/>
      <c r="Z55" s="791"/>
      <c r="AA55" s="791"/>
      <c r="AB55" s="791"/>
      <c r="AC55" s="791"/>
      <c r="AD55" s="791"/>
      <c r="AE55" s="791"/>
      <c r="AF55" s="791"/>
      <c r="AG55" s="791"/>
      <c r="AH55" s="791"/>
      <c r="AI55" s="791"/>
      <c r="AJ55" s="791"/>
      <c r="AK55" s="791"/>
      <c r="AL55" s="791"/>
      <c r="AM55" s="791"/>
      <c r="AN55" s="791"/>
      <c r="AO55" s="903"/>
    </row>
    <row r="56" spans="1:57" ht="15" customHeight="1" x14ac:dyDescent="0.2">
      <c r="A56" s="126"/>
      <c r="B56" s="126"/>
      <c r="C56" s="124"/>
      <c r="D56" s="124"/>
      <c r="E56" s="124"/>
      <c r="F56" s="124"/>
      <c r="G56" s="124"/>
      <c r="H56" s="124"/>
      <c r="I56" s="525"/>
      <c r="J56" s="525"/>
      <c r="K56" s="525"/>
      <c r="L56" s="525"/>
      <c r="M56" s="525"/>
      <c r="N56" s="525"/>
      <c r="O56" s="525"/>
      <c r="P56" s="525"/>
      <c r="Q56" s="525"/>
      <c r="R56" s="525"/>
      <c r="S56" s="525"/>
      <c r="T56" s="525"/>
      <c r="U56" s="525"/>
      <c r="V56" s="525"/>
      <c r="W56" s="525"/>
      <c r="X56" s="525"/>
      <c r="Y56" s="525"/>
      <c r="Z56" s="525"/>
      <c r="AA56" s="525"/>
      <c r="AB56" s="525"/>
      <c r="AC56" s="525"/>
      <c r="AD56" s="525"/>
      <c r="AE56" s="525"/>
      <c r="AF56" s="525"/>
      <c r="AG56" s="525"/>
      <c r="AH56" s="525"/>
      <c r="AI56" s="525"/>
      <c r="AJ56" s="525"/>
      <c r="AK56" s="523"/>
      <c r="AL56" s="523"/>
      <c r="AM56" s="523"/>
      <c r="AN56" s="523"/>
      <c r="AO56" s="523"/>
    </row>
    <row r="57" spans="1:57" ht="15" customHeight="1" x14ac:dyDescent="0.2">
      <c r="A57" s="526"/>
      <c r="B57" s="526"/>
      <c r="C57" s="526"/>
      <c r="D57" s="526"/>
      <c r="E57" s="527"/>
      <c r="F57" s="527"/>
      <c r="G57" s="527"/>
      <c r="H57" s="527"/>
      <c r="I57" s="527" t="s">
        <v>1126</v>
      </c>
      <c r="J57" s="524"/>
      <c r="K57" s="524"/>
      <c r="L57" s="524"/>
      <c r="M57" s="524"/>
      <c r="N57" s="524"/>
      <c r="O57" s="524"/>
      <c r="P57" s="524"/>
      <c r="Q57" s="524"/>
      <c r="R57" s="524"/>
      <c r="S57" s="524"/>
      <c r="T57" s="524"/>
      <c r="U57" s="524"/>
      <c r="V57" s="524"/>
      <c r="W57" s="524"/>
      <c r="X57" s="524"/>
      <c r="Y57" s="524"/>
      <c r="Z57" s="524"/>
      <c r="AA57" s="524"/>
      <c r="AB57" s="524"/>
      <c r="AC57" s="524"/>
      <c r="AD57" s="524"/>
      <c r="AE57" s="524"/>
      <c r="AF57" s="524"/>
      <c r="AG57" s="524"/>
      <c r="AH57" s="524"/>
      <c r="AI57" s="524"/>
      <c r="AJ57" s="524"/>
      <c r="AK57" s="524"/>
      <c r="AL57" s="524"/>
      <c r="AM57" s="524"/>
      <c r="AN57" s="524"/>
      <c r="AO57" s="524"/>
      <c r="AP57" s="528"/>
      <c r="AY57" s="8"/>
      <c r="AZ57" s="8"/>
      <c r="BA57" s="8"/>
      <c r="BB57" s="8"/>
      <c r="BC57" s="8"/>
      <c r="BD57" s="8"/>
      <c r="BE57" s="8"/>
    </row>
    <row r="58" spans="1:57" ht="15" customHeight="1" x14ac:dyDescent="0.2">
      <c r="A58" s="529"/>
      <c r="B58" s="529"/>
      <c r="C58" s="523"/>
      <c r="D58" s="523"/>
      <c r="E58" s="523" t="s">
        <v>1127</v>
      </c>
      <c r="F58" s="523"/>
      <c r="G58" s="523"/>
      <c r="H58" s="523"/>
      <c r="I58" s="523"/>
      <c r="J58" s="523"/>
      <c r="K58" s="523"/>
      <c r="L58" s="523"/>
      <c r="M58" s="523"/>
      <c r="N58" s="523"/>
      <c r="O58" s="523"/>
      <c r="P58" s="523"/>
      <c r="Q58" s="523"/>
      <c r="R58" s="523"/>
      <c r="S58" s="523"/>
      <c r="T58" s="523"/>
      <c r="U58" s="523"/>
      <c r="V58" s="523" t="s">
        <v>1128</v>
      </c>
      <c r="W58" s="523"/>
      <c r="X58" s="523"/>
      <c r="Y58" s="523"/>
      <c r="Z58" s="523"/>
      <c r="AA58" s="523"/>
      <c r="AB58" s="523"/>
      <c r="AC58" s="523"/>
      <c r="AD58" s="523"/>
      <c r="AE58" s="523"/>
      <c r="AF58" s="523"/>
      <c r="AG58" s="523"/>
      <c r="AH58" s="523"/>
      <c r="AI58" s="523"/>
      <c r="AJ58" s="523"/>
      <c r="AK58" s="523"/>
      <c r="AL58" s="523"/>
      <c r="AM58" s="523"/>
      <c r="AN58" s="523"/>
      <c r="AO58" s="523"/>
      <c r="AP58" s="528"/>
    </row>
    <row r="59" spans="1:57" ht="15" customHeight="1" x14ac:dyDescent="0.2">
      <c r="A59" s="513"/>
      <c r="B59" s="513"/>
      <c r="C59" s="513"/>
      <c r="D59" s="513"/>
      <c r="E59" s="513"/>
      <c r="F59" s="513"/>
      <c r="G59" s="513"/>
      <c r="H59" s="513"/>
      <c r="I59" s="513"/>
      <c r="J59" s="513"/>
      <c r="K59" s="513"/>
      <c r="L59" s="513"/>
      <c r="M59" s="513"/>
      <c r="N59" s="513"/>
      <c r="O59" s="513"/>
      <c r="P59" s="513"/>
      <c r="Q59" s="513"/>
      <c r="R59" s="513"/>
      <c r="S59" s="513"/>
      <c r="T59" s="513"/>
      <c r="U59" s="513"/>
      <c r="V59" s="513"/>
      <c r="W59" s="513"/>
      <c r="X59" s="513"/>
      <c r="Y59" s="513"/>
      <c r="Z59" s="513"/>
      <c r="AA59" s="513"/>
      <c r="AB59" s="513"/>
      <c r="AC59" s="513"/>
      <c r="AD59" s="513"/>
      <c r="AE59" s="513"/>
      <c r="AF59" s="513"/>
      <c r="AG59" s="513"/>
      <c r="AH59" s="513"/>
      <c r="AI59" s="513"/>
      <c r="AJ59" s="513"/>
      <c r="AK59" s="513"/>
      <c r="AL59" s="513"/>
      <c r="AM59" s="513"/>
      <c r="AN59" s="513"/>
      <c r="AO59" s="513"/>
    </row>
    <row r="60" spans="1:57" ht="15" customHeight="1" x14ac:dyDescent="0.2">
      <c r="A60" s="780" t="s">
        <v>1102</v>
      </c>
      <c r="B60" s="781"/>
      <c r="C60" s="128"/>
      <c r="D60" s="128"/>
      <c r="E60" s="128"/>
      <c r="F60" s="128"/>
      <c r="G60" s="128"/>
      <c r="H60" s="128"/>
      <c r="I60" s="128"/>
      <c r="J60" s="128"/>
      <c r="K60" s="128"/>
      <c r="L60" s="128"/>
      <c r="M60" s="128"/>
      <c r="N60" s="128"/>
      <c r="O60" s="128"/>
      <c r="P60" s="128"/>
      <c r="Q60" s="128"/>
      <c r="R60" s="128"/>
      <c r="S60" s="128"/>
      <c r="T60" s="128"/>
      <c r="U60" s="128"/>
      <c r="V60" s="128"/>
      <c r="W60" s="128"/>
      <c r="X60" s="128"/>
      <c r="Y60" s="128"/>
      <c r="Z60" s="128"/>
      <c r="AA60" s="128"/>
      <c r="AB60" s="128"/>
      <c r="AC60" s="128"/>
      <c r="AD60" s="128"/>
      <c r="AE60" s="128"/>
      <c r="AF60" s="128"/>
      <c r="AG60" s="128"/>
      <c r="AH60" s="128"/>
      <c r="AI60" s="128"/>
      <c r="AJ60" s="128"/>
      <c r="AK60" s="128"/>
      <c r="AL60" s="128"/>
      <c r="AM60" s="128"/>
      <c r="AN60" s="128"/>
      <c r="AO60" s="129"/>
    </row>
    <row r="61" spans="1:57" ht="15" customHeight="1" x14ac:dyDescent="0.2">
      <c r="A61" s="782"/>
      <c r="B61" s="783"/>
      <c r="C61" s="119"/>
      <c r="D61" s="119"/>
      <c r="E61" s="119"/>
      <c r="F61" s="119"/>
      <c r="G61" s="502"/>
      <c r="H61" s="119"/>
      <c r="I61" s="119" t="s">
        <v>1103</v>
      </c>
      <c r="J61" s="119"/>
      <c r="K61" s="119"/>
      <c r="L61" s="119"/>
      <c r="M61" s="119"/>
      <c r="N61" s="119"/>
      <c r="O61" s="119"/>
      <c r="P61" s="119"/>
      <c r="Q61" s="119"/>
      <c r="R61" s="119"/>
      <c r="S61" s="119"/>
      <c r="T61" s="119"/>
      <c r="U61" s="119"/>
      <c r="V61" s="119"/>
      <c r="W61" s="119"/>
      <c r="X61" s="119"/>
      <c r="Y61" s="119"/>
      <c r="Z61" s="119"/>
      <c r="AA61" s="119"/>
      <c r="AB61" s="119"/>
      <c r="AC61" s="119"/>
      <c r="AD61" s="119"/>
      <c r="AE61" s="119"/>
      <c r="AF61" s="119"/>
      <c r="AG61" s="119"/>
      <c r="AH61" s="119"/>
      <c r="AI61" s="118"/>
      <c r="AJ61" s="118"/>
      <c r="AK61" s="118"/>
      <c r="AL61" s="118"/>
      <c r="AM61" s="118"/>
      <c r="AN61" s="118"/>
      <c r="AO61" s="503"/>
    </row>
    <row r="62" spans="1:57" ht="15" customHeight="1" x14ac:dyDescent="0.2">
      <c r="A62" s="782"/>
      <c r="B62" s="783"/>
      <c r="C62" s="119"/>
      <c r="D62" s="119"/>
      <c r="E62" s="119"/>
      <c r="F62" s="119"/>
      <c r="G62" s="119"/>
      <c r="H62" s="119"/>
      <c r="I62" s="119"/>
      <c r="J62" s="119"/>
      <c r="K62" s="502"/>
      <c r="L62" s="119"/>
      <c r="M62" s="119"/>
      <c r="N62" s="119"/>
      <c r="O62" s="119"/>
      <c r="P62" s="119"/>
      <c r="Q62" s="119"/>
      <c r="R62" s="119"/>
      <c r="S62" s="119"/>
      <c r="T62" s="119"/>
      <c r="U62" s="119"/>
      <c r="V62" s="119"/>
      <c r="W62" s="119"/>
      <c r="X62" s="119"/>
      <c r="Y62" s="119"/>
      <c r="Z62" s="119"/>
      <c r="AA62" s="119"/>
      <c r="AB62" s="119"/>
      <c r="AC62" s="119"/>
      <c r="AD62" s="119"/>
      <c r="AE62" s="119"/>
      <c r="AF62" s="504"/>
      <c r="AG62" s="501"/>
      <c r="AH62" s="501"/>
      <c r="AI62" s="501"/>
      <c r="AJ62" s="501"/>
      <c r="AK62" s="501"/>
      <c r="AL62" s="501"/>
      <c r="AM62" s="505"/>
      <c r="AN62" s="505"/>
      <c r="AO62" s="503"/>
    </row>
    <row r="63" spans="1:57" ht="15" customHeight="1" x14ac:dyDescent="0.2">
      <c r="A63" s="782"/>
      <c r="B63" s="783"/>
      <c r="C63" s="119"/>
      <c r="D63" s="119"/>
      <c r="E63" s="119"/>
      <c r="F63" s="119"/>
      <c r="G63" s="119"/>
      <c r="H63" s="119"/>
      <c r="I63" s="119"/>
      <c r="J63" s="119"/>
      <c r="K63" s="119" t="s">
        <v>1</v>
      </c>
      <c r="L63" s="119"/>
      <c r="M63" s="119"/>
      <c r="N63" s="119"/>
      <c r="O63" s="119"/>
      <c r="P63" s="119"/>
      <c r="Q63" s="119"/>
      <c r="R63" s="119"/>
      <c r="S63" s="119"/>
      <c r="T63" s="119"/>
      <c r="U63" s="119"/>
      <c r="V63" s="119"/>
      <c r="W63" s="119"/>
      <c r="X63" s="119"/>
      <c r="Y63" s="119"/>
      <c r="Z63" s="119"/>
      <c r="AA63" s="119"/>
      <c r="AB63" s="119"/>
      <c r="AC63" s="119"/>
      <c r="AD63" s="119"/>
      <c r="AE63" s="119"/>
      <c r="AF63" s="501"/>
      <c r="AG63" s="501"/>
      <c r="AH63" s="501"/>
      <c r="AI63" s="501"/>
      <c r="AJ63" s="501"/>
      <c r="AK63" s="501"/>
      <c r="AL63" s="501"/>
      <c r="AM63" s="505"/>
      <c r="AN63" s="505"/>
      <c r="AO63" s="503"/>
    </row>
    <row r="64" spans="1:57" ht="15" customHeight="1" x14ac:dyDescent="0.2">
      <c r="A64" s="782"/>
      <c r="B64" s="783"/>
      <c r="C64" s="119"/>
      <c r="D64" s="119"/>
      <c r="E64" s="119"/>
      <c r="F64" s="119"/>
      <c r="G64" s="119"/>
      <c r="H64" s="119"/>
      <c r="I64" s="119"/>
      <c r="J64" s="119"/>
      <c r="K64" s="119"/>
      <c r="L64" s="119"/>
      <c r="M64" s="119"/>
      <c r="N64" s="119"/>
      <c r="O64" s="119"/>
      <c r="P64" s="119"/>
      <c r="Q64" s="502"/>
      <c r="R64" s="119"/>
      <c r="S64" s="119"/>
      <c r="T64" s="119"/>
      <c r="U64" s="119"/>
      <c r="V64" s="119"/>
      <c r="W64" s="119"/>
      <c r="X64" s="119"/>
      <c r="Y64" s="119"/>
      <c r="Z64" s="119"/>
      <c r="AA64" s="119"/>
      <c r="AB64" s="119"/>
      <c r="AC64" s="119"/>
      <c r="AD64" s="119"/>
      <c r="AE64" s="119"/>
      <c r="AF64" s="501"/>
      <c r="AG64" s="501"/>
      <c r="AH64" s="501"/>
      <c r="AI64" s="501"/>
      <c r="AJ64" s="501"/>
      <c r="AK64" s="501"/>
      <c r="AL64" s="501"/>
      <c r="AM64" s="505"/>
      <c r="AN64" s="505"/>
      <c r="AO64" s="503"/>
    </row>
    <row r="65" spans="1:41" ht="15" customHeight="1" x14ac:dyDescent="0.2">
      <c r="A65" s="782"/>
      <c r="B65" s="783"/>
      <c r="C65" s="119"/>
      <c r="D65" s="119"/>
      <c r="E65" s="119"/>
      <c r="F65" s="119"/>
      <c r="G65" s="119"/>
      <c r="H65" s="119"/>
      <c r="I65" s="119"/>
      <c r="J65" s="119"/>
      <c r="K65" s="119" t="s">
        <v>935</v>
      </c>
      <c r="L65" s="119"/>
      <c r="M65" s="119"/>
      <c r="N65" s="119"/>
      <c r="O65" s="119"/>
      <c r="P65" s="119"/>
      <c r="Q65" s="119"/>
      <c r="R65" s="119"/>
      <c r="S65" s="119"/>
      <c r="T65" s="119"/>
      <c r="U65" s="119"/>
      <c r="V65" s="119"/>
      <c r="W65" s="119"/>
      <c r="X65" s="119"/>
      <c r="Y65" s="119"/>
      <c r="Z65" s="119"/>
      <c r="AA65" s="119"/>
      <c r="AB65" s="119"/>
      <c r="AC65" s="119"/>
      <c r="AD65" s="119"/>
      <c r="AE65" s="119"/>
      <c r="AF65" s="501"/>
      <c r="AG65" s="501"/>
      <c r="AH65" s="508" t="s">
        <v>1104</v>
      </c>
      <c r="AI65" s="501"/>
      <c r="AJ65" s="501"/>
      <c r="AK65" s="501"/>
      <c r="AL65" s="501"/>
      <c r="AM65" s="505"/>
      <c r="AN65" s="505"/>
      <c r="AO65" s="503"/>
    </row>
    <row r="66" spans="1:41" ht="15" customHeight="1" x14ac:dyDescent="0.2">
      <c r="A66" s="782"/>
      <c r="B66" s="783"/>
      <c r="C66" s="119"/>
      <c r="D66" s="119"/>
      <c r="E66" s="119"/>
      <c r="F66" s="119"/>
      <c r="G66" s="119"/>
      <c r="H66" s="119"/>
      <c r="I66" s="119"/>
      <c r="J66" s="119"/>
      <c r="K66" s="119"/>
      <c r="L66" s="119"/>
      <c r="M66" s="119"/>
      <c r="N66" s="119"/>
      <c r="O66" s="119"/>
      <c r="P66" s="119"/>
      <c r="Q66" s="119"/>
      <c r="R66" s="119"/>
      <c r="S66" s="119"/>
      <c r="T66" s="119"/>
      <c r="U66" s="119"/>
      <c r="V66" s="119"/>
      <c r="W66" s="119"/>
      <c r="X66" s="119"/>
      <c r="Y66" s="119"/>
      <c r="Z66" s="119"/>
      <c r="AA66" s="119"/>
      <c r="AB66" s="119"/>
      <c r="AC66" s="119"/>
      <c r="AD66" s="119"/>
      <c r="AE66" s="119"/>
      <c r="AF66" s="119"/>
      <c r="AG66" s="505"/>
      <c r="AH66" s="505"/>
      <c r="AI66" s="505"/>
      <c r="AJ66" s="505"/>
      <c r="AK66" s="505"/>
      <c r="AL66" s="505"/>
      <c r="AM66" s="505"/>
      <c r="AN66" s="505"/>
      <c r="AO66" s="132"/>
    </row>
    <row r="67" spans="1:41" ht="15" customHeight="1" x14ac:dyDescent="0.2">
      <c r="A67" s="784"/>
      <c r="B67" s="785"/>
      <c r="C67" s="506"/>
      <c r="D67" s="506"/>
      <c r="E67" s="506"/>
      <c r="F67" s="506"/>
      <c r="G67" s="506"/>
      <c r="H67" s="506"/>
      <c r="I67" s="506"/>
      <c r="J67" s="506"/>
      <c r="K67" s="506"/>
      <c r="L67" s="506"/>
      <c r="M67" s="506"/>
      <c r="N67" s="506"/>
      <c r="O67" s="506"/>
      <c r="P67" s="506"/>
      <c r="Q67" s="506"/>
      <c r="R67" s="506"/>
      <c r="S67" s="506"/>
      <c r="T67" s="506"/>
      <c r="U67" s="506"/>
      <c r="V67" s="506"/>
      <c r="W67" s="506"/>
      <c r="X67" s="506"/>
      <c r="Y67" s="506"/>
      <c r="Z67" s="506"/>
      <c r="AA67" s="506"/>
      <c r="AB67" s="506"/>
      <c r="AC67" s="506"/>
      <c r="AD67" s="506"/>
      <c r="AE67" s="506"/>
      <c r="AF67" s="506"/>
      <c r="AG67" s="506"/>
      <c r="AH67" s="506"/>
      <c r="AI67" s="506"/>
      <c r="AJ67" s="506"/>
      <c r="AK67" s="506"/>
      <c r="AL67" s="506"/>
      <c r="AM67" s="506"/>
      <c r="AN67" s="506"/>
      <c r="AO67" s="507"/>
    </row>
    <row r="69" spans="1:41" ht="15" customHeight="1" x14ac:dyDescent="0.2">
      <c r="A69" s="516" t="s">
        <v>1105</v>
      </c>
      <c r="B69" s="119"/>
      <c r="C69" s="119"/>
      <c r="D69" s="119"/>
      <c r="E69" s="119"/>
      <c r="F69" s="119"/>
      <c r="G69" s="119"/>
      <c r="H69" s="119"/>
      <c r="I69" s="119"/>
      <c r="J69" s="119"/>
      <c r="K69" s="119"/>
      <c r="L69" s="119"/>
      <c r="M69" s="119"/>
      <c r="N69" s="119"/>
      <c r="O69" s="119"/>
      <c r="P69" s="119"/>
      <c r="Q69" s="119"/>
      <c r="R69" s="119"/>
      <c r="S69" s="119"/>
      <c r="T69" s="119"/>
      <c r="U69" s="119"/>
      <c r="V69" s="119"/>
      <c r="W69" s="119"/>
      <c r="X69" s="119"/>
      <c r="Y69" s="119"/>
      <c r="Z69" s="119"/>
      <c r="AA69" s="119"/>
      <c r="AB69" s="119"/>
      <c r="AC69" s="119"/>
      <c r="AD69" s="119"/>
      <c r="AE69" s="119"/>
      <c r="AF69" s="119"/>
      <c r="AG69" s="119"/>
      <c r="AH69" s="119"/>
      <c r="AI69" s="119"/>
      <c r="AJ69" s="119"/>
      <c r="AK69" s="119"/>
      <c r="AL69" s="119"/>
      <c r="AM69" s="119"/>
      <c r="AN69" s="502"/>
      <c r="AO69" s="502"/>
    </row>
    <row r="70" spans="1:41" ht="16.95" customHeight="1" x14ac:dyDescent="0.2">
      <c r="A70" s="119"/>
      <c r="B70" s="119"/>
      <c r="C70" s="119"/>
      <c r="D70" s="119"/>
      <c r="E70" s="119"/>
      <c r="F70" s="119"/>
      <c r="G70" s="119"/>
      <c r="H70" s="119"/>
      <c r="I70" s="119"/>
      <c r="J70" s="119"/>
      <c r="K70" s="119"/>
      <c r="L70" s="119"/>
      <c r="M70" s="119"/>
      <c r="N70" s="119"/>
      <c r="O70" s="119"/>
      <c r="P70" s="119"/>
      <c r="Q70" s="119"/>
      <c r="R70" s="119"/>
      <c r="S70" s="119"/>
      <c r="T70" s="119"/>
      <c r="U70" s="119"/>
      <c r="V70" s="119"/>
      <c r="W70" s="119"/>
      <c r="X70" s="119"/>
      <c r="Y70" s="119"/>
      <c r="Z70" s="119"/>
      <c r="AA70" s="119"/>
      <c r="AB70" s="119"/>
      <c r="AC70" s="119"/>
      <c r="AD70" s="119"/>
      <c r="AE70" s="119"/>
      <c r="AF70" s="119"/>
      <c r="AG70" s="119"/>
      <c r="AH70" s="119"/>
      <c r="AI70" s="119"/>
      <c r="AJ70" s="119"/>
      <c r="AK70" s="119"/>
      <c r="AL70" s="119"/>
      <c r="AM70" s="119"/>
      <c r="AN70" s="502"/>
      <c r="AO70" s="502"/>
    </row>
    <row r="71" spans="1:41" ht="16.95" customHeight="1" x14ac:dyDescent="0.2">
      <c r="A71" s="118"/>
      <c r="B71" s="118"/>
      <c r="C71" s="118"/>
      <c r="D71" s="118"/>
      <c r="E71" s="118"/>
      <c r="F71" s="118"/>
      <c r="G71" s="118"/>
      <c r="H71" s="118"/>
      <c r="I71" s="118"/>
      <c r="J71" s="118"/>
      <c r="K71" s="118"/>
      <c r="L71" s="118"/>
      <c r="M71" s="118"/>
      <c r="N71" s="118"/>
      <c r="O71" s="118"/>
      <c r="P71" s="118"/>
      <c r="Q71" s="118"/>
      <c r="R71" s="118"/>
      <c r="S71" s="118"/>
      <c r="T71" s="118"/>
      <c r="U71" s="118"/>
      <c r="V71" s="118"/>
      <c r="W71" s="118"/>
      <c r="X71" s="118"/>
      <c r="Y71" s="118"/>
      <c r="Z71" s="118"/>
      <c r="AA71" s="118"/>
      <c r="AB71" s="118"/>
      <c r="AC71" s="118"/>
      <c r="AD71" s="118"/>
      <c r="AE71" s="118"/>
      <c r="AF71" s="118"/>
      <c r="AG71" s="118"/>
      <c r="AH71" s="118"/>
      <c r="AI71" s="118"/>
      <c r="AJ71" s="118"/>
      <c r="AK71" s="118"/>
      <c r="AL71" s="118"/>
      <c r="AM71" s="118"/>
      <c r="AN71" s="502"/>
      <c r="AO71" s="502"/>
    </row>
    <row r="72" spans="1:41" ht="15" customHeight="1" x14ac:dyDescent="0.2">
      <c r="A72" s="118"/>
      <c r="B72" s="118"/>
      <c r="C72" s="118"/>
      <c r="D72" s="118"/>
      <c r="E72" s="118"/>
      <c r="F72" s="118"/>
      <c r="G72" s="118"/>
      <c r="H72" s="118"/>
      <c r="I72" s="118"/>
      <c r="J72" s="118"/>
      <c r="K72" s="118"/>
      <c r="L72" s="118"/>
      <c r="M72" s="118"/>
      <c r="N72" s="118"/>
      <c r="O72" s="118"/>
      <c r="P72" s="118"/>
      <c r="Q72" s="118"/>
      <c r="R72" s="118"/>
      <c r="S72" s="118"/>
      <c r="T72" s="118"/>
      <c r="U72" s="939" t="str">
        <f>$U$8</f>
        <v>令和</v>
      </c>
      <c r="V72" s="916"/>
      <c r="W72" s="916"/>
      <c r="X72" s="918" t="str">
        <f>IF(X8&lt;&gt;"",X8,"")</f>
        <v/>
      </c>
      <c r="Y72" s="918"/>
      <c r="Z72" s="918"/>
      <c r="AA72" s="916" t="s">
        <v>600</v>
      </c>
      <c r="AB72" s="916"/>
      <c r="AC72" s="916"/>
      <c r="AD72" s="918" t="str">
        <f>IF(AD8&lt;&gt;"",AD8,"")</f>
        <v/>
      </c>
      <c r="AE72" s="918"/>
      <c r="AF72" s="918"/>
      <c r="AG72" s="916" t="s">
        <v>601</v>
      </c>
      <c r="AH72" s="916"/>
      <c r="AI72" s="916"/>
      <c r="AJ72" s="918" t="str">
        <f>IF(AJ8&lt;&gt;"",AJ8,"")</f>
        <v/>
      </c>
      <c r="AK72" s="918"/>
      <c r="AL72" s="918"/>
      <c r="AM72" s="916" t="s">
        <v>662</v>
      </c>
      <c r="AN72" s="916"/>
      <c r="AO72" s="925"/>
    </row>
    <row r="73" spans="1:41" ht="16.95" customHeight="1" x14ac:dyDescent="0.2">
      <c r="A73" s="119"/>
      <c r="B73" s="119"/>
      <c r="C73" s="119"/>
      <c r="D73" s="119"/>
      <c r="E73" s="119"/>
      <c r="F73" s="119"/>
      <c r="G73" s="119"/>
      <c r="H73" s="119"/>
      <c r="I73" s="119"/>
      <c r="J73" s="119"/>
      <c r="K73" s="119"/>
      <c r="L73" s="119"/>
      <c r="M73" s="119"/>
      <c r="N73" s="119"/>
      <c r="O73" s="119"/>
      <c r="P73" s="119"/>
      <c r="Q73" s="119"/>
      <c r="R73" s="119"/>
      <c r="S73" s="119"/>
      <c r="T73" s="119"/>
      <c r="U73" s="940"/>
      <c r="V73" s="917"/>
      <c r="W73" s="917"/>
      <c r="X73" s="919"/>
      <c r="Y73" s="919"/>
      <c r="Z73" s="919"/>
      <c r="AA73" s="917"/>
      <c r="AB73" s="917"/>
      <c r="AC73" s="917"/>
      <c r="AD73" s="919"/>
      <c r="AE73" s="919"/>
      <c r="AF73" s="919"/>
      <c r="AG73" s="917"/>
      <c r="AH73" s="917"/>
      <c r="AI73" s="917"/>
      <c r="AJ73" s="919"/>
      <c r="AK73" s="919"/>
      <c r="AL73" s="919"/>
      <c r="AM73" s="917"/>
      <c r="AN73" s="917"/>
      <c r="AO73" s="926"/>
    </row>
    <row r="74" spans="1:41" ht="16.95" customHeight="1" x14ac:dyDescent="0.2">
      <c r="A74" s="119"/>
      <c r="B74" s="119"/>
      <c r="C74" s="119"/>
      <c r="D74" s="119"/>
      <c r="E74" s="119"/>
      <c r="F74" s="119"/>
      <c r="G74" s="119"/>
      <c r="H74" s="119"/>
      <c r="I74" s="119"/>
      <c r="J74" s="119"/>
      <c r="K74" s="119"/>
      <c r="L74" s="119"/>
      <c r="M74" s="119"/>
      <c r="N74" s="119"/>
      <c r="O74" s="119"/>
      <c r="P74" s="119"/>
      <c r="Q74" s="119"/>
      <c r="R74" s="119"/>
      <c r="S74" s="119"/>
      <c r="T74" s="119"/>
      <c r="U74" s="119"/>
      <c r="V74" s="119"/>
      <c r="W74" s="119"/>
      <c r="X74" s="119"/>
      <c r="Y74" s="119"/>
      <c r="Z74" s="119"/>
      <c r="AA74" s="119"/>
      <c r="AB74" s="119"/>
      <c r="AC74" s="119"/>
      <c r="AD74" s="119"/>
      <c r="AE74" s="119"/>
      <c r="AF74" s="119"/>
      <c r="AG74" s="119"/>
      <c r="AH74" s="119"/>
      <c r="AI74" s="119"/>
      <c r="AJ74" s="119"/>
      <c r="AK74" s="119"/>
      <c r="AL74" s="119"/>
      <c r="AM74" s="119"/>
      <c r="AN74" s="502"/>
      <c r="AO74" s="502"/>
    </row>
    <row r="75" spans="1:41" ht="15" customHeight="1" x14ac:dyDescent="0.2">
      <c r="A75" s="502"/>
      <c r="B75" s="502"/>
      <c r="C75" s="502"/>
      <c r="D75" s="502"/>
      <c r="E75" s="927" t="s">
        <v>1106</v>
      </c>
      <c r="F75" s="928"/>
      <c r="G75" s="928"/>
      <c r="H75" s="928"/>
      <c r="I75" s="928"/>
      <c r="J75" s="929"/>
      <c r="K75" s="933" t="str">
        <f>IF(I20&lt;&gt;"",I20,"")</f>
        <v/>
      </c>
      <c r="L75" s="934"/>
      <c r="M75" s="934"/>
      <c r="N75" s="934"/>
      <c r="O75" s="934"/>
      <c r="P75" s="934"/>
      <c r="Q75" s="934"/>
      <c r="R75" s="934"/>
      <c r="S75" s="934"/>
      <c r="T75" s="934"/>
      <c r="U75" s="934"/>
      <c r="V75" s="934"/>
      <c r="W75" s="934"/>
      <c r="X75" s="934"/>
      <c r="Y75" s="934"/>
      <c r="Z75" s="934"/>
      <c r="AA75" s="934"/>
      <c r="AB75" s="934"/>
      <c r="AC75" s="934"/>
      <c r="AD75" s="934"/>
      <c r="AE75" s="934"/>
      <c r="AF75" s="934"/>
      <c r="AG75" s="934"/>
      <c r="AH75" s="934"/>
      <c r="AI75" s="935"/>
      <c r="AJ75" s="502"/>
      <c r="AK75" s="502"/>
      <c r="AL75" s="502"/>
      <c r="AM75" s="502"/>
      <c r="AN75" s="502"/>
      <c r="AO75" s="502"/>
    </row>
    <row r="76" spans="1:41" ht="15" customHeight="1" x14ac:dyDescent="0.2">
      <c r="A76" s="502"/>
      <c r="B76" s="502"/>
      <c r="C76" s="502"/>
      <c r="D76" s="502"/>
      <c r="E76" s="930"/>
      <c r="F76" s="931"/>
      <c r="G76" s="931"/>
      <c r="H76" s="931"/>
      <c r="I76" s="931"/>
      <c r="J76" s="932"/>
      <c r="K76" s="936"/>
      <c r="L76" s="937"/>
      <c r="M76" s="937"/>
      <c r="N76" s="937"/>
      <c r="O76" s="937"/>
      <c r="P76" s="937"/>
      <c r="Q76" s="937"/>
      <c r="R76" s="937"/>
      <c r="S76" s="937"/>
      <c r="T76" s="937"/>
      <c r="U76" s="937"/>
      <c r="V76" s="937"/>
      <c r="W76" s="937"/>
      <c r="X76" s="937"/>
      <c r="Y76" s="937"/>
      <c r="Z76" s="937"/>
      <c r="AA76" s="937"/>
      <c r="AB76" s="937"/>
      <c r="AC76" s="937"/>
      <c r="AD76" s="937"/>
      <c r="AE76" s="937"/>
      <c r="AF76" s="937"/>
      <c r="AG76" s="937"/>
      <c r="AH76" s="937"/>
      <c r="AI76" s="938"/>
      <c r="AJ76" s="502"/>
      <c r="AK76" s="502"/>
      <c r="AL76" s="502"/>
      <c r="AM76" s="502"/>
      <c r="AN76" s="502"/>
      <c r="AO76" s="502"/>
    </row>
    <row r="80" spans="1:41" ht="15" customHeight="1" x14ac:dyDescent="0.2">
      <c r="L80" s="517"/>
    </row>
    <row r="81" spans="4:38" ht="15" customHeight="1" x14ac:dyDescent="0.2">
      <c r="E81" s="923" t="s">
        <v>1124</v>
      </c>
      <c r="F81" s="923"/>
      <c r="G81" s="923"/>
      <c r="H81" s="923"/>
      <c r="I81" s="923"/>
      <c r="J81" s="923"/>
      <c r="K81" s="923"/>
      <c r="L81" s="923"/>
      <c r="M81" s="923"/>
      <c r="N81" s="923"/>
      <c r="O81" s="923"/>
      <c r="P81" s="923"/>
      <c r="Q81" s="923"/>
      <c r="R81" s="923"/>
      <c r="S81" s="923"/>
      <c r="T81" s="923"/>
      <c r="U81" s="923"/>
      <c r="V81" s="923"/>
      <c r="W81" s="923"/>
      <c r="X81" s="923"/>
      <c r="Y81" s="923"/>
      <c r="Z81" s="923"/>
      <c r="AA81" s="923"/>
      <c r="AB81" s="923"/>
      <c r="AC81" s="923"/>
      <c r="AD81" s="923"/>
      <c r="AE81" s="923"/>
      <c r="AF81" s="923"/>
      <c r="AG81" s="923"/>
      <c r="AH81" s="923"/>
      <c r="AI81" s="923"/>
      <c r="AJ81" s="923"/>
      <c r="AK81" s="923"/>
    </row>
    <row r="82" spans="4:38" ht="15" customHeight="1" x14ac:dyDescent="0.2">
      <c r="E82" s="923"/>
      <c r="F82" s="923"/>
      <c r="G82" s="923"/>
      <c r="H82" s="923"/>
      <c r="I82" s="923"/>
      <c r="J82" s="923"/>
      <c r="K82" s="923"/>
      <c r="L82" s="923"/>
      <c r="M82" s="923"/>
      <c r="N82" s="923"/>
      <c r="O82" s="923"/>
      <c r="P82" s="923"/>
      <c r="Q82" s="923"/>
      <c r="R82" s="923"/>
      <c r="S82" s="923"/>
      <c r="T82" s="923"/>
      <c r="U82" s="923"/>
      <c r="V82" s="923"/>
      <c r="W82" s="923"/>
      <c r="X82" s="923"/>
      <c r="Y82" s="923"/>
      <c r="Z82" s="923"/>
      <c r="AA82" s="923"/>
      <c r="AB82" s="923"/>
      <c r="AC82" s="923"/>
      <c r="AD82" s="923"/>
      <c r="AE82" s="923"/>
      <c r="AF82" s="923"/>
      <c r="AG82" s="923"/>
      <c r="AH82" s="923"/>
      <c r="AI82" s="923"/>
      <c r="AJ82" s="923"/>
      <c r="AK82" s="923"/>
    </row>
    <row r="83" spans="4:38" ht="15" customHeight="1" x14ac:dyDescent="0.2">
      <c r="G83" s="518"/>
      <c r="H83" s="518"/>
      <c r="I83" s="518"/>
      <c r="J83" s="518"/>
      <c r="K83" s="518"/>
      <c r="L83" s="518"/>
      <c r="M83" s="518"/>
      <c r="N83" s="518"/>
      <c r="O83" s="518"/>
      <c r="P83" s="518"/>
      <c r="Q83" s="518"/>
      <c r="R83" s="518"/>
      <c r="S83" s="518"/>
      <c r="T83" s="518"/>
      <c r="U83" s="518"/>
      <c r="V83" s="518"/>
      <c r="W83" s="518"/>
      <c r="X83" s="518"/>
      <c r="Y83" s="518"/>
      <c r="Z83" s="518"/>
      <c r="AA83" s="518"/>
      <c r="AB83" s="518"/>
      <c r="AC83" s="518"/>
      <c r="AD83" s="518"/>
      <c r="AE83" s="518"/>
      <c r="AF83" s="518"/>
      <c r="AG83" s="518"/>
      <c r="AH83" s="518"/>
      <c r="AI83" s="518"/>
    </row>
    <row r="84" spans="4:38" ht="15" customHeight="1" x14ac:dyDescent="0.2">
      <c r="G84" s="518"/>
      <c r="H84" s="518"/>
      <c r="I84" s="518"/>
      <c r="J84" s="518"/>
      <c r="K84" s="518"/>
      <c r="L84" s="518"/>
      <c r="M84" s="518"/>
      <c r="N84" s="518"/>
      <c r="O84" s="518"/>
      <c r="P84" s="518"/>
      <c r="Q84" s="518"/>
      <c r="R84" s="518"/>
      <c r="S84" s="518"/>
      <c r="T84" s="518"/>
      <c r="U84" s="518"/>
      <c r="V84" s="518"/>
      <c r="W84" s="518"/>
      <c r="X84" s="518"/>
      <c r="Y84" s="518"/>
      <c r="Z84" s="518"/>
      <c r="AA84" s="518"/>
      <c r="AB84" s="518"/>
      <c r="AC84" s="518"/>
      <c r="AD84" s="518"/>
      <c r="AE84" s="518"/>
      <c r="AF84" s="518"/>
      <c r="AG84" s="518"/>
      <c r="AH84" s="518"/>
      <c r="AI84" s="518"/>
    </row>
    <row r="85" spans="4:38" ht="15" customHeight="1" x14ac:dyDescent="0.2">
      <c r="G85" s="518"/>
      <c r="H85" s="518"/>
      <c r="I85" s="518"/>
      <c r="J85" s="518"/>
      <c r="K85" s="518"/>
      <c r="L85" s="518"/>
      <c r="M85" s="518"/>
      <c r="N85" s="518"/>
      <c r="O85" s="518"/>
      <c r="P85" s="518"/>
      <c r="Q85" s="518"/>
      <c r="R85" s="518"/>
      <c r="S85" s="518"/>
      <c r="T85" s="518"/>
      <c r="U85" s="518"/>
      <c r="V85" s="518"/>
      <c r="W85" s="518"/>
      <c r="X85" s="518"/>
      <c r="Y85" s="518"/>
      <c r="Z85" s="518"/>
      <c r="AA85" s="518"/>
      <c r="AB85" s="518"/>
      <c r="AC85" s="518"/>
      <c r="AD85" s="518"/>
      <c r="AE85" s="518"/>
      <c r="AF85" s="518"/>
      <c r="AG85" s="518"/>
      <c r="AH85" s="518"/>
      <c r="AI85" s="518"/>
    </row>
    <row r="86" spans="4:38" ht="15" customHeight="1" x14ac:dyDescent="0.2">
      <c r="G86" s="518"/>
      <c r="H86" s="518"/>
      <c r="I86" s="518"/>
      <c r="J86" s="518"/>
      <c r="K86" s="518"/>
      <c r="L86" s="518"/>
      <c r="M86" s="518"/>
      <c r="N86" s="518"/>
      <c r="O86" s="518"/>
      <c r="P86" s="518"/>
      <c r="Q86" s="518"/>
      <c r="R86" s="518"/>
      <c r="S86" s="518"/>
      <c r="T86" s="518"/>
      <c r="U86" s="518"/>
      <c r="V86" s="518"/>
      <c r="W86" s="518"/>
      <c r="X86" s="518"/>
      <c r="Y86" s="518"/>
      <c r="Z86" s="518"/>
      <c r="AA86" s="518"/>
      <c r="AB86" s="518"/>
      <c r="AC86" s="518"/>
      <c r="AD86" s="518"/>
      <c r="AE86" s="518"/>
      <c r="AF86" s="518"/>
      <c r="AG86" s="518"/>
      <c r="AH86" s="518"/>
      <c r="AI86" s="518"/>
    </row>
    <row r="87" spans="4:38" ht="15" customHeight="1" x14ac:dyDescent="0.2">
      <c r="G87" s="518"/>
      <c r="H87" s="518"/>
      <c r="I87" s="518"/>
      <c r="J87" s="518"/>
      <c r="K87" s="518"/>
      <c r="L87" s="518"/>
      <c r="M87" s="518"/>
      <c r="N87" s="518"/>
      <c r="O87" s="518"/>
      <c r="P87" s="518"/>
      <c r="Q87" s="518"/>
      <c r="R87" s="518"/>
      <c r="S87" s="518"/>
      <c r="T87" s="518"/>
      <c r="U87" s="518"/>
      <c r="V87" s="518"/>
      <c r="W87" s="518"/>
      <c r="X87" s="518"/>
      <c r="Y87" s="518"/>
      <c r="Z87" s="518"/>
      <c r="AA87" s="518"/>
      <c r="AB87" s="518"/>
      <c r="AC87" s="518"/>
      <c r="AD87" s="518"/>
      <c r="AE87" s="518"/>
      <c r="AF87" s="518"/>
      <c r="AG87" s="518"/>
      <c r="AH87" s="518"/>
      <c r="AI87" s="518"/>
    </row>
    <row r="88" spans="4:38" ht="15" customHeight="1" x14ac:dyDescent="0.2">
      <c r="G88" s="518"/>
      <c r="H88" s="518"/>
      <c r="I88" s="518"/>
      <c r="J88" s="518"/>
      <c r="K88" s="518"/>
      <c r="L88" s="518"/>
      <c r="M88" s="518"/>
      <c r="N88" s="518"/>
      <c r="O88" s="518"/>
      <c r="P88" s="518"/>
      <c r="Q88" s="518"/>
      <c r="R88" s="518"/>
      <c r="S88" s="518"/>
      <c r="T88" s="518"/>
      <c r="U88" s="518"/>
      <c r="V88" s="518"/>
      <c r="W88" s="518"/>
      <c r="X88" s="518"/>
      <c r="Y88" s="518"/>
      <c r="Z88" s="518"/>
      <c r="AA88" s="518"/>
      <c r="AB88" s="518"/>
      <c r="AC88" s="518"/>
      <c r="AD88" s="518"/>
      <c r="AE88" s="518"/>
      <c r="AF88" s="518"/>
      <c r="AG88" s="518"/>
      <c r="AH88" s="518"/>
      <c r="AI88" s="518"/>
    </row>
    <row r="89" spans="4:38" ht="15" customHeight="1" x14ac:dyDescent="0.2">
      <c r="G89" s="518"/>
      <c r="H89" s="518"/>
      <c r="I89" s="518"/>
      <c r="J89" s="518"/>
      <c r="K89" s="518"/>
      <c r="L89" s="518"/>
      <c r="M89" s="518"/>
      <c r="N89" s="518"/>
      <c r="O89" s="518"/>
      <c r="P89" s="518"/>
      <c r="Q89" s="518"/>
      <c r="R89" s="518"/>
      <c r="S89" s="518"/>
      <c r="T89" s="518"/>
      <c r="U89" s="518"/>
      <c r="V89" s="518"/>
      <c r="W89" s="518"/>
      <c r="X89" s="518"/>
      <c r="Y89" s="518"/>
      <c r="Z89" s="518"/>
      <c r="AA89" s="518"/>
      <c r="AB89" s="518"/>
      <c r="AC89" s="518"/>
      <c r="AD89" s="518"/>
      <c r="AE89" s="518"/>
      <c r="AF89" s="518"/>
      <c r="AG89" s="518"/>
      <c r="AH89" s="518"/>
      <c r="AI89" s="518"/>
    </row>
    <row r="90" spans="4:38" ht="15" customHeight="1" x14ac:dyDescent="0.2">
      <c r="G90" s="518"/>
      <c r="H90" s="518"/>
      <c r="I90" s="518"/>
      <c r="J90" s="518"/>
      <c r="K90" s="518"/>
      <c r="L90" s="518"/>
      <c r="M90" s="518"/>
      <c r="N90" s="518"/>
      <c r="O90" s="518"/>
      <c r="P90" s="518"/>
      <c r="Q90" s="518"/>
      <c r="R90" s="518"/>
      <c r="S90" s="518"/>
      <c r="T90" s="518"/>
      <c r="U90" s="518"/>
      <c r="V90" s="518"/>
      <c r="W90" s="518"/>
      <c r="X90" s="518"/>
      <c r="Y90" s="518"/>
      <c r="Z90" s="518"/>
      <c r="AA90" s="518"/>
      <c r="AB90" s="518"/>
      <c r="AC90" s="518"/>
      <c r="AD90" s="518"/>
      <c r="AE90" s="518"/>
      <c r="AF90" s="518"/>
      <c r="AG90" s="518"/>
      <c r="AH90" s="518"/>
      <c r="AI90" s="518"/>
    </row>
    <row r="91" spans="4:38" ht="15" customHeight="1" x14ac:dyDescent="0.2">
      <c r="D91" s="519"/>
      <c r="E91" s="519"/>
      <c r="F91" s="519"/>
      <c r="G91" s="520"/>
      <c r="H91" s="520"/>
      <c r="I91" s="520"/>
      <c r="J91" s="520"/>
      <c r="K91" s="520"/>
      <c r="L91" s="520"/>
      <c r="M91" s="520"/>
      <c r="N91" s="520"/>
      <c r="O91" s="520"/>
      <c r="P91" s="520"/>
      <c r="Q91" s="520"/>
      <c r="R91" s="520"/>
      <c r="S91" s="520"/>
      <c r="T91" s="520"/>
      <c r="U91" s="520"/>
      <c r="V91" s="520"/>
      <c r="W91" s="520"/>
      <c r="X91" s="520"/>
      <c r="Y91" s="520"/>
      <c r="Z91" s="520"/>
      <c r="AA91" s="520"/>
      <c r="AB91" s="520"/>
      <c r="AC91" s="520"/>
      <c r="AD91" s="520"/>
      <c r="AE91" s="520"/>
      <c r="AF91" s="520"/>
      <c r="AG91" s="520"/>
      <c r="AH91" s="520"/>
      <c r="AI91" s="520"/>
      <c r="AJ91" s="519"/>
      <c r="AK91" s="519"/>
      <c r="AL91" s="519"/>
    </row>
    <row r="92" spans="4:38" ht="15" customHeight="1" x14ac:dyDescent="0.2">
      <c r="D92" s="519"/>
      <c r="E92" s="519"/>
      <c r="F92" s="519"/>
      <c r="G92" s="520"/>
      <c r="H92" s="520"/>
      <c r="I92" s="520"/>
      <c r="J92" s="520"/>
      <c r="K92" s="520"/>
      <c r="L92" s="520"/>
      <c r="M92" s="520"/>
      <c r="N92" s="520"/>
      <c r="O92" s="520"/>
      <c r="P92" s="520"/>
      <c r="Q92" s="520"/>
      <c r="R92" s="520"/>
      <c r="S92" s="520"/>
      <c r="T92" s="520"/>
      <c r="U92" s="520"/>
      <c r="V92" s="520"/>
      <c r="W92" s="520"/>
      <c r="X92" s="520"/>
      <c r="Y92" s="520"/>
      <c r="Z92" s="520"/>
      <c r="AA92" s="520"/>
      <c r="AB92" s="520"/>
      <c r="AC92" s="520"/>
      <c r="AD92" s="520"/>
      <c r="AE92" s="520"/>
      <c r="AF92" s="520"/>
      <c r="AG92" s="520"/>
      <c r="AH92" s="520"/>
      <c r="AI92" s="520"/>
      <c r="AJ92" s="519"/>
      <c r="AK92" s="519"/>
      <c r="AL92" s="519"/>
    </row>
    <row r="93" spans="4:38" ht="15" customHeight="1" x14ac:dyDescent="0.2">
      <c r="G93" s="518"/>
      <c r="H93" s="518"/>
      <c r="I93" s="518"/>
      <c r="J93" s="518"/>
      <c r="K93" s="518"/>
      <c r="L93" s="518"/>
      <c r="M93" s="518"/>
      <c r="N93" s="518"/>
      <c r="O93" s="518"/>
      <c r="P93" s="518"/>
      <c r="Q93" s="518"/>
      <c r="R93" s="518"/>
      <c r="S93" s="518"/>
      <c r="T93" s="518"/>
      <c r="U93" s="518"/>
      <c r="V93" s="518"/>
      <c r="W93" s="518"/>
      <c r="X93" s="518"/>
      <c r="Y93" s="518"/>
      <c r="Z93" s="518"/>
      <c r="AA93" s="518"/>
      <c r="AB93" s="518"/>
      <c r="AC93" s="518"/>
      <c r="AD93" s="518"/>
      <c r="AE93" s="518"/>
      <c r="AF93" s="518"/>
      <c r="AG93" s="518"/>
      <c r="AH93" s="518"/>
      <c r="AI93" s="518"/>
    </row>
    <row r="94" spans="4:38" ht="15" customHeight="1" x14ac:dyDescent="0.2">
      <c r="G94" s="518"/>
      <c r="H94" s="518"/>
      <c r="I94" s="518"/>
      <c r="J94" s="518"/>
      <c r="K94" s="518"/>
      <c r="L94" s="518"/>
      <c r="M94" s="518"/>
      <c r="N94" s="518"/>
      <c r="O94" s="518"/>
      <c r="P94" s="518"/>
      <c r="Q94" s="518"/>
      <c r="R94" s="518"/>
      <c r="S94" s="518"/>
      <c r="T94" s="518"/>
      <c r="U94" s="518"/>
      <c r="V94" s="518"/>
      <c r="W94" s="518"/>
      <c r="X94" s="518"/>
      <c r="Y94" s="518"/>
      <c r="Z94" s="518"/>
      <c r="AA94" s="518"/>
      <c r="AB94" s="518"/>
      <c r="AC94" s="518"/>
      <c r="AD94" s="518"/>
      <c r="AE94" s="518"/>
      <c r="AF94" s="518"/>
      <c r="AG94" s="518"/>
      <c r="AH94" s="518"/>
      <c r="AI94" s="518"/>
    </row>
    <row r="95" spans="4:38" ht="15" customHeight="1" x14ac:dyDescent="0.2">
      <c r="G95" s="521"/>
      <c r="H95" s="521"/>
      <c r="I95" s="521"/>
      <c r="J95" s="521"/>
      <c r="K95" s="521"/>
      <c r="L95" s="521"/>
      <c r="M95" s="521"/>
      <c r="N95" s="521"/>
      <c r="O95" s="521"/>
      <c r="P95" s="521"/>
      <c r="Q95" s="521"/>
      <c r="R95" s="521"/>
      <c r="S95" s="521"/>
      <c r="T95" s="521"/>
      <c r="U95" s="521"/>
      <c r="V95" s="521"/>
      <c r="W95" s="521"/>
      <c r="X95" s="521"/>
      <c r="Y95" s="521"/>
      <c r="Z95" s="521"/>
      <c r="AA95" s="521"/>
      <c r="AB95" s="521"/>
      <c r="AC95" s="521"/>
      <c r="AD95" s="521"/>
      <c r="AE95" s="521"/>
      <c r="AF95" s="521"/>
      <c r="AG95" s="521"/>
      <c r="AH95" s="521"/>
      <c r="AI95" s="521"/>
    </row>
    <row r="96" spans="4:38" ht="15" customHeight="1" x14ac:dyDescent="0.2">
      <c r="G96" s="521"/>
      <c r="H96" s="521"/>
      <c r="I96" s="521"/>
      <c r="J96" s="521"/>
      <c r="K96" s="521"/>
      <c r="L96" s="521"/>
      <c r="M96" s="521"/>
      <c r="N96" s="521"/>
      <c r="O96" s="521"/>
      <c r="P96" s="521"/>
      <c r="Q96" s="521"/>
      <c r="R96" s="521"/>
      <c r="S96" s="521"/>
      <c r="T96" s="521"/>
      <c r="U96" s="521"/>
      <c r="V96" s="521"/>
      <c r="W96" s="521"/>
      <c r="X96" s="521"/>
      <c r="Y96" s="521"/>
      <c r="Z96" s="521"/>
      <c r="AA96" s="521"/>
      <c r="AB96" s="521"/>
      <c r="AC96" s="521"/>
      <c r="AD96" s="521"/>
      <c r="AE96" s="521"/>
      <c r="AF96" s="521"/>
      <c r="AG96" s="521"/>
      <c r="AH96" s="521"/>
      <c r="AI96" s="521"/>
    </row>
    <row r="97" spans="4:38" ht="15" customHeight="1" x14ac:dyDescent="0.2">
      <c r="G97" s="518"/>
      <c r="H97" s="518"/>
      <c r="I97" s="518"/>
      <c r="J97" s="518"/>
      <c r="K97" s="518"/>
      <c r="L97" s="518"/>
      <c r="M97" s="518"/>
      <c r="N97" s="518"/>
      <c r="O97" s="518"/>
      <c r="P97" s="518"/>
      <c r="Q97" s="518"/>
      <c r="R97" s="518"/>
      <c r="S97" s="518"/>
      <c r="T97" s="518"/>
      <c r="U97" s="518"/>
      <c r="V97" s="518"/>
      <c r="W97" s="518"/>
      <c r="X97" s="518"/>
      <c r="Y97" s="518"/>
      <c r="Z97" s="518"/>
      <c r="AA97" s="518"/>
      <c r="AB97" s="518"/>
      <c r="AC97" s="518"/>
      <c r="AD97" s="518"/>
      <c r="AE97" s="518"/>
      <c r="AF97" s="518"/>
      <c r="AG97" s="518"/>
      <c r="AH97" s="518"/>
      <c r="AI97" s="518"/>
    </row>
    <row r="98" spans="4:38" ht="15" customHeight="1" x14ac:dyDescent="0.2">
      <c r="D98" s="924" t="s">
        <v>1125</v>
      </c>
      <c r="E98" s="924"/>
      <c r="F98" s="924"/>
      <c r="G98" s="924"/>
      <c r="H98" s="924"/>
      <c r="I98" s="924"/>
      <c r="J98" s="924"/>
      <c r="K98" s="924"/>
      <c r="L98" s="924"/>
      <c r="M98" s="924"/>
      <c r="N98" s="924"/>
      <c r="O98" s="924"/>
      <c r="P98" s="924"/>
      <c r="Q98" s="924"/>
      <c r="R98" s="924"/>
      <c r="S98" s="924"/>
      <c r="T98" s="924"/>
      <c r="U98" s="924"/>
      <c r="V98" s="924"/>
      <c r="W98" s="924"/>
      <c r="X98" s="924"/>
      <c r="Y98" s="924"/>
      <c r="Z98" s="924"/>
      <c r="AA98" s="924"/>
      <c r="AB98" s="924"/>
      <c r="AC98" s="924"/>
      <c r="AD98" s="924"/>
      <c r="AE98" s="924"/>
      <c r="AF98" s="924"/>
      <c r="AG98" s="924"/>
      <c r="AH98" s="924"/>
      <c r="AI98" s="924"/>
      <c r="AJ98" s="924"/>
      <c r="AK98" s="924"/>
      <c r="AL98" s="924"/>
    </row>
    <row r="99" spans="4:38" ht="15" customHeight="1" x14ac:dyDescent="0.2">
      <c r="D99" s="924"/>
      <c r="E99" s="924"/>
      <c r="F99" s="924"/>
      <c r="G99" s="924"/>
      <c r="H99" s="924"/>
      <c r="I99" s="924"/>
      <c r="J99" s="924"/>
      <c r="K99" s="924"/>
      <c r="L99" s="924"/>
      <c r="M99" s="924"/>
      <c r="N99" s="924"/>
      <c r="O99" s="924"/>
      <c r="P99" s="924"/>
      <c r="Q99" s="924"/>
      <c r="R99" s="924"/>
      <c r="S99" s="924"/>
      <c r="T99" s="924"/>
      <c r="U99" s="924"/>
      <c r="V99" s="924"/>
      <c r="W99" s="924"/>
      <c r="X99" s="924"/>
      <c r="Y99" s="924"/>
      <c r="Z99" s="924"/>
      <c r="AA99" s="924"/>
      <c r="AB99" s="924"/>
      <c r="AC99" s="924"/>
      <c r="AD99" s="924"/>
      <c r="AE99" s="924"/>
      <c r="AF99" s="924"/>
      <c r="AG99" s="924"/>
      <c r="AH99" s="924"/>
      <c r="AI99" s="924"/>
      <c r="AJ99" s="924"/>
      <c r="AK99" s="924"/>
      <c r="AL99" s="924"/>
    </row>
    <row r="106" spans="4:38" ht="15" customHeight="1" x14ac:dyDescent="0.2">
      <c r="E106" s="923" t="s">
        <v>1107</v>
      </c>
      <c r="F106" s="923"/>
      <c r="G106" s="923"/>
      <c r="H106" s="923"/>
      <c r="I106" s="923"/>
      <c r="J106" s="923"/>
      <c r="K106" s="923"/>
      <c r="L106" s="923"/>
      <c r="M106" s="923"/>
      <c r="N106" s="923"/>
      <c r="O106" s="923"/>
      <c r="P106" s="923"/>
      <c r="Q106" s="923"/>
      <c r="R106" s="923"/>
      <c r="S106" s="923"/>
      <c r="T106" s="923"/>
      <c r="U106" s="923"/>
      <c r="V106" s="923"/>
      <c r="W106" s="923"/>
      <c r="X106" s="923"/>
      <c r="Y106" s="923"/>
      <c r="Z106" s="923"/>
      <c r="AA106" s="923"/>
      <c r="AB106" s="923"/>
      <c r="AC106" s="923"/>
      <c r="AD106" s="923"/>
      <c r="AE106" s="923"/>
      <c r="AF106" s="923"/>
      <c r="AG106" s="923"/>
      <c r="AH106" s="923"/>
      <c r="AI106" s="923"/>
      <c r="AJ106" s="923"/>
      <c r="AK106" s="923"/>
    </row>
    <row r="107" spans="4:38" ht="15" customHeight="1" x14ac:dyDescent="0.2">
      <c r="E107" s="923"/>
      <c r="F107" s="923"/>
      <c r="G107" s="923"/>
      <c r="H107" s="923"/>
      <c r="I107" s="923"/>
      <c r="J107" s="923"/>
      <c r="K107" s="923"/>
      <c r="L107" s="923"/>
      <c r="M107" s="923"/>
      <c r="N107" s="923"/>
      <c r="O107" s="923"/>
      <c r="P107" s="923"/>
      <c r="Q107" s="923"/>
      <c r="R107" s="923"/>
      <c r="S107" s="923"/>
      <c r="T107" s="923"/>
      <c r="U107" s="923"/>
      <c r="V107" s="923"/>
      <c r="W107" s="923"/>
      <c r="X107" s="923"/>
      <c r="Y107" s="923"/>
      <c r="Z107" s="923"/>
      <c r="AA107" s="923"/>
      <c r="AB107" s="923"/>
      <c r="AC107" s="923"/>
      <c r="AD107" s="923"/>
      <c r="AE107" s="923"/>
      <c r="AF107" s="923"/>
      <c r="AG107" s="923"/>
      <c r="AH107" s="923"/>
      <c r="AI107" s="923"/>
      <c r="AJ107" s="923"/>
      <c r="AK107" s="923"/>
    </row>
    <row r="108" spans="4:38" ht="15" customHeight="1" x14ac:dyDescent="0.2">
      <c r="D108" s="519"/>
      <c r="E108" s="519"/>
      <c r="G108" s="518"/>
      <c r="H108" s="518"/>
      <c r="I108" s="518"/>
      <c r="J108" s="518"/>
      <c r="K108" s="518"/>
      <c r="L108" s="518"/>
      <c r="M108" s="518"/>
      <c r="N108" s="518"/>
      <c r="O108" s="518"/>
      <c r="P108" s="518"/>
      <c r="Q108" s="518"/>
      <c r="R108" s="518"/>
      <c r="S108" s="518"/>
      <c r="T108" s="518"/>
      <c r="U108" s="518"/>
      <c r="V108" s="518"/>
      <c r="W108" s="518"/>
      <c r="X108" s="518"/>
      <c r="Y108" s="518"/>
      <c r="Z108" s="518"/>
      <c r="AA108" s="518"/>
      <c r="AB108" s="518"/>
      <c r="AC108" s="518"/>
      <c r="AD108" s="518"/>
      <c r="AE108" s="518"/>
      <c r="AF108" s="518"/>
      <c r="AG108" s="518"/>
      <c r="AH108" s="518"/>
      <c r="AI108" s="518"/>
      <c r="AJ108" s="519"/>
      <c r="AK108" s="519"/>
      <c r="AL108" s="519"/>
    </row>
    <row r="109" spans="4:38" ht="15" customHeight="1" x14ac:dyDescent="0.2">
      <c r="D109" s="519"/>
      <c r="E109" s="519"/>
      <c r="G109" s="518"/>
      <c r="H109" s="518"/>
      <c r="I109" s="518"/>
      <c r="J109" s="518"/>
      <c r="K109" s="518"/>
      <c r="L109" s="518"/>
      <c r="M109" s="518"/>
      <c r="N109" s="518"/>
      <c r="O109" s="518"/>
      <c r="P109" s="518"/>
      <c r="Q109" s="518"/>
      <c r="R109" s="518"/>
      <c r="S109" s="518"/>
      <c r="T109" s="518"/>
      <c r="U109" s="518"/>
      <c r="V109" s="518"/>
      <c r="W109" s="518"/>
      <c r="X109" s="518"/>
      <c r="Y109" s="518"/>
      <c r="Z109" s="518"/>
      <c r="AA109" s="518"/>
      <c r="AB109" s="518"/>
      <c r="AC109" s="518"/>
      <c r="AD109" s="518"/>
      <c r="AE109" s="518"/>
      <c r="AF109" s="518"/>
      <c r="AG109" s="518"/>
      <c r="AH109" s="518"/>
      <c r="AI109" s="518"/>
      <c r="AJ109" s="519"/>
      <c r="AK109" s="519"/>
      <c r="AL109" s="519"/>
    </row>
    <row r="110" spans="4:38" ht="15" customHeight="1" x14ac:dyDescent="0.2">
      <c r="G110" s="518"/>
      <c r="H110" s="518"/>
      <c r="I110" s="518"/>
      <c r="J110" s="518"/>
      <c r="K110" s="518"/>
      <c r="L110" s="518"/>
      <c r="M110" s="518"/>
      <c r="N110" s="518"/>
      <c r="O110" s="518"/>
      <c r="P110" s="518"/>
      <c r="Q110" s="518"/>
      <c r="R110" s="518"/>
      <c r="S110" s="518"/>
      <c r="T110" s="518"/>
      <c r="U110" s="518"/>
      <c r="V110" s="518"/>
      <c r="W110" s="518"/>
      <c r="X110" s="518"/>
      <c r="Y110" s="518"/>
      <c r="Z110" s="518"/>
      <c r="AA110" s="518"/>
      <c r="AB110" s="518"/>
      <c r="AC110" s="518"/>
      <c r="AD110" s="518"/>
      <c r="AE110" s="518"/>
      <c r="AF110" s="518"/>
      <c r="AG110" s="518"/>
      <c r="AH110" s="518"/>
      <c r="AI110" s="518"/>
    </row>
    <row r="111" spans="4:38" ht="15" customHeight="1" x14ac:dyDescent="0.2">
      <c r="G111" s="518"/>
      <c r="H111" s="518"/>
      <c r="I111" s="518"/>
      <c r="J111" s="518"/>
      <c r="K111" s="518"/>
      <c r="L111" s="518"/>
      <c r="M111" s="518"/>
      <c r="N111" s="518"/>
      <c r="O111" s="518"/>
      <c r="P111" s="518"/>
      <c r="Q111" s="518"/>
      <c r="R111" s="518"/>
      <c r="S111" s="518"/>
      <c r="T111" s="518"/>
      <c r="U111" s="518"/>
      <c r="V111" s="518"/>
      <c r="W111" s="518"/>
      <c r="X111" s="518"/>
      <c r="Y111" s="518"/>
      <c r="Z111" s="518"/>
      <c r="AA111" s="518"/>
      <c r="AB111" s="518"/>
      <c r="AC111" s="518"/>
      <c r="AD111" s="518"/>
      <c r="AE111" s="518"/>
      <c r="AF111" s="518"/>
      <c r="AG111" s="518"/>
      <c r="AH111" s="518"/>
      <c r="AI111" s="518"/>
    </row>
    <row r="112" spans="4:38" ht="15" customHeight="1" x14ac:dyDescent="0.2">
      <c r="G112" s="518"/>
      <c r="H112" s="518"/>
      <c r="I112" s="518"/>
      <c r="J112" s="518"/>
      <c r="K112" s="518"/>
      <c r="L112" s="518"/>
      <c r="M112" s="518"/>
      <c r="N112" s="518"/>
      <c r="O112" s="518"/>
      <c r="P112" s="518"/>
      <c r="Q112" s="518"/>
      <c r="R112" s="518"/>
      <c r="S112" s="518"/>
      <c r="T112" s="518"/>
      <c r="U112" s="518"/>
      <c r="V112" s="518"/>
      <c r="W112" s="518"/>
      <c r="X112" s="518"/>
      <c r="Y112" s="518"/>
      <c r="Z112" s="518"/>
      <c r="AA112" s="518"/>
      <c r="AB112" s="518"/>
      <c r="AC112" s="518"/>
      <c r="AD112" s="518"/>
      <c r="AE112" s="518"/>
      <c r="AF112" s="518"/>
      <c r="AG112" s="518"/>
      <c r="AH112" s="518"/>
      <c r="AI112" s="518"/>
    </row>
    <row r="113" spans="1:41" ht="15" customHeight="1" x14ac:dyDescent="0.2">
      <c r="A113" s="522"/>
      <c r="B113" s="522"/>
      <c r="C113" s="522"/>
      <c r="D113" s="522"/>
      <c r="E113" s="522"/>
      <c r="G113" s="518"/>
      <c r="H113" s="518"/>
      <c r="I113" s="518"/>
      <c r="J113" s="518"/>
      <c r="K113" s="518"/>
      <c r="L113" s="518"/>
      <c r="M113" s="518"/>
      <c r="N113" s="518"/>
      <c r="O113" s="518"/>
      <c r="P113" s="518"/>
      <c r="Q113" s="518"/>
      <c r="R113" s="518"/>
      <c r="S113" s="518"/>
      <c r="T113" s="518"/>
      <c r="U113" s="518"/>
      <c r="V113" s="518"/>
      <c r="W113" s="518"/>
      <c r="X113" s="518"/>
      <c r="Y113" s="518"/>
      <c r="Z113" s="518"/>
      <c r="AA113" s="518"/>
      <c r="AB113" s="518"/>
      <c r="AC113" s="518"/>
      <c r="AD113" s="518"/>
      <c r="AE113" s="518"/>
      <c r="AF113" s="518"/>
      <c r="AG113" s="518"/>
      <c r="AH113" s="518"/>
      <c r="AI113" s="518"/>
      <c r="AJ113" s="522"/>
      <c r="AK113" s="522"/>
      <c r="AL113" s="522"/>
      <c r="AM113" s="522"/>
      <c r="AN113" s="522"/>
      <c r="AO113" s="522"/>
    </row>
    <row r="114" spans="1:41" ht="15" customHeight="1" x14ac:dyDescent="0.2">
      <c r="G114" s="518"/>
      <c r="H114" s="518"/>
      <c r="I114" s="518"/>
      <c r="J114" s="518"/>
      <c r="K114" s="518"/>
      <c r="L114" s="518"/>
      <c r="M114" s="518"/>
      <c r="N114" s="518"/>
      <c r="O114" s="518"/>
      <c r="P114" s="518"/>
      <c r="Q114" s="518"/>
      <c r="R114" s="518"/>
      <c r="S114" s="518"/>
      <c r="T114" s="518"/>
      <c r="U114" s="518"/>
      <c r="V114" s="518"/>
      <c r="W114" s="518"/>
      <c r="X114" s="518"/>
      <c r="Y114" s="518"/>
      <c r="Z114" s="518"/>
      <c r="AA114" s="518"/>
      <c r="AB114" s="518"/>
      <c r="AC114" s="518"/>
      <c r="AD114" s="518"/>
      <c r="AE114" s="518"/>
      <c r="AF114" s="518"/>
      <c r="AG114" s="518"/>
      <c r="AH114" s="518"/>
      <c r="AI114" s="518"/>
    </row>
    <row r="115" spans="1:41" ht="15" customHeight="1" x14ac:dyDescent="0.2">
      <c r="G115" s="518"/>
      <c r="H115" s="518"/>
      <c r="I115" s="518"/>
      <c r="J115" s="518"/>
      <c r="K115" s="518"/>
      <c r="L115" s="518"/>
      <c r="M115" s="518"/>
      <c r="N115" s="518"/>
      <c r="O115" s="518"/>
      <c r="P115" s="518"/>
      <c r="Q115" s="518"/>
      <c r="R115" s="518"/>
      <c r="S115" s="518"/>
      <c r="T115" s="518"/>
      <c r="U115" s="518"/>
      <c r="V115" s="518"/>
      <c r="W115" s="518"/>
      <c r="X115" s="518"/>
      <c r="Y115" s="518"/>
      <c r="Z115" s="518"/>
      <c r="AA115" s="518"/>
      <c r="AB115" s="518"/>
      <c r="AC115" s="518"/>
      <c r="AD115" s="518"/>
      <c r="AE115" s="518"/>
      <c r="AF115" s="518"/>
      <c r="AG115" s="518"/>
      <c r="AH115" s="518"/>
      <c r="AI115" s="518"/>
    </row>
    <row r="116" spans="1:41" ht="15" customHeight="1" x14ac:dyDescent="0.2">
      <c r="F116" s="519"/>
      <c r="G116" s="520"/>
      <c r="H116" s="520"/>
      <c r="I116" s="520"/>
      <c r="J116" s="520"/>
      <c r="K116" s="520"/>
      <c r="L116" s="520"/>
      <c r="M116" s="520"/>
      <c r="N116" s="520"/>
      <c r="O116" s="520"/>
      <c r="P116" s="520"/>
      <c r="Q116" s="520"/>
      <c r="R116" s="520"/>
      <c r="S116" s="520"/>
      <c r="T116" s="520"/>
      <c r="U116" s="520"/>
      <c r="V116" s="520"/>
      <c r="W116" s="520"/>
      <c r="X116" s="520"/>
      <c r="Y116" s="520"/>
      <c r="Z116" s="520"/>
      <c r="AA116" s="520"/>
      <c r="AB116" s="520"/>
      <c r="AC116" s="520"/>
      <c r="AD116" s="520"/>
      <c r="AE116" s="520"/>
      <c r="AF116" s="520"/>
      <c r="AG116" s="520"/>
      <c r="AH116" s="520"/>
      <c r="AI116" s="520"/>
    </row>
    <row r="117" spans="1:41" ht="15" customHeight="1" x14ac:dyDescent="0.2">
      <c r="F117" s="519"/>
      <c r="G117" s="520"/>
      <c r="H117" s="520"/>
      <c r="I117" s="520"/>
      <c r="J117" s="520"/>
      <c r="K117" s="520"/>
      <c r="L117" s="520"/>
      <c r="M117" s="520"/>
      <c r="N117" s="520"/>
      <c r="O117" s="520"/>
      <c r="P117" s="520"/>
      <c r="Q117" s="520"/>
      <c r="R117" s="520"/>
      <c r="S117" s="520"/>
      <c r="T117" s="520"/>
      <c r="U117" s="520"/>
      <c r="V117" s="520"/>
      <c r="W117" s="520"/>
      <c r="X117" s="520"/>
      <c r="Y117" s="520"/>
      <c r="Z117" s="520"/>
      <c r="AA117" s="520"/>
      <c r="AB117" s="520"/>
      <c r="AC117" s="520"/>
      <c r="AD117" s="520"/>
      <c r="AE117" s="520"/>
      <c r="AF117" s="520"/>
      <c r="AG117" s="520"/>
      <c r="AH117" s="520"/>
      <c r="AI117" s="520"/>
    </row>
    <row r="118" spans="1:41" ht="15" customHeight="1" x14ac:dyDescent="0.2">
      <c r="G118" s="518"/>
      <c r="H118" s="518"/>
      <c r="I118" s="518"/>
      <c r="J118" s="518"/>
      <c r="K118" s="518"/>
      <c r="L118" s="518"/>
      <c r="M118" s="518"/>
      <c r="N118" s="518"/>
      <c r="O118" s="518"/>
      <c r="P118" s="518"/>
      <c r="Q118" s="518"/>
      <c r="R118" s="518"/>
      <c r="S118" s="518"/>
      <c r="T118" s="518"/>
      <c r="U118" s="518"/>
      <c r="V118" s="518"/>
      <c r="W118" s="518"/>
      <c r="X118" s="518"/>
      <c r="Y118" s="518"/>
      <c r="Z118" s="518"/>
      <c r="AA118" s="518"/>
      <c r="AB118" s="518"/>
      <c r="AC118" s="518"/>
      <c r="AD118" s="518"/>
      <c r="AE118" s="518"/>
      <c r="AF118" s="518"/>
      <c r="AG118" s="518"/>
      <c r="AH118" s="518"/>
      <c r="AI118" s="518"/>
    </row>
    <row r="119" spans="1:41" ht="15" customHeight="1" x14ac:dyDescent="0.2">
      <c r="G119" s="518"/>
      <c r="H119" s="518"/>
      <c r="I119" s="518"/>
      <c r="J119" s="518"/>
      <c r="K119" s="518"/>
      <c r="L119" s="518"/>
      <c r="M119" s="518"/>
      <c r="N119" s="518"/>
      <c r="O119" s="518"/>
      <c r="P119" s="518"/>
      <c r="Q119" s="518"/>
      <c r="R119" s="518"/>
      <c r="S119" s="518"/>
      <c r="T119" s="518"/>
      <c r="U119" s="518"/>
      <c r="V119" s="518"/>
      <c r="W119" s="518"/>
      <c r="X119" s="518"/>
      <c r="Y119" s="518"/>
      <c r="Z119" s="518"/>
      <c r="AA119" s="518"/>
      <c r="AB119" s="518"/>
      <c r="AC119" s="518"/>
      <c r="AD119" s="518"/>
      <c r="AE119" s="518"/>
      <c r="AF119" s="518"/>
      <c r="AG119" s="518"/>
      <c r="AH119" s="518"/>
      <c r="AI119" s="518"/>
    </row>
    <row r="120" spans="1:41" ht="15" customHeight="1" x14ac:dyDescent="0.2">
      <c r="G120" s="521"/>
      <c r="H120" s="521"/>
      <c r="I120" s="521"/>
      <c r="J120" s="521"/>
      <c r="K120" s="521"/>
      <c r="L120" s="521"/>
      <c r="M120" s="521"/>
      <c r="N120" s="521"/>
      <c r="O120" s="521"/>
      <c r="P120" s="521"/>
      <c r="Q120" s="521"/>
      <c r="R120" s="521"/>
      <c r="S120" s="521"/>
      <c r="T120" s="521"/>
      <c r="U120" s="521"/>
      <c r="V120" s="521"/>
      <c r="W120" s="521"/>
      <c r="X120" s="521"/>
      <c r="Y120" s="521"/>
      <c r="Z120" s="521"/>
      <c r="AA120" s="521"/>
      <c r="AB120" s="521"/>
      <c r="AC120" s="521"/>
      <c r="AD120" s="521"/>
      <c r="AE120" s="521"/>
      <c r="AF120" s="521"/>
      <c r="AG120" s="521"/>
      <c r="AH120" s="521"/>
      <c r="AI120" s="521"/>
    </row>
    <row r="121" spans="1:41" ht="15" customHeight="1" x14ac:dyDescent="0.2">
      <c r="G121" s="521"/>
      <c r="H121" s="521"/>
      <c r="I121" s="521"/>
      <c r="J121" s="521"/>
      <c r="K121" s="521"/>
      <c r="L121" s="521"/>
      <c r="M121" s="521"/>
      <c r="N121" s="521"/>
      <c r="O121" s="521"/>
      <c r="P121" s="521"/>
      <c r="Q121" s="521"/>
      <c r="R121" s="521"/>
      <c r="S121" s="521"/>
      <c r="T121" s="521"/>
      <c r="U121" s="521"/>
      <c r="V121" s="521"/>
      <c r="W121" s="521"/>
      <c r="X121" s="521"/>
      <c r="Y121" s="521"/>
      <c r="Z121" s="521"/>
      <c r="AA121" s="521"/>
      <c r="AB121" s="521"/>
      <c r="AC121" s="521"/>
      <c r="AD121" s="521"/>
      <c r="AE121" s="521"/>
      <c r="AF121" s="521"/>
      <c r="AG121" s="521"/>
      <c r="AH121" s="521"/>
      <c r="AI121" s="521"/>
    </row>
    <row r="122" spans="1:41" ht="15" customHeight="1" x14ac:dyDescent="0.2">
      <c r="G122" s="518"/>
      <c r="H122" s="518"/>
      <c r="I122" s="518"/>
      <c r="J122" s="518"/>
      <c r="K122" s="518"/>
      <c r="L122" s="518"/>
      <c r="M122" s="518"/>
      <c r="N122" s="518"/>
      <c r="O122" s="518"/>
      <c r="P122" s="518"/>
      <c r="Q122" s="518"/>
      <c r="R122" s="518"/>
      <c r="S122" s="518"/>
      <c r="T122" s="518"/>
      <c r="U122" s="518"/>
      <c r="V122" s="518"/>
      <c r="W122" s="518"/>
      <c r="X122" s="518"/>
      <c r="Y122" s="518"/>
      <c r="Z122" s="518"/>
      <c r="AA122" s="518"/>
      <c r="AB122" s="518"/>
      <c r="AC122" s="518"/>
      <c r="AD122" s="518"/>
      <c r="AE122" s="518"/>
      <c r="AF122" s="518"/>
      <c r="AG122" s="518"/>
      <c r="AH122" s="518"/>
      <c r="AI122" s="518"/>
    </row>
    <row r="123" spans="1:41" ht="15" customHeight="1" x14ac:dyDescent="0.2">
      <c r="E123" s="924" t="s">
        <v>1108</v>
      </c>
      <c r="F123" s="924"/>
      <c r="G123" s="924"/>
      <c r="H123" s="924"/>
      <c r="I123" s="924"/>
      <c r="J123" s="924"/>
      <c r="K123" s="924"/>
      <c r="L123" s="924"/>
      <c r="M123" s="924"/>
      <c r="N123" s="924"/>
      <c r="O123" s="924"/>
      <c r="P123" s="924"/>
      <c r="Q123" s="924"/>
      <c r="R123" s="924"/>
      <c r="S123" s="924"/>
      <c r="T123" s="924"/>
      <c r="U123" s="924"/>
      <c r="V123" s="924"/>
      <c r="W123" s="924"/>
      <c r="X123" s="924"/>
      <c r="Y123" s="924"/>
      <c r="Z123" s="924"/>
      <c r="AA123" s="924"/>
      <c r="AB123" s="924"/>
      <c r="AC123" s="924"/>
      <c r="AD123" s="924"/>
      <c r="AE123" s="924"/>
      <c r="AF123" s="924"/>
      <c r="AG123" s="924"/>
      <c r="AH123" s="924"/>
      <c r="AI123" s="924"/>
      <c r="AJ123" s="924"/>
      <c r="AK123" s="924"/>
    </row>
    <row r="124" spans="1:41" ht="15" customHeight="1" x14ac:dyDescent="0.2">
      <c r="E124" s="924"/>
      <c r="F124" s="924"/>
      <c r="G124" s="924"/>
      <c r="H124" s="924"/>
      <c r="I124" s="924"/>
      <c r="J124" s="924"/>
      <c r="K124" s="924"/>
      <c r="L124" s="924"/>
      <c r="M124" s="924"/>
      <c r="N124" s="924"/>
      <c r="O124" s="924"/>
      <c r="P124" s="924"/>
      <c r="Q124" s="924"/>
      <c r="R124" s="924"/>
      <c r="S124" s="924"/>
      <c r="T124" s="924"/>
      <c r="U124" s="924"/>
      <c r="V124" s="924"/>
      <c r="W124" s="924"/>
      <c r="X124" s="924"/>
      <c r="Y124" s="924"/>
      <c r="Z124" s="924"/>
      <c r="AA124" s="924"/>
      <c r="AB124" s="924"/>
      <c r="AC124" s="924"/>
      <c r="AD124" s="924"/>
      <c r="AE124" s="924"/>
      <c r="AF124" s="924"/>
      <c r="AG124" s="924"/>
      <c r="AH124" s="924"/>
      <c r="AI124" s="924"/>
      <c r="AJ124" s="924"/>
      <c r="AK124" s="924"/>
    </row>
  </sheetData>
  <dataConsolidate/>
  <customSheetViews>
    <customSheetView guid="{DDFB4891-8D6C-4C1E-BD9F-97DEF428EC5B}" showGridLines="0" showRowCol="0" hiddenRows="1" showRuler="0" topLeftCell="A2">
      <selection activeCell="X8" sqref="X8:Z9"/>
      <pageMargins left="0.55000000000000004" right="0.2" top="0.98399999999999999" bottom="0.98399999999999999" header="0.51200000000000001" footer="0.51200000000000001"/>
      <pageSetup paperSize="9" scale="80" orientation="portrait" r:id="rId1"/>
      <headerFooter alignWithMargins="0">
        <oddFooter>&amp;C&amp;P</oddFooter>
      </headerFooter>
    </customSheetView>
  </customSheetViews>
  <mergeCells count="111">
    <mergeCell ref="S13:AF13"/>
    <mergeCell ref="E81:AK82"/>
    <mergeCell ref="D98:AL99"/>
    <mergeCell ref="E106:AK107"/>
    <mergeCell ref="E123:AK124"/>
    <mergeCell ref="AM72:AO73"/>
    <mergeCell ref="E75:J76"/>
    <mergeCell ref="K75:AI76"/>
    <mergeCell ref="U72:W73"/>
    <mergeCell ref="X72:Z73"/>
    <mergeCell ref="AA72:AC73"/>
    <mergeCell ref="AD72:AF73"/>
    <mergeCell ref="AG72:AI73"/>
    <mergeCell ref="AJ72:AL73"/>
    <mergeCell ref="O41:P42"/>
    <mergeCell ref="Q41:R42"/>
    <mergeCell ref="S41:T42"/>
    <mergeCell ref="AJ37:AK38"/>
    <mergeCell ref="AL37:AM38"/>
    <mergeCell ref="AH37:AI38"/>
    <mergeCell ref="AK54:AO55"/>
    <mergeCell ref="Y37:AG38"/>
    <mergeCell ref="AC41:AO42"/>
    <mergeCell ref="I45:AO46"/>
    <mergeCell ref="AN37:AO38"/>
    <mergeCell ref="M52:M53"/>
    <mergeCell ref="Q52:Q53"/>
    <mergeCell ref="W22:X23"/>
    <mergeCell ref="Y22:Z23"/>
    <mergeCell ref="AA22:AB23"/>
    <mergeCell ref="K24:AO25"/>
    <mergeCell ref="Q34:S35"/>
    <mergeCell ref="P34:P35"/>
    <mergeCell ref="I16:AF17"/>
    <mergeCell ref="I18:AF19"/>
    <mergeCell ref="AC22:AO23"/>
    <mergeCell ref="I22:J23"/>
    <mergeCell ref="K22:L23"/>
    <mergeCell ref="M22:N23"/>
    <mergeCell ref="O22:P23"/>
    <mergeCell ref="Q22:R23"/>
    <mergeCell ref="S22:T23"/>
    <mergeCell ref="U22:V23"/>
    <mergeCell ref="C24:H25"/>
    <mergeCell ref="C28:H31"/>
    <mergeCell ref="C27:H27"/>
    <mergeCell ref="R27:AO27"/>
    <mergeCell ref="I27:J27"/>
    <mergeCell ref="I24:J25"/>
    <mergeCell ref="K27:M27"/>
    <mergeCell ref="O27:Q27"/>
    <mergeCell ref="I28:AO29"/>
    <mergeCell ref="I30:AO31"/>
    <mergeCell ref="AG11:AO19"/>
    <mergeCell ref="I11:AF12"/>
    <mergeCell ref="T34:T35"/>
    <mergeCell ref="I20:AO21"/>
    <mergeCell ref="I34:K35"/>
    <mergeCell ref="M34:O35"/>
    <mergeCell ref="I32:AO33"/>
    <mergeCell ref="U34:AO35"/>
    <mergeCell ref="L34:L35"/>
    <mergeCell ref="I14:AF15"/>
    <mergeCell ref="C43:D46"/>
    <mergeCell ref="E43:H44"/>
    <mergeCell ref="C39:H40"/>
    <mergeCell ref="I43:AO44"/>
    <mergeCell ref="Y39:AI40"/>
    <mergeCell ref="AJ39:AK40"/>
    <mergeCell ref="AL39:AM40"/>
    <mergeCell ref="AN39:AO40"/>
    <mergeCell ref="A27:B35"/>
    <mergeCell ref="I41:J42"/>
    <mergeCell ref="K41:L42"/>
    <mergeCell ref="M41:N42"/>
    <mergeCell ref="E45:H46"/>
    <mergeCell ref="A60:B67"/>
    <mergeCell ref="C54:H55"/>
    <mergeCell ref="I54:AJ55"/>
    <mergeCell ref="A49:B55"/>
    <mergeCell ref="N52:P53"/>
    <mergeCell ref="J52:L53"/>
    <mergeCell ref="C18:H19"/>
    <mergeCell ref="C14:H17"/>
    <mergeCell ref="I52:I53"/>
    <mergeCell ref="C52:E53"/>
    <mergeCell ref="F52:H53"/>
    <mergeCell ref="C20:H21"/>
    <mergeCell ref="C37:H38"/>
    <mergeCell ref="C32:H33"/>
    <mergeCell ref="C22:H23"/>
    <mergeCell ref="C34:H35"/>
    <mergeCell ref="A11:B25"/>
    <mergeCell ref="A1:AO2"/>
    <mergeCell ref="A6:AO6"/>
    <mergeCell ref="X8:Z9"/>
    <mergeCell ref="AA8:AC9"/>
    <mergeCell ref="AJ8:AL9"/>
    <mergeCell ref="AD8:AF9"/>
    <mergeCell ref="AG8:AI9"/>
    <mergeCell ref="U8:W9"/>
    <mergeCell ref="AM8:AO9"/>
    <mergeCell ref="C13:H13"/>
    <mergeCell ref="C11:H12"/>
    <mergeCell ref="I13:J13"/>
    <mergeCell ref="A37:B46"/>
    <mergeCell ref="C41:H42"/>
    <mergeCell ref="I37:X38"/>
    <mergeCell ref="I39:X40"/>
    <mergeCell ref="W41:AB42"/>
    <mergeCell ref="U41:V42"/>
  </mergeCells>
  <phoneticPr fontId="11"/>
  <dataValidations count="4">
    <dataValidation type="textLength" imeMode="halfKatakana" showInputMessage="1" showErrorMessage="1" sqref="I43:AO44">
      <formula1>0</formula1>
      <formula2>30</formula2>
    </dataValidation>
    <dataValidation imeMode="off" allowBlank="1" showInputMessage="1" showErrorMessage="1" sqref="U72:AO73 AN39 AH37 AN37 AJ37 AL37 AJ39 AL39 I41 K41 M41 O41 Q41 S41 U41 K13:R13"/>
    <dataValidation type="whole" imeMode="off" allowBlank="1" showInputMessage="1" showErrorMessage="1" sqref="X8:Z9 AD8:AF9 AJ8:AL9">
      <formula1>0</formula1>
      <formula2>99</formula2>
    </dataValidation>
    <dataValidation allowBlank="1" showErrorMessage="1" errorTitle="入力値エラー" error="元号には「令和」または「平成」を設定してください" sqref="U8:W9"/>
  </dataValidations>
  <pageMargins left="0.55000000000000004" right="0.2" top="0.98399999999999999" bottom="0.98399999999999999" header="0.51200000000000001" footer="0.51200000000000001"/>
  <pageSetup paperSize="9" scale="80" orientation="portrait" r:id="rId2"/>
  <headerFooter alignWithMargins="0">
    <oddFooter>&amp;C&amp;P</oddFooter>
  </headerFooter>
  <rowBreaks count="1" manualBreakCount="1">
    <brk id="68" max="41" man="1"/>
  </rowBreaks>
  <drawing r:id="rId3"/>
  <legacyDrawing r:id="rId4"/>
  <mc:AlternateContent xmlns:mc="http://schemas.openxmlformats.org/markup-compatibility/2006">
    <mc:Choice Requires="x14">
      <controls>
        <mc:AlternateContent xmlns:mc="http://schemas.openxmlformats.org/markup-compatibility/2006">
          <mc:Choice Requires="x14">
            <control shapeId="31752" r:id="rId5" name="Group Box 8">
              <controlPr defaultSize="0" autoFill="0" autoPict="0">
                <anchor moveWithCells="1">
                  <from>
                    <xdr:col>28</xdr:col>
                    <xdr:colOff>0</xdr:colOff>
                    <xdr:row>40</xdr:row>
                    <xdr:rowOff>0</xdr:rowOff>
                  </from>
                  <to>
                    <xdr:col>41</xdr:col>
                    <xdr:colOff>0</xdr:colOff>
                    <xdr:row>42</xdr:row>
                    <xdr:rowOff>0</xdr:rowOff>
                  </to>
                </anchor>
              </controlPr>
            </control>
          </mc:Choice>
        </mc:AlternateContent>
        <mc:AlternateContent xmlns:mc="http://schemas.openxmlformats.org/markup-compatibility/2006">
          <mc:Choice Requires="x14">
            <control shapeId="31753" r:id="rId6" name="Option Button 9">
              <controlPr defaultSize="0" autoFill="0" autoLine="0" autoPict="0">
                <anchor moveWithCells="1">
                  <from>
                    <xdr:col>30</xdr:col>
                    <xdr:colOff>0</xdr:colOff>
                    <xdr:row>39</xdr:row>
                    <xdr:rowOff>213360</xdr:rowOff>
                  </from>
                  <to>
                    <xdr:col>34</xdr:col>
                    <xdr:colOff>0</xdr:colOff>
                    <xdr:row>42</xdr:row>
                    <xdr:rowOff>0</xdr:rowOff>
                  </to>
                </anchor>
              </controlPr>
            </control>
          </mc:Choice>
        </mc:AlternateContent>
        <mc:AlternateContent xmlns:mc="http://schemas.openxmlformats.org/markup-compatibility/2006">
          <mc:Choice Requires="x14">
            <control shapeId="31754" r:id="rId7" name="Option Button 10">
              <controlPr defaultSize="0" autoFill="0" autoLine="0" autoPict="0">
                <anchor moveWithCells="1">
                  <from>
                    <xdr:col>35</xdr:col>
                    <xdr:colOff>0</xdr:colOff>
                    <xdr:row>39</xdr:row>
                    <xdr:rowOff>213360</xdr:rowOff>
                  </from>
                  <to>
                    <xdr:col>39</xdr:col>
                    <xdr:colOff>0</xdr:colOff>
                    <xdr:row>42</xdr:row>
                    <xdr:rowOff>0</xdr:rowOff>
                  </to>
                </anchor>
              </controlPr>
            </control>
          </mc:Choice>
        </mc:AlternateContent>
        <mc:AlternateContent xmlns:mc="http://schemas.openxmlformats.org/markup-compatibility/2006">
          <mc:Choice Requires="x14">
            <control shapeId="56042" r:id="rId8" name="Check Box 1770">
              <controlPr defaultSize="0" autoFill="0" autoLine="0" autoPict="0">
                <anchor moveWithCells="1">
                  <from>
                    <xdr:col>3</xdr:col>
                    <xdr:colOff>7620</xdr:colOff>
                    <xdr:row>56</xdr:row>
                    <xdr:rowOff>167640</xdr:rowOff>
                  </from>
                  <to>
                    <xdr:col>4</xdr:col>
                    <xdr:colOff>53340</xdr:colOff>
                    <xdr:row>58</xdr:row>
                    <xdr:rowOff>30480</xdr:rowOff>
                  </to>
                </anchor>
              </controlPr>
            </control>
          </mc:Choice>
        </mc:AlternateContent>
        <mc:AlternateContent xmlns:mc="http://schemas.openxmlformats.org/markup-compatibility/2006">
          <mc:Choice Requires="x14">
            <control shapeId="56043" r:id="rId9" name="Check Box 1771">
              <controlPr defaultSize="0" autoFill="0" autoLine="0" autoPict="0">
                <anchor moveWithCells="1">
                  <from>
                    <xdr:col>20</xdr:col>
                    <xdr:colOff>15240</xdr:colOff>
                    <xdr:row>56</xdr:row>
                    <xdr:rowOff>175260</xdr:rowOff>
                  </from>
                  <to>
                    <xdr:col>21</xdr:col>
                    <xdr:colOff>60960</xdr:colOff>
                    <xdr:row>58</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BD57"/>
  <sheetViews>
    <sheetView showGridLines="0" showRowColHeaders="0" zoomScaleNormal="100" zoomScaleSheetLayoutView="100" workbookViewId="0">
      <selection activeCell="I5" sqref="I5:AJ5"/>
    </sheetView>
  </sheetViews>
  <sheetFormatPr defaultColWidth="2.44140625" defaultRowHeight="15" customHeight="1" x14ac:dyDescent="0.2"/>
  <cols>
    <col min="1" max="37" width="2.44140625" style="11" customWidth="1"/>
    <col min="38" max="44" width="3.21875" style="42" customWidth="1"/>
    <col min="45" max="16384" width="2.44140625" style="11"/>
  </cols>
  <sheetData>
    <row r="1" spans="1:36" ht="15" customHeight="1" x14ac:dyDescent="0.2">
      <c r="A1" s="134" t="s">
        <v>14</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row>
    <row r="2" spans="1:36" ht="15" customHeight="1" thickBot="1" x14ac:dyDescent="0.25">
      <c r="A2" s="53"/>
      <c r="B2" s="53"/>
      <c r="C2" s="53"/>
      <c r="D2" s="53"/>
      <c r="E2" s="53"/>
      <c r="F2" s="53"/>
      <c r="G2" s="53"/>
      <c r="H2" s="53"/>
      <c r="I2" s="53"/>
      <c r="J2" s="53"/>
      <c r="K2" s="53"/>
      <c r="L2" s="53"/>
      <c r="M2" s="53"/>
      <c r="N2" s="53"/>
      <c r="O2" s="53"/>
      <c r="P2" s="53"/>
      <c r="Q2" s="53"/>
      <c r="R2" s="53"/>
      <c r="S2" s="53"/>
      <c r="T2" s="53"/>
      <c r="U2" s="53"/>
      <c r="V2" s="53"/>
      <c r="W2" s="53"/>
      <c r="X2" s="53"/>
      <c r="Y2" s="53"/>
      <c r="Z2" s="53"/>
      <c r="AA2" s="1079" t="s">
        <v>472</v>
      </c>
      <c r="AB2" s="1080"/>
      <c r="AC2" s="1080"/>
      <c r="AD2" s="1081"/>
      <c r="AE2" s="1076" t="s">
        <v>815</v>
      </c>
      <c r="AF2" s="1077"/>
      <c r="AG2" s="1077"/>
      <c r="AH2" s="1077"/>
      <c r="AI2" s="1077"/>
      <c r="AJ2" s="1078"/>
    </row>
    <row r="3" spans="1:36" ht="15" hidden="1" customHeight="1" thickBot="1" x14ac:dyDescent="0.25">
      <c r="A3" s="53"/>
      <c r="B3" s="53"/>
      <c r="C3" s="53"/>
      <c r="D3" s="53"/>
      <c r="E3" s="53"/>
      <c r="F3" s="53"/>
      <c r="G3" s="53"/>
      <c r="H3" s="53"/>
      <c r="I3" s="53"/>
      <c r="J3" s="53"/>
      <c r="K3" s="53"/>
      <c r="L3" s="53"/>
      <c r="M3" s="53"/>
      <c r="N3" s="53"/>
      <c r="O3" s="53"/>
      <c r="P3" s="53"/>
      <c r="Q3" s="53"/>
      <c r="R3" s="53"/>
      <c r="S3" s="53"/>
      <c r="T3" s="53"/>
      <c r="U3" s="53"/>
      <c r="V3" s="53"/>
      <c r="W3" s="53"/>
      <c r="X3" s="53"/>
      <c r="Y3" s="53"/>
      <c r="Z3" s="53"/>
      <c r="AA3" s="53"/>
      <c r="AB3" s="53"/>
      <c r="AC3" s="53"/>
      <c r="AD3" s="53"/>
      <c r="AE3" s="53"/>
      <c r="AF3" s="53"/>
      <c r="AG3" s="53"/>
      <c r="AH3" s="53"/>
      <c r="AI3" s="53"/>
      <c r="AJ3" s="53"/>
    </row>
    <row r="4" spans="1:36" ht="15" customHeight="1" x14ac:dyDescent="0.2">
      <c r="A4" s="1072" t="s">
        <v>493</v>
      </c>
      <c r="B4" s="1073"/>
      <c r="C4" s="1074" t="s">
        <v>257</v>
      </c>
      <c r="D4" s="1074"/>
      <c r="E4" s="1074"/>
      <c r="F4" s="1074"/>
      <c r="G4" s="1074"/>
      <c r="H4" s="1074"/>
      <c r="I4" s="1052" t="str">
        <f>IF(様式第１号!S42=1,IF(様式第１号!G35&lt;&gt;"",様式第１号!G35,""),"")</f>
        <v/>
      </c>
      <c r="J4" s="1053"/>
      <c r="K4" s="1053"/>
      <c r="L4" s="1053"/>
      <c r="M4" s="1053"/>
      <c r="N4" s="1053"/>
      <c r="O4" s="1053"/>
      <c r="P4" s="1053"/>
      <c r="Q4" s="1053"/>
      <c r="R4" s="1053"/>
      <c r="S4" s="1053"/>
      <c r="T4" s="1053"/>
      <c r="U4" s="1053"/>
      <c r="V4" s="1053"/>
      <c r="W4" s="1053"/>
      <c r="X4" s="1053"/>
      <c r="Y4" s="1053"/>
      <c r="Z4" s="1053"/>
      <c r="AA4" s="1053"/>
      <c r="AB4" s="1053"/>
      <c r="AC4" s="1053"/>
      <c r="AD4" s="1053"/>
      <c r="AE4" s="1053"/>
      <c r="AF4" s="1053"/>
      <c r="AG4" s="1053"/>
      <c r="AH4" s="1053"/>
      <c r="AI4" s="1053"/>
      <c r="AJ4" s="1054"/>
    </row>
    <row r="5" spans="1:36" ht="15" customHeight="1" x14ac:dyDescent="0.2">
      <c r="A5" s="1007"/>
      <c r="B5" s="1008"/>
      <c r="C5" s="1031" t="s">
        <v>494</v>
      </c>
      <c r="D5" s="1031"/>
      <c r="E5" s="1031"/>
      <c r="F5" s="1031"/>
      <c r="G5" s="1031"/>
      <c r="H5" s="1031"/>
      <c r="I5" s="1083" t="str">
        <f>IF(様式第１号!S42=1,IF(様式第１号!G36&lt;&gt;"",様式第１号!G36,""),"")</f>
        <v/>
      </c>
      <c r="J5" s="1084"/>
      <c r="K5" s="1084"/>
      <c r="L5" s="1084"/>
      <c r="M5" s="1084"/>
      <c r="N5" s="1084"/>
      <c r="O5" s="1084"/>
      <c r="P5" s="1084"/>
      <c r="Q5" s="1084"/>
      <c r="R5" s="1084"/>
      <c r="S5" s="1084"/>
      <c r="T5" s="1084"/>
      <c r="U5" s="1084"/>
      <c r="V5" s="1084"/>
      <c r="W5" s="1084"/>
      <c r="X5" s="1084"/>
      <c r="Y5" s="1084"/>
      <c r="Z5" s="1084"/>
      <c r="AA5" s="1084"/>
      <c r="AB5" s="1084"/>
      <c r="AC5" s="1084"/>
      <c r="AD5" s="1084"/>
      <c r="AE5" s="1084"/>
      <c r="AF5" s="1084"/>
      <c r="AG5" s="1084"/>
      <c r="AH5" s="1084"/>
      <c r="AI5" s="1084"/>
      <c r="AJ5" s="1085"/>
    </row>
    <row r="6" spans="1:36" ht="15" customHeight="1" x14ac:dyDescent="0.2">
      <c r="A6" s="1007"/>
      <c r="B6" s="1008"/>
      <c r="C6" s="990" t="s">
        <v>495</v>
      </c>
      <c r="D6" s="990"/>
      <c r="E6" s="990"/>
      <c r="F6" s="990"/>
      <c r="G6" s="990"/>
      <c r="H6" s="990"/>
      <c r="I6" s="1022" t="s">
        <v>1039</v>
      </c>
      <c r="J6" s="1023"/>
      <c r="K6" s="1069" t="str">
        <f>IF(様式第１号!S42=1,IF(様式第１号!H37&lt;&gt;"",様式第１号!H37,""),"")</f>
        <v/>
      </c>
      <c r="L6" s="1069"/>
      <c r="M6" s="1069"/>
      <c r="N6" s="1069"/>
      <c r="O6" s="1069"/>
      <c r="P6" s="1070"/>
      <c r="Q6" s="571" t="s">
        <v>448</v>
      </c>
      <c r="R6" s="572"/>
      <c r="S6" s="572"/>
      <c r="T6" s="572"/>
      <c r="U6" s="572"/>
      <c r="V6" s="572"/>
      <c r="W6" s="572"/>
      <c r="X6" s="572"/>
      <c r="Y6" s="572"/>
      <c r="Z6" s="572"/>
      <c r="AA6" s="572"/>
      <c r="AB6" s="572"/>
      <c r="AC6" s="572"/>
      <c r="AD6" s="572"/>
      <c r="AE6" s="572"/>
      <c r="AF6" s="572"/>
      <c r="AG6" s="572"/>
      <c r="AH6" s="572"/>
      <c r="AI6" s="572"/>
      <c r="AJ6" s="573"/>
    </row>
    <row r="7" spans="1:36" ht="15" customHeight="1" x14ac:dyDescent="0.2">
      <c r="A7" s="1007"/>
      <c r="B7" s="1008"/>
      <c r="C7" s="990"/>
      <c r="D7" s="990"/>
      <c r="E7" s="990"/>
      <c r="F7" s="990"/>
      <c r="G7" s="990"/>
      <c r="H7" s="990"/>
      <c r="I7" s="1086" t="str">
        <f>IF(様式第１号!S42=1,IF(様式第１号!G38&lt;&gt;"",様式第１号!G38,""),"")</f>
        <v/>
      </c>
      <c r="J7" s="1086"/>
      <c r="K7" s="1086"/>
      <c r="L7" s="1086"/>
      <c r="M7" s="1086"/>
      <c r="N7" s="1086"/>
      <c r="O7" s="1086"/>
      <c r="P7" s="1086"/>
      <c r="Q7" s="1086"/>
      <c r="R7" s="1086"/>
      <c r="S7" s="1086"/>
      <c r="T7" s="1086"/>
      <c r="U7" s="1086"/>
      <c r="V7" s="1086"/>
      <c r="W7" s="1086"/>
      <c r="X7" s="1086"/>
      <c r="Y7" s="1086"/>
      <c r="Z7" s="1086"/>
      <c r="AA7" s="1086"/>
      <c r="AB7" s="1086"/>
      <c r="AC7" s="1086"/>
      <c r="AD7" s="1086"/>
      <c r="AE7" s="1086"/>
      <c r="AF7" s="1086"/>
      <c r="AG7" s="1086"/>
      <c r="AH7" s="1086"/>
      <c r="AI7" s="1086"/>
      <c r="AJ7" s="1087"/>
    </row>
    <row r="8" spans="1:36" ht="15" customHeight="1" x14ac:dyDescent="0.2">
      <c r="A8" s="1007"/>
      <c r="B8" s="1008"/>
      <c r="C8" s="990"/>
      <c r="D8" s="990"/>
      <c r="E8" s="990"/>
      <c r="F8" s="990"/>
      <c r="G8" s="990"/>
      <c r="H8" s="990"/>
      <c r="I8" s="1088" t="str">
        <f>IF(様式第１号!S42=1,IF(様式第１号!G39&lt;&gt;"",様式第１号!G39,""),"")</f>
        <v/>
      </c>
      <c r="J8" s="1088"/>
      <c r="K8" s="1088"/>
      <c r="L8" s="1088"/>
      <c r="M8" s="1088"/>
      <c r="N8" s="1088"/>
      <c r="O8" s="1088"/>
      <c r="P8" s="1088"/>
      <c r="Q8" s="1088"/>
      <c r="R8" s="1088"/>
      <c r="S8" s="1088"/>
      <c r="T8" s="1088"/>
      <c r="U8" s="1088"/>
      <c r="V8" s="1088"/>
      <c r="W8" s="1088"/>
      <c r="X8" s="1088"/>
      <c r="Y8" s="1088"/>
      <c r="Z8" s="1088"/>
      <c r="AA8" s="1088"/>
      <c r="AB8" s="1088"/>
      <c r="AC8" s="1088"/>
      <c r="AD8" s="1088"/>
      <c r="AE8" s="1088"/>
      <c r="AF8" s="1088"/>
      <c r="AG8" s="1088"/>
      <c r="AH8" s="1088"/>
      <c r="AI8" s="1088"/>
      <c r="AJ8" s="1089"/>
    </row>
    <row r="9" spans="1:36" ht="15" customHeight="1" x14ac:dyDescent="0.2">
      <c r="A9" s="1007"/>
      <c r="B9" s="1008"/>
      <c r="C9" s="990" t="s">
        <v>496</v>
      </c>
      <c r="D9" s="990"/>
      <c r="E9" s="990"/>
      <c r="F9" s="990"/>
      <c r="G9" s="990"/>
      <c r="H9" s="990"/>
      <c r="I9" s="990" t="s">
        <v>497</v>
      </c>
      <c r="J9" s="990"/>
      <c r="K9" s="990"/>
      <c r="L9" s="990"/>
      <c r="M9" s="996" t="s">
        <v>815</v>
      </c>
      <c r="N9" s="996"/>
      <c r="O9" s="996"/>
      <c r="P9" s="996"/>
      <c r="Q9" s="996"/>
      <c r="R9" s="996"/>
      <c r="S9" s="996"/>
      <c r="T9" s="996"/>
      <c r="U9" s="996"/>
      <c r="V9" s="996"/>
      <c r="W9" s="990" t="s">
        <v>498</v>
      </c>
      <c r="X9" s="990"/>
      <c r="Y9" s="990"/>
      <c r="Z9" s="990"/>
      <c r="AA9" s="997" t="s">
        <v>815</v>
      </c>
      <c r="AB9" s="1067"/>
      <c r="AC9" s="1067"/>
      <c r="AD9" s="1067"/>
      <c r="AE9" s="1067"/>
      <c r="AF9" s="1067"/>
      <c r="AG9" s="1067"/>
      <c r="AH9" s="1067"/>
      <c r="AI9" s="1067"/>
      <c r="AJ9" s="1068"/>
    </row>
    <row r="10" spans="1:36" ht="15" customHeight="1" x14ac:dyDescent="0.2">
      <c r="A10" s="1071" t="s">
        <v>499</v>
      </c>
      <c r="B10" s="1009"/>
      <c r="C10" s="1009"/>
      <c r="D10" s="1009"/>
      <c r="E10" s="1009"/>
      <c r="F10" s="1009"/>
      <c r="G10" s="1009"/>
      <c r="H10" s="1009"/>
      <c r="I10" s="1009"/>
      <c r="J10" s="1009"/>
      <c r="K10" s="1009"/>
      <c r="L10" s="1009"/>
      <c r="M10" s="1009"/>
      <c r="N10" s="1009"/>
      <c r="O10" s="1009"/>
      <c r="P10" s="1009"/>
      <c r="Q10" s="1009"/>
      <c r="R10" s="1009"/>
      <c r="S10" s="1009"/>
      <c r="T10" s="1009"/>
      <c r="U10" s="1009"/>
      <c r="V10" s="1009"/>
      <c r="W10" s="998"/>
      <c r="X10" s="999"/>
      <c r="Y10" s="999"/>
      <c r="Z10" s="999"/>
      <c r="AA10" s="999"/>
      <c r="AB10" s="999"/>
      <c r="AC10" s="999"/>
      <c r="AD10" s="999"/>
      <c r="AE10" s="999"/>
      <c r="AF10" s="999"/>
      <c r="AG10" s="999"/>
      <c r="AH10" s="999"/>
      <c r="AI10" s="999"/>
      <c r="AJ10" s="1000"/>
    </row>
    <row r="11" spans="1:36" ht="15" customHeight="1" x14ac:dyDescent="0.2">
      <c r="A11" s="1038" t="s">
        <v>500</v>
      </c>
      <c r="B11" s="1039"/>
      <c r="C11" s="1044" t="s">
        <v>607</v>
      </c>
      <c r="D11" s="1044"/>
      <c r="E11" s="1044"/>
      <c r="F11" s="1044"/>
      <c r="G11" s="1044"/>
      <c r="H11" s="1044"/>
      <c r="I11" s="1032"/>
      <c r="J11" s="1033"/>
      <c r="K11" s="1033"/>
      <c r="L11" s="1033"/>
      <c r="M11" s="1033"/>
      <c r="N11" s="1033"/>
      <c r="O11" s="1033"/>
      <c r="P11" s="1033"/>
      <c r="Q11" s="1033"/>
      <c r="R11" s="1033"/>
      <c r="S11" s="1033"/>
      <c r="T11" s="1033"/>
      <c r="U11" s="1033"/>
      <c r="V11" s="1033"/>
      <c r="W11" s="1033"/>
      <c r="X11" s="1033"/>
      <c r="Y11" s="1033"/>
      <c r="Z11" s="1033"/>
      <c r="AA11" s="1033"/>
      <c r="AB11" s="1033"/>
      <c r="AC11" s="1033"/>
      <c r="AD11" s="1033"/>
      <c r="AE11" s="1033"/>
      <c r="AF11" s="1033"/>
      <c r="AG11" s="1033"/>
      <c r="AH11" s="1033"/>
      <c r="AI11" s="1033"/>
      <c r="AJ11" s="1034"/>
    </row>
    <row r="12" spans="1:36" ht="15" customHeight="1" x14ac:dyDescent="0.2">
      <c r="A12" s="1040"/>
      <c r="B12" s="1041"/>
      <c r="C12" s="1031" t="s">
        <v>223</v>
      </c>
      <c r="D12" s="1031"/>
      <c r="E12" s="1031"/>
      <c r="F12" s="1031"/>
      <c r="G12" s="1031"/>
      <c r="H12" s="1031"/>
      <c r="I12" s="1035"/>
      <c r="J12" s="1036"/>
      <c r="K12" s="1036"/>
      <c r="L12" s="1036"/>
      <c r="M12" s="1036"/>
      <c r="N12" s="1036"/>
      <c r="O12" s="1036"/>
      <c r="P12" s="1036"/>
      <c r="Q12" s="1036"/>
      <c r="R12" s="1036"/>
      <c r="S12" s="1036"/>
      <c r="T12" s="1036"/>
      <c r="U12" s="1036"/>
      <c r="V12" s="1036"/>
      <c r="W12" s="1036"/>
      <c r="X12" s="1036"/>
      <c r="Y12" s="1036"/>
      <c r="Z12" s="1036"/>
      <c r="AA12" s="1036"/>
      <c r="AB12" s="1036"/>
      <c r="AC12" s="1036"/>
      <c r="AD12" s="1036"/>
      <c r="AE12" s="1036"/>
      <c r="AF12" s="1036"/>
      <c r="AG12" s="1036"/>
      <c r="AH12" s="1036"/>
      <c r="AI12" s="1036"/>
      <c r="AJ12" s="1037"/>
    </row>
    <row r="13" spans="1:36" ht="15" customHeight="1" x14ac:dyDescent="0.2">
      <c r="A13" s="1040"/>
      <c r="B13" s="1041"/>
      <c r="C13" s="990" t="s">
        <v>226</v>
      </c>
      <c r="D13" s="990"/>
      <c r="E13" s="990"/>
      <c r="F13" s="990"/>
      <c r="G13" s="990"/>
      <c r="H13" s="990"/>
      <c r="I13" s="1022" t="s">
        <v>222</v>
      </c>
      <c r="J13" s="1023"/>
      <c r="K13" s="1024"/>
      <c r="L13" s="1024"/>
      <c r="M13" s="1024"/>
      <c r="N13" s="1024"/>
      <c r="O13" s="1024"/>
      <c r="P13" s="1025"/>
      <c r="Q13" s="571" t="s">
        <v>448</v>
      </c>
      <c r="R13" s="572"/>
      <c r="S13" s="572"/>
      <c r="T13" s="572"/>
      <c r="U13" s="572"/>
      <c r="V13" s="572"/>
      <c r="W13" s="572"/>
      <c r="X13" s="572"/>
      <c r="Y13" s="572"/>
      <c r="Z13" s="572"/>
      <c r="AA13" s="572"/>
      <c r="AB13" s="572"/>
      <c r="AC13" s="572"/>
      <c r="AD13" s="572"/>
      <c r="AE13" s="572"/>
      <c r="AF13" s="572"/>
      <c r="AG13" s="572"/>
      <c r="AH13" s="572"/>
      <c r="AI13" s="572"/>
      <c r="AJ13" s="573"/>
    </row>
    <row r="14" spans="1:36" ht="15" customHeight="1" x14ac:dyDescent="0.2">
      <c r="A14" s="1040"/>
      <c r="B14" s="1041"/>
      <c r="C14" s="990"/>
      <c r="D14" s="990"/>
      <c r="E14" s="990"/>
      <c r="F14" s="990"/>
      <c r="G14" s="990"/>
      <c r="H14" s="990"/>
      <c r="I14" s="1026" t="s">
        <v>815</v>
      </c>
      <c r="J14" s="1027"/>
      <c r="K14" s="1027"/>
      <c r="L14" s="1027"/>
      <c r="M14" s="1027"/>
      <c r="N14" s="1027"/>
      <c r="O14" s="1027"/>
      <c r="P14" s="1027"/>
      <c r="Q14" s="1027"/>
      <c r="R14" s="1027"/>
      <c r="S14" s="1027"/>
      <c r="T14" s="1027"/>
      <c r="U14" s="1027"/>
      <c r="V14" s="1027"/>
      <c r="W14" s="1027"/>
      <c r="X14" s="1027"/>
      <c r="Y14" s="1027"/>
      <c r="Z14" s="1027"/>
      <c r="AA14" s="1027"/>
      <c r="AB14" s="1027"/>
      <c r="AC14" s="1027"/>
      <c r="AD14" s="1027"/>
      <c r="AE14" s="1027"/>
      <c r="AF14" s="1027"/>
      <c r="AG14" s="1027"/>
      <c r="AH14" s="1027"/>
      <c r="AI14" s="1027"/>
      <c r="AJ14" s="1028"/>
    </row>
    <row r="15" spans="1:36" ht="15" customHeight="1" x14ac:dyDescent="0.2">
      <c r="A15" s="1040"/>
      <c r="B15" s="1041"/>
      <c r="C15" s="990"/>
      <c r="D15" s="990"/>
      <c r="E15" s="990"/>
      <c r="F15" s="990"/>
      <c r="G15" s="990"/>
      <c r="H15" s="990"/>
      <c r="I15" s="1029" t="s">
        <v>815</v>
      </c>
      <c r="J15" s="1029"/>
      <c r="K15" s="1029"/>
      <c r="L15" s="1029"/>
      <c r="M15" s="1029"/>
      <c r="N15" s="1029"/>
      <c r="O15" s="1029"/>
      <c r="P15" s="1029"/>
      <c r="Q15" s="1029"/>
      <c r="R15" s="1029"/>
      <c r="S15" s="1029"/>
      <c r="T15" s="1029"/>
      <c r="U15" s="1029"/>
      <c r="V15" s="1029"/>
      <c r="W15" s="1029"/>
      <c r="X15" s="1029"/>
      <c r="Y15" s="1029"/>
      <c r="Z15" s="1029"/>
      <c r="AA15" s="1029"/>
      <c r="AB15" s="1029"/>
      <c r="AC15" s="1029"/>
      <c r="AD15" s="1029"/>
      <c r="AE15" s="1029"/>
      <c r="AF15" s="1029"/>
      <c r="AG15" s="1029"/>
      <c r="AH15" s="1029"/>
      <c r="AI15" s="1029"/>
      <c r="AJ15" s="1030"/>
    </row>
    <row r="16" spans="1:36" ht="18" customHeight="1" x14ac:dyDescent="0.2">
      <c r="A16" s="1040"/>
      <c r="B16" s="1041"/>
      <c r="C16" s="959" t="s">
        <v>1057</v>
      </c>
      <c r="D16" s="960"/>
      <c r="E16" s="960"/>
      <c r="F16" s="960"/>
      <c r="G16" s="960"/>
      <c r="H16" s="960"/>
      <c r="I16" s="960"/>
      <c r="J16" s="960"/>
      <c r="K16" s="960"/>
      <c r="L16" s="960"/>
      <c r="M16" s="960"/>
      <c r="N16" s="960"/>
      <c r="O16" s="960"/>
      <c r="P16" s="960"/>
      <c r="Q16" s="960"/>
      <c r="R16" s="960"/>
      <c r="S16" s="960"/>
      <c r="T16" s="960"/>
      <c r="U16" s="960"/>
      <c r="V16" s="961"/>
      <c r="W16" s="1045">
        <v>2</v>
      </c>
      <c r="X16" s="1046"/>
      <c r="Y16" s="1046"/>
      <c r="Z16" s="1046"/>
      <c r="AA16" s="1046"/>
      <c r="AB16" s="1046"/>
      <c r="AC16" s="1046"/>
      <c r="AD16" s="1046"/>
      <c r="AE16" s="1046"/>
      <c r="AF16" s="1046"/>
      <c r="AG16" s="1046"/>
      <c r="AH16" s="1046"/>
      <c r="AI16" s="1046"/>
      <c r="AJ16" s="1047"/>
    </row>
    <row r="17" spans="1:44" ht="15" customHeight="1" x14ac:dyDescent="0.2">
      <c r="A17" s="1040"/>
      <c r="B17" s="1041"/>
      <c r="C17" s="1058" t="s">
        <v>943</v>
      </c>
      <c r="D17" s="1059"/>
      <c r="E17" s="1059"/>
      <c r="F17" s="1059"/>
      <c r="G17" s="1059"/>
      <c r="H17" s="1059"/>
      <c r="I17" s="1059"/>
      <c r="J17" s="1059"/>
      <c r="K17" s="1059"/>
      <c r="L17" s="1059"/>
      <c r="M17" s="1059"/>
      <c r="N17" s="1060"/>
      <c r="O17" s="990" t="s">
        <v>628</v>
      </c>
      <c r="P17" s="990"/>
      <c r="Q17" s="990"/>
      <c r="R17" s="990"/>
      <c r="S17" s="990"/>
      <c r="T17" s="990"/>
      <c r="U17" s="990"/>
      <c r="V17" s="990"/>
      <c r="W17" s="998"/>
      <c r="X17" s="999"/>
      <c r="Y17" s="999"/>
      <c r="Z17" s="999"/>
      <c r="AA17" s="999"/>
      <c r="AB17" s="999"/>
      <c r="AC17" s="999"/>
      <c r="AD17" s="999"/>
      <c r="AE17" s="999"/>
      <c r="AF17" s="999"/>
      <c r="AG17" s="999"/>
      <c r="AH17" s="999"/>
      <c r="AI17" s="999"/>
      <c r="AJ17" s="1000"/>
    </row>
    <row r="18" spans="1:44" ht="15" customHeight="1" x14ac:dyDescent="0.2">
      <c r="A18" s="1040"/>
      <c r="B18" s="1041"/>
      <c r="C18" s="1061"/>
      <c r="D18" s="1062"/>
      <c r="E18" s="1062"/>
      <c r="F18" s="1062"/>
      <c r="G18" s="1062"/>
      <c r="H18" s="1062"/>
      <c r="I18" s="1062"/>
      <c r="J18" s="1062"/>
      <c r="K18" s="1062"/>
      <c r="L18" s="1062"/>
      <c r="M18" s="1062"/>
      <c r="N18" s="1063"/>
      <c r="O18" s="990" t="s">
        <v>15</v>
      </c>
      <c r="P18" s="990"/>
      <c r="Q18" s="990"/>
      <c r="R18" s="990"/>
      <c r="S18" s="990"/>
      <c r="T18" s="990"/>
      <c r="U18" s="990"/>
      <c r="V18" s="990"/>
      <c r="W18" s="998"/>
      <c r="X18" s="999"/>
      <c r="Y18" s="999"/>
      <c r="Z18" s="999"/>
      <c r="AA18" s="999"/>
      <c r="AB18" s="999"/>
      <c r="AC18" s="999"/>
      <c r="AD18" s="999"/>
      <c r="AE18" s="999"/>
      <c r="AF18" s="999"/>
      <c r="AG18" s="999"/>
      <c r="AH18" s="999"/>
      <c r="AI18" s="999"/>
      <c r="AJ18" s="1000"/>
    </row>
    <row r="19" spans="1:44" ht="15" customHeight="1" x14ac:dyDescent="0.2">
      <c r="A19" s="1040"/>
      <c r="B19" s="1041"/>
      <c r="C19" s="1061"/>
      <c r="D19" s="1062"/>
      <c r="E19" s="1062"/>
      <c r="F19" s="1062"/>
      <c r="G19" s="1062"/>
      <c r="H19" s="1062"/>
      <c r="I19" s="1062"/>
      <c r="J19" s="1062"/>
      <c r="K19" s="1062"/>
      <c r="L19" s="1062"/>
      <c r="M19" s="1062"/>
      <c r="N19" s="1063"/>
      <c r="O19" s="1055" t="s">
        <v>449</v>
      </c>
      <c r="P19" s="1056"/>
      <c r="Q19" s="1056"/>
      <c r="R19" s="1056"/>
      <c r="S19" s="1056"/>
      <c r="T19" s="1056"/>
      <c r="U19" s="1056"/>
      <c r="V19" s="1057"/>
      <c r="W19" s="1048"/>
      <c r="X19" s="1049"/>
      <c r="Y19" s="1049"/>
      <c r="Z19" s="1049"/>
      <c r="AA19" s="1049"/>
      <c r="AB19" s="1049"/>
      <c r="AC19" s="1049"/>
      <c r="AD19" s="1049"/>
      <c r="AE19" s="1049"/>
      <c r="AF19" s="1049"/>
      <c r="AG19" s="1049"/>
      <c r="AH19" s="1049"/>
      <c r="AI19" s="1049"/>
      <c r="AJ19" s="1050"/>
    </row>
    <row r="20" spans="1:44" ht="15" customHeight="1" x14ac:dyDescent="0.2">
      <c r="A20" s="1042"/>
      <c r="B20" s="1043"/>
      <c r="C20" s="1064"/>
      <c r="D20" s="1065"/>
      <c r="E20" s="1065"/>
      <c r="F20" s="1065"/>
      <c r="G20" s="1065"/>
      <c r="H20" s="1065"/>
      <c r="I20" s="1065"/>
      <c r="J20" s="1065"/>
      <c r="K20" s="1065"/>
      <c r="L20" s="1065"/>
      <c r="M20" s="1065"/>
      <c r="N20" s="1066"/>
      <c r="O20" s="1117" t="s">
        <v>450</v>
      </c>
      <c r="P20" s="1118"/>
      <c r="Q20" s="1118"/>
      <c r="R20" s="1118"/>
      <c r="S20" s="1118"/>
      <c r="T20" s="1118"/>
      <c r="U20" s="1118"/>
      <c r="V20" s="1119"/>
      <c r="W20" s="1051"/>
      <c r="X20" s="1036"/>
      <c r="Y20" s="1036"/>
      <c r="Z20" s="1036"/>
      <c r="AA20" s="1036"/>
      <c r="AB20" s="1036"/>
      <c r="AC20" s="1036"/>
      <c r="AD20" s="1036"/>
      <c r="AE20" s="1036"/>
      <c r="AF20" s="1036"/>
      <c r="AG20" s="1036"/>
      <c r="AH20" s="1036"/>
      <c r="AI20" s="1036"/>
      <c r="AJ20" s="1037"/>
    </row>
    <row r="21" spans="1:44" ht="15" customHeight="1" x14ac:dyDescent="0.2">
      <c r="A21" s="1016" t="s">
        <v>961</v>
      </c>
      <c r="B21" s="1017"/>
      <c r="C21" s="1044" t="s">
        <v>225</v>
      </c>
      <c r="D21" s="1044"/>
      <c r="E21" s="1044"/>
      <c r="F21" s="1044"/>
      <c r="G21" s="1044"/>
      <c r="H21" s="1044"/>
      <c r="I21" s="1032"/>
      <c r="J21" s="1033"/>
      <c r="K21" s="1033"/>
      <c r="L21" s="1033"/>
      <c r="M21" s="1033"/>
      <c r="N21" s="1033"/>
      <c r="O21" s="1033"/>
      <c r="P21" s="1033"/>
      <c r="Q21" s="1033"/>
      <c r="R21" s="1033"/>
      <c r="S21" s="1033"/>
      <c r="T21" s="1033"/>
      <c r="U21" s="1033"/>
      <c r="V21" s="1033"/>
      <c r="W21" s="1033"/>
      <c r="X21" s="1033"/>
      <c r="Y21" s="1033"/>
      <c r="Z21" s="1033"/>
      <c r="AA21" s="1033"/>
      <c r="AB21" s="1033"/>
      <c r="AC21" s="1033"/>
      <c r="AD21" s="1033"/>
      <c r="AE21" s="1033"/>
      <c r="AF21" s="1033"/>
      <c r="AG21" s="1033"/>
      <c r="AH21" s="1033"/>
      <c r="AI21" s="1033"/>
      <c r="AJ21" s="1034"/>
    </row>
    <row r="22" spans="1:44" ht="15" customHeight="1" x14ac:dyDescent="0.2">
      <c r="A22" s="1018"/>
      <c r="B22" s="1019"/>
      <c r="C22" s="1031" t="s">
        <v>223</v>
      </c>
      <c r="D22" s="1031"/>
      <c r="E22" s="1031"/>
      <c r="F22" s="1031"/>
      <c r="G22" s="1031"/>
      <c r="H22" s="1031"/>
      <c r="I22" s="1035"/>
      <c r="J22" s="1036"/>
      <c r="K22" s="1036"/>
      <c r="L22" s="1036"/>
      <c r="M22" s="1036"/>
      <c r="N22" s="1036"/>
      <c r="O22" s="1036"/>
      <c r="P22" s="1036"/>
      <c r="Q22" s="1036"/>
      <c r="R22" s="1036"/>
      <c r="S22" s="1036"/>
      <c r="T22" s="1036"/>
      <c r="U22" s="1036"/>
      <c r="V22" s="1036"/>
      <c r="W22" s="1036"/>
      <c r="X22" s="1036"/>
      <c r="Y22" s="1036"/>
      <c r="Z22" s="1036"/>
      <c r="AA22" s="1036"/>
      <c r="AB22" s="1036"/>
      <c r="AC22" s="1036"/>
      <c r="AD22" s="1036"/>
      <c r="AE22" s="1036"/>
      <c r="AF22" s="1036"/>
      <c r="AG22" s="1036"/>
      <c r="AH22" s="1036"/>
      <c r="AI22" s="1036"/>
      <c r="AJ22" s="1037"/>
    </row>
    <row r="23" spans="1:44" ht="15" customHeight="1" x14ac:dyDescent="0.2">
      <c r="A23" s="1018"/>
      <c r="B23" s="1019"/>
      <c r="C23" s="990" t="s">
        <v>226</v>
      </c>
      <c r="D23" s="990"/>
      <c r="E23" s="990"/>
      <c r="F23" s="990"/>
      <c r="G23" s="990"/>
      <c r="H23" s="990"/>
      <c r="I23" s="1022" t="s">
        <v>222</v>
      </c>
      <c r="J23" s="1023"/>
      <c r="K23" s="1024"/>
      <c r="L23" s="1024"/>
      <c r="M23" s="1024"/>
      <c r="N23" s="1024"/>
      <c r="O23" s="1024"/>
      <c r="P23" s="1025"/>
      <c r="Q23" s="571" t="s">
        <v>448</v>
      </c>
      <c r="R23" s="572"/>
      <c r="S23" s="572"/>
      <c r="T23" s="572"/>
      <c r="U23" s="572"/>
      <c r="V23" s="572"/>
      <c r="W23" s="572"/>
      <c r="X23" s="572"/>
      <c r="Y23" s="572"/>
      <c r="Z23" s="572"/>
      <c r="AA23" s="572"/>
      <c r="AB23" s="572"/>
      <c r="AC23" s="572"/>
      <c r="AD23" s="572"/>
      <c r="AE23" s="572"/>
      <c r="AF23" s="572"/>
      <c r="AG23" s="572"/>
      <c r="AH23" s="572"/>
      <c r="AI23" s="572"/>
      <c r="AJ23" s="573"/>
    </row>
    <row r="24" spans="1:44" ht="15" customHeight="1" x14ac:dyDescent="0.2">
      <c r="A24" s="1018"/>
      <c r="B24" s="1019"/>
      <c r="C24" s="990"/>
      <c r="D24" s="990"/>
      <c r="E24" s="990"/>
      <c r="F24" s="990"/>
      <c r="G24" s="990"/>
      <c r="H24" s="990"/>
      <c r="I24" s="1026" t="s">
        <v>815</v>
      </c>
      <c r="J24" s="1027"/>
      <c r="K24" s="1027"/>
      <c r="L24" s="1027"/>
      <c r="M24" s="1027"/>
      <c r="N24" s="1027"/>
      <c r="O24" s="1027"/>
      <c r="P24" s="1027"/>
      <c r="Q24" s="1027"/>
      <c r="R24" s="1027"/>
      <c r="S24" s="1027"/>
      <c r="T24" s="1027"/>
      <c r="U24" s="1027"/>
      <c r="V24" s="1027"/>
      <c r="W24" s="1027"/>
      <c r="X24" s="1027"/>
      <c r="Y24" s="1027"/>
      <c r="Z24" s="1027"/>
      <c r="AA24" s="1027"/>
      <c r="AB24" s="1027"/>
      <c r="AC24" s="1027"/>
      <c r="AD24" s="1027"/>
      <c r="AE24" s="1027"/>
      <c r="AF24" s="1027"/>
      <c r="AG24" s="1027"/>
      <c r="AH24" s="1027"/>
      <c r="AI24" s="1027"/>
      <c r="AJ24" s="1028"/>
    </row>
    <row r="25" spans="1:44" ht="15" customHeight="1" x14ac:dyDescent="0.2">
      <c r="A25" s="1020"/>
      <c r="B25" s="1021"/>
      <c r="C25" s="990"/>
      <c r="D25" s="990"/>
      <c r="E25" s="990"/>
      <c r="F25" s="990"/>
      <c r="G25" s="990"/>
      <c r="H25" s="990"/>
      <c r="I25" s="1029" t="s">
        <v>815</v>
      </c>
      <c r="J25" s="1029"/>
      <c r="K25" s="1029"/>
      <c r="L25" s="1029"/>
      <c r="M25" s="1029"/>
      <c r="N25" s="1029"/>
      <c r="O25" s="1029"/>
      <c r="P25" s="1029"/>
      <c r="Q25" s="1029"/>
      <c r="R25" s="1029"/>
      <c r="S25" s="1029"/>
      <c r="T25" s="1029"/>
      <c r="U25" s="1029"/>
      <c r="V25" s="1029"/>
      <c r="W25" s="1029"/>
      <c r="X25" s="1029"/>
      <c r="Y25" s="1029"/>
      <c r="Z25" s="1029"/>
      <c r="AA25" s="1029"/>
      <c r="AB25" s="1029"/>
      <c r="AC25" s="1029"/>
      <c r="AD25" s="1029"/>
      <c r="AE25" s="1029"/>
      <c r="AF25" s="1029"/>
      <c r="AG25" s="1029"/>
      <c r="AH25" s="1029"/>
      <c r="AI25" s="1029"/>
      <c r="AJ25" s="1030"/>
    </row>
    <row r="26" spans="1:44" ht="15" customHeight="1" x14ac:dyDescent="0.2">
      <c r="A26" s="1007" t="s">
        <v>227</v>
      </c>
      <c r="B26" s="1008"/>
      <c r="C26" s="1010" t="s">
        <v>373</v>
      </c>
      <c r="D26" s="1011"/>
      <c r="E26" s="1011"/>
      <c r="F26" s="1011"/>
      <c r="G26" s="1011"/>
      <c r="H26" s="1012"/>
      <c r="I26" s="1009" t="s">
        <v>961</v>
      </c>
      <c r="J26" s="1009"/>
      <c r="K26" s="1009"/>
      <c r="L26" s="1009"/>
      <c r="M26" s="1009"/>
      <c r="N26" s="1009"/>
      <c r="O26" s="1009" t="s">
        <v>1056</v>
      </c>
      <c r="P26" s="1009"/>
      <c r="Q26" s="1009"/>
      <c r="R26" s="1009"/>
      <c r="S26" s="1009"/>
      <c r="T26" s="1009"/>
      <c r="U26" s="1055" t="s">
        <v>102</v>
      </c>
      <c r="V26" s="1056"/>
      <c r="W26" s="1056"/>
      <c r="X26" s="1056"/>
      <c r="Y26" s="1056"/>
      <c r="Z26" s="1056"/>
      <c r="AA26" s="1056"/>
      <c r="AB26" s="1057"/>
      <c r="AC26" s="1103"/>
      <c r="AD26" s="1104"/>
      <c r="AE26" s="1104"/>
      <c r="AF26" s="1104"/>
      <c r="AG26" s="1104"/>
      <c r="AH26" s="1104"/>
      <c r="AI26" s="1104"/>
      <c r="AJ26" s="1105"/>
    </row>
    <row r="27" spans="1:44" ht="15" customHeight="1" x14ac:dyDescent="0.2">
      <c r="A27" s="1007"/>
      <c r="B27" s="1008"/>
      <c r="C27" s="1013"/>
      <c r="D27" s="1014"/>
      <c r="E27" s="1014"/>
      <c r="F27" s="1014"/>
      <c r="G27" s="1014"/>
      <c r="H27" s="1015"/>
      <c r="I27" s="1009" t="s">
        <v>387</v>
      </c>
      <c r="J27" s="1009"/>
      <c r="K27" s="1009"/>
      <c r="L27" s="1009" t="s">
        <v>388</v>
      </c>
      <c r="M27" s="1009"/>
      <c r="N27" s="1009"/>
      <c r="O27" s="1009" t="s">
        <v>387</v>
      </c>
      <c r="P27" s="1009"/>
      <c r="Q27" s="1009"/>
      <c r="R27" s="1009" t="s">
        <v>388</v>
      </c>
      <c r="S27" s="1009"/>
      <c r="T27" s="1009"/>
      <c r="U27" s="1112">
        <v>1</v>
      </c>
      <c r="V27" s="1113"/>
      <c r="W27" s="1113"/>
      <c r="X27" s="1113"/>
      <c r="Y27" s="1113"/>
      <c r="Z27" s="1113"/>
      <c r="AA27" s="1113"/>
      <c r="AB27" s="1114"/>
      <c r="AC27" s="1106"/>
      <c r="AD27" s="1107"/>
      <c r="AE27" s="1107"/>
      <c r="AF27" s="1107"/>
      <c r="AG27" s="1107"/>
      <c r="AH27" s="1107"/>
      <c r="AI27" s="1107"/>
      <c r="AJ27" s="1108"/>
    </row>
    <row r="28" spans="1:44" ht="15" customHeight="1" x14ac:dyDescent="0.2">
      <c r="A28" s="1007"/>
      <c r="B28" s="1008"/>
      <c r="C28" s="1009" t="s">
        <v>636</v>
      </c>
      <c r="D28" s="1009"/>
      <c r="E28" s="1009"/>
      <c r="F28" s="1009" t="s">
        <v>699</v>
      </c>
      <c r="G28" s="1009"/>
      <c r="H28" s="1009"/>
      <c r="I28" s="1002"/>
      <c r="J28" s="1003"/>
      <c r="K28" s="1004"/>
      <c r="L28" s="1002"/>
      <c r="M28" s="1003"/>
      <c r="N28" s="1004"/>
      <c r="O28" s="1002"/>
      <c r="P28" s="1003"/>
      <c r="Q28" s="1004"/>
      <c r="R28" s="1002"/>
      <c r="S28" s="1003"/>
      <c r="T28" s="1004"/>
      <c r="U28" s="1097">
        <v>2</v>
      </c>
      <c r="V28" s="1098"/>
      <c r="W28" s="1098"/>
      <c r="X28" s="1098"/>
      <c r="Y28" s="1098"/>
      <c r="Z28" s="1098"/>
      <c r="AA28" s="1098"/>
      <c r="AB28" s="1099"/>
      <c r="AC28" s="1106"/>
      <c r="AD28" s="1107"/>
      <c r="AE28" s="1107"/>
      <c r="AF28" s="1107"/>
      <c r="AG28" s="1107"/>
      <c r="AH28" s="1107"/>
      <c r="AI28" s="1107"/>
      <c r="AJ28" s="1108"/>
    </row>
    <row r="29" spans="1:44" ht="15" customHeight="1" x14ac:dyDescent="0.2">
      <c r="A29" s="1007"/>
      <c r="B29" s="1008"/>
      <c r="C29" s="1009"/>
      <c r="D29" s="1009"/>
      <c r="E29" s="1009"/>
      <c r="F29" s="1009" t="s">
        <v>700</v>
      </c>
      <c r="G29" s="1009"/>
      <c r="H29" s="1009"/>
      <c r="I29" s="1002"/>
      <c r="J29" s="1003"/>
      <c r="K29" s="1004"/>
      <c r="L29" s="1002"/>
      <c r="M29" s="1003"/>
      <c r="N29" s="1004"/>
      <c r="O29" s="1002"/>
      <c r="P29" s="1003"/>
      <c r="Q29" s="1004"/>
      <c r="R29" s="1002"/>
      <c r="S29" s="1003"/>
      <c r="T29" s="1004"/>
      <c r="U29" s="1100"/>
      <c r="V29" s="1101"/>
      <c r="W29" s="1101"/>
      <c r="X29" s="1101"/>
      <c r="Y29" s="1101"/>
      <c r="Z29" s="1101"/>
      <c r="AA29" s="1101"/>
      <c r="AB29" s="1102"/>
      <c r="AC29" s="1106"/>
      <c r="AD29" s="1107"/>
      <c r="AE29" s="1107"/>
      <c r="AF29" s="1107"/>
      <c r="AG29" s="1107"/>
      <c r="AH29" s="1107"/>
      <c r="AI29" s="1107"/>
      <c r="AJ29" s="1108"/>
    </row>
    <row r="30" spans="1:44" ht="15" customHeight="1" x14ac:dyDescent="0.2">
      <c r="A30" s="1007"/>
      <c r="B30" s="1008"/>
      <c r="C30" s="1009" t="s">
        <v>701</v>
      </c>
      <c r="D30" s="1009"/>
      <c r="E30" s="1009"/>
      <c r="F30" s="1009"/>
      <c r="G30" s="1009"/>
      <c r="H30" s="1009"/>
      <c r="I30" s="1005"/>
      <c r="J30" s="1005"/>
      <c r="K30" s="1005"/>
      <c r="L30" s="1005"/>
      <c r="M30" s="1005"/>
      <c r="N30" s="1005"/>
      <c r="O30" s="1005"/>
      <c r="P30" s="1005"/>
      <c r="Q30" s="1005"/>
      <c r="R30" s="1005"/>
      <c r="S30" s="1005"/>
      <c r="T30" s="1005"/>
      <c r="U30" s="1103"/>
      <c r="V30" s="1104"/>
      <c r="W30" s="1104"/>
      <c r="X30" s="1104"/>
      <c r="Y30" s="1104"/>
      <c r="Z30" s="1104"/>
      <c r="AA30" s="1104"/>
      <c r="AB30" s="1115"/>
      <c r="AC30" s="1106"/>
      <c r="AD30" s="1107"/>
      <c r="AE30" s="1107"/>
      <c r="AF30" s="1107"/>
      <c r="AG30" s="1107"/>
      <c r="AH30" s="1107"/>
      <c r="AI30" s="1107"/>
      <c r="AJ30" s="1108"/>
    </row>
    <row r="31" spans="1:44" ht="15" customHeight="1" x14ac:dyDescent="0.2">
      <c r="A31" s="1007"/>
      <c r="B31" s="1008"/>
      <c r="C31" s="947" t="s">
        <v>471</v>
      </c>
      <c r="D31" s="947"/>
      <c r="E31" s="947"/>
      <c r="F31" s="947"/>
      <c r="G31" s="947"/>
      <c r="H31" s="947"/>
      <c r="I31" s="1006"/>
      <c r="J31" s="1006"/>
      <c r="K31" s="1006"/>
      <c r="L31" s="1006"/>
      <c r="M31" s="1006"/>
      <c r="N31" s="1006"/>
      <c r="O31" s="1006"/>
      <c r="P31" s="1006"/>
      <c r="Q31" s="1006"/>
      <c r="R31" s="1006"/>
      <c r="S31" s="1006"/>
      <c r="T31" s="1006"/>
      <c r="U31" s="1109"/>
      <c r="V31" s="1110"/>
      <c r="W31" s="1110"/>
      <c r="X31" s="1110"/>
      <c r="Y31" s="1110"/>
      <c r="Z31" s="1110"/>
      <c r="AA31" s="1110"/>
      <c r="AB31" s="1116"/>
      <c r="AC31" s="1109"/>
      <c r="AD31" s="1110"/>
      <c r="AE31" s="1110"/>
      <c r="AF31" s="1110"/>
      <c r="AG31" s="1110"/>
      <c r="AH31" s="1110"/>
      <c r="AI31" s="1110"/>
      <c r="AJ31" s="1111"/>
      <c r="AL31" s="39"/>
      <c r="AM31" s="39"/>
      <c r="AN31" s="39"/>
      <c r="AO31" s="39"/>
      <c r="AP31" s="39"/>
      <c r="AQ31" s="39"/>
      <c r="AR31" s="39"/>
    </row>
    <row r="32" spans="1:44" ht="18" customHeight="1" x14ac:dyDescent="0.2">
      <c r="A32" s="982" t="s">
        <v>1040</v>
      </c>
      <c r="B32" s="983"/>
      <c r="C32" s="990" t="s">
        <v>637</v>
      </c>
      <c r="D32" s="990"/>
      <c r="E32" s="990"/>
      <c r="F32" s="990"/>
      <c r="G32" s="990"/>
      <c r="H32" s="990"/>
      <c r="I32" s="984"/>
      <c r="J32" s="985"/>
      <c r="K32" s="985"/>
      <c r="L32" s="985"/>
      <c r="M32" s="985"/>
      <c r="N32" s="985"/>
      <c r="O32" s="985"/>
      <c r="P32" s="985"/>
      <c r="Q32" s="985"/>
      <c r="R32" s="985"/>
      <c r="S32" s="985"/>
      <c r="T32" s="985"/>
      <c r="U32" s="985"/>
      <c r="V32" s="985"/>
      <c r="W32" s="985"/>
      <c r="X32" s="985"/>
      <c r="Y32" s="985"/>
      <c r="Z32" s="985"/>
      <c r="AA32" s="985"/>
      <c r="AB32" s="985"/>
      <c r="AC32" s="985"/>
      <c r="AD32" s="985"/>
      <c r="AE32" s="985"/>
      <c r="AF32" s="985"/>
      <c r="AG32" s="985"/>
      <c r="AH32" s="985"/>
      <c r="AI32" s="985"/>
      <c r="AJ32" s="986"/>
      <c r="AL32" s="45" t="b">
        <v>0</v>
      </c>
      <c r="AM32" s="45" t="b">
        <v>0</v>
      </c>
      <c r="AN32" s="45" t="b">
        <v>0</v>
      </c>
      <c r="AO32" s="45" t="b">
        <v>0</v>
      </c>
      <c r="AP32" s="45" t="b">
        <v>0</v>
      </c>
      <c r="AQ32" s="45" t="b">
        <v>0</v>
      </c>
      <c r="AR32" s="45" t="b">
        <v>0</v>
      </c>
    </row>
    <row r="33" spans="1:56" ht="15" customHeight="1" x14ac:dyDescent="0.2">
      <c r="A33" s="982"/>
      <c r="B33" s="983"/>
      <c r="C33" s="990" t="s">
        <v>638</v>
      </c>
      <c r="D33" s="990"/>
      <c r="E33" s="990"/>
      <c r="F33" s="990"/>
      <c r="G33" s="990"/>
      <c r="H33" s="990"/>
      <c r="I33" s="961" t="s">
        <v>639</v>
      </c>
      <c r="J33" s="990"/>
      <c r="K33" s="990"/>
      <c r="L33" s="996" t="s">
        <v>815</v>
      </c>
      <c r="M33" s="996"/>
      <c r="N33" s="997"/>
      <c r="O33" s="961" t="s">
        <v>509</v>
      </c>
      <c r="P33" s="959"/>
      <c r="Q33" s="995" t="s">
        <v>815</v>
      </c>
      <c r="R33" s="996"/>
      <c r="S33" s="996"/>
      <c r="T33" s="990" t="s">
        <v>640</v>
      </c>
      <c r="U33" s="990"/>
      <c r="V33" s="990"/>
      <c r="W33" s="996" t="s">
        <v>815</v>
      </c>
      <c r="X33" s="996"/>
      <c r="Y33" s="997"/>
      <c r="Z33" s="961" t="s">
        <v>510</v>
      </c>
      <c r="AA33" s="959"/>
      <c r="AB33" s="995" t="s">
        <v>815</v>
      </c>
      <c r="AC33" s="996"/>
      <c r="AD33" s="996"/>
      <c r="AE33" s="990" t="s">
        <v>930</v>
      </c>
      <c r="AF33" s="990"/>
      <c r="AG33" s="990"/>
      <c r="AH33" s="990"/>
      <c r="AI33" s="990"/>
      <c r="AJ33" s="991"/>
      <c r="AL33" s="39"/>
      <c r="AM33" s="39"/>
      <c r="AN33" s="39"/>
      <c r="AO33" s="39"/>
      <c r="AP33" s="39"/>
      <c r="AQ33" s="39"/>
      <c r="AR33" s="39"/>
    </row>
    <row r="34" spans="1:56" ht="15" customHeight="1" x14ac:dyDescent="0.2">
      <c r="A34" s="982"/>
      <c r="B34" s="983"/>
      <c r="C34" s="990"/>
      <c r="D34" s="990"/>
      <c r="E34" s="990"/>
      <c r="F34" s="990"/>
      <c r="G34" s="990"/>
      <c r="H34" s="990"/>
      <c r="I34" s="961" t="s">
        <v>928</v>
      </c>
      <c r="J34" s="990"/>
      <c r="K34" s="990"/>
      <c r="L34" s="996" t="s">
        <v>815</v>
      </c>
      <c r="M34" s="996"/>
      <c r="N34" s="997"/>
      <c r="O34" s="961" t="s">
        <v>643</v>
      </c>
      <c r="P34" s="959"/>
      <c r="Q34" s="995" t="s">
        <v>815</v>
      </c>
      <c r="R34" s="996"/>
      <c r="S34" s="996"/>
      <c r="T34" s="990" t="s">
        <v>929</v>
      </c>
      <c r="U34" s="990"/>
      <c r="V34" s="990"/>
      <c r="W34" s="996" t="s">
        <v>815</v>
      </c>
      <c r="X34" s="996"/>
      <c r="Y34" s="997"/>
      <c r="Z34" s="961" t="s">
        <v>644</v>
      </c>
      <c r="AA34" s="959"/>
      <c r="AB34" s="995" t="s">
        <v>815</v>
      </c>
      <c r="AC34" s="996"/>
      <c r="AD34" s="996"/>
      <c r="AE34" s="992"/>
      <c r="AF34" s="993"/>
      <c r="AG34" s="993"/>
      <c r="AH34" s="993"/>
      <c r="AI34" s="993"/>
      <c r="AJ34" s="994"/>
    </row>
    <row r="35" spans="1:56" ht="18" customHeight="1" x14ac:dyDescent="0.2">
      <c r="A35" s="982"/>
      <c r="B35" s="983"/>
      <c r="C35" s="1094" t="s">
        <v>16</v>
      </c>
      <c r="D35" s="1095"/>
      <c r="E35" s="1095"/>
      <c r="F35" s="1095"/>
      <c r="G35" s="1095"/>
      <c r="H35" s="1096"/>
      <c r="I35" s="1090"/>
      <c r="J35" s="1091"/>
      <c r="K35" s="1091"/>
      <c r="L35" s="1091"/>
      <c r="M35" s="1091"/>
      <c r="N35" s="1091"/>
      <c r="O35" s="1091"/>
      <c r="P35" s="1091"/>
      <c r="Q35" s="1091"/>
      <c r="R35" s="1091"/>
      <c r="S35" s="1091"/>
      <c r="T35" s="1091"/>
      <c r="U35" s="1091"/>
      <c r="V35" s="1091"/>
      <c r="W35" s="1091"/>
      <c r="X35" s="1091"/>
      <c r="Y35" s="1091"/>
      <c r="Z35" s="1091"/>
      <c r="AA35" s="1091"/>
      <c r="AB35" s="1091"/>
      <c r="AC35" s="1091"/>
      <c r="AD35" s="1091"/>
      <c r="AE35" s="1091"/>
      <c r="AF35" s="1091"/>
      <c r="AG35" s="1091"/>
      <c r="AH35" s="1091"/>
      <c r="AI35" s="1091"/>
      <c r="AJ35" s="1092"/>
      <c r="AL35" s="45" t="b">
        <v>0</v>
      </c>
      <c r="AM35" s="45" t="b">
        <v>0</v>
      </c>
      <c r="AN35" s="45" t="b">
        <v>0</v>
      </c>
      <c r="AO35" s="45" t="b">
        <v>0</v>
      </c>
      <c r="AP35" s="45" t="b">
        <v>0</v>
      </c>
    </row>
    <row r="36" spans="1:56" ht="15" hidden="1" customHeight="1" x14ac:dyDescent="0.2">
      <c r="A36" s="982"/>
      <c r="B36" s="983"/>
      <c r="C36" s="990" t="s">
        <v>417</v>
      </c>
      <c r="D36" s="990"/>
      <c r="E36" s="990"/>
      <c r="F36" s="990"/>
      <c r="G36" s="990"/>
      <c r="H36" s="990"/>
      <c r="I36" s="987"/>
      <c r="J36" s="988"/>
      <c r="K36" s="988"/>
      <c r="L36" s="988"/>
      <c r="M36" s="988"/>
      <c r="N36" s="988"/>
      <c r="O36" s="988"/>
      <c r="P36" s="988"/>
      <c r="Q36" s="988"/>
      <c r="R36" s="988"/>
      <c r="S36" s="988"/>
      <c r="T36" s="988"/>
      <c r="U36" s="988"/>
      <c r="V36" s="988"/>
      <c r="W36" s="988"/>
      <c r="X36" s="988"/>
      <c r="Y36" s="988"/>
      <c r="Z36" s="988"/>
      <c r="AA36" s="988"/>
      <c r="AB36" s="988"/>
      <c r="AC36" s="988"/>
      <c r="AD36" s="988"/>
      <c r="AE36" s="988"/>
      <c r="AF36" s="988"/>
      <c r="AG36" s="988"/>
      <c r="AH36" s="988"/>
      <c r="AI36" s="988"/>
      <c r="AJ36" s="989"/>
      <c r="AL36" s="1093" t="s">
        <v>1063</v>
      </c>
      <c r="AM36" s="1093"/>
    </row>
    <row r="37" spans="1:56" ht="15" customHeight="1" x14ac:dyDescent="0.2">
      <c r="A37" s="982"/>
      <c r="B37" s="983"/>
      <c r="C37" s="990" t="s">
        <v>697</v>
      </c>
      <c r="D37" s="990"/>
      <c r="E37" s="990"/>
      <c r="F37" s="990"/>
      <c r="G37" s="990"/>
      <c r="H37" s="990"/>
      <c r="I37" s="998"/>
      <c r="J37" s="999"/>
      <c r="K37" s="999"/>
      <c r="L37" s="999"/>
      <c r="M37" s="999"/>
      <c r="N37" s="999"/>
      <c r="O37" s="999"/>
      <c r="P37" s="999"/>
      <c r="Q37" s="999"/>
      <c r="R37" s="999"/>
      <c r="S37" s="999"/>
      <c r="T37" s="999"/>
      <c r="U37" s="999"/>
      <c r="V37" s="999"/>
      <c r="W37" s="999"/>
      <c r="X37" s="999"/>
      <c r="Y37" s="999"/>
      <c r="Z37" s="999"/>
      <c r="AA37" s="999"/>
      <c r="AB37" s="999"/>
      <c r="AC37" s="999"/>
      <c r="AD37" s="999"/>
      <c r="AE37" s="999"/>
      <c r="AF37" s="999"/>
      <c r="AG37" s="999"/>
      <c r="AH37" s="999"/>
      <c r="AI37" s="999"/>
      <c r="AJ37" s="1000"/>
    </row>
    <row r="38" spans="1:56" ht="15" customHeight="1" x14ac:dyDescent="0.2">
      <c r="A38" s="982"/>
      <c r="B38" s="983"/>
      <c r="C38" s="1082" t="s">
        <v>645</v>
      </c>
      <c r="D38" s="990"/>
      <c r="E38" s="990"/>
      <c r="F38" s="990"/>
      <c r="G38" s="990"/>
      <c r="H38" s="990"/>
      <c r="I38" s="972"/>
      <c r="J38" s="972"/>
      <c r="K38" s="972"/>
      <c r="L38" s="972"/>
      <c r="M38" s="973"/>
      <c r="N38" s="974"/>
      <c r="O38" s="976"/>
      <c r="P38" s="971"/>
      <c r="Q38" s="972"/>
      <c r="R38" s="972"/>
      <c r="S38" s="972"/>
      <c r="T38" s="973"/>
      <c r="U38" s="974"/>
      <c r="V38" s="976"/>
      <c r="W38" s="971"/>
      <c r="X38" s="972"/>
      <c r="Y38" s="972"/>
      <c r="Z38" s="972"/>
      <c r="AA38" s="973"/>
      <c r="AB38" s="974"/>
      <c r="AC38" s="976"/>
      <c r="AD38" s="971"/>
      <c r="AE38" s="972"/>
      <c r="AF38" s="972"/>
      <c r="AG38" s="972"/>
      <c r="AH38" s="973"/>
      <c r="AI38" s="974"/>
      <c r="AJ38" s="975"/>
    </row>
    <row r="39" spans="1:56" ht="15" customHeight="1" x14ac:dyDescent="0.2">
      <c r="A39" s="982"/>
      <c r="B39" s="983"/>
      <c r="C39" s="990"/>
      <c r="D39" s="990"/>
      <c r="E39" s="990"/>
      <c r="F39" s="990"/>
      <c r="G39" s="990"/>
      <c r="H39" s="990"/>
      <c r="I39" s="957"/>
      <c r="J39" s="957"/>
      <c r="K39" s="957"/>
      <c r="L39" s="957"/>
      <c r="M39" s="957"/>
      <c r="N39" s="957"/>
      <c r="O39" s="958"/>
      <c r="P39" s="977"/>
      <c r="Q39" s="957"/>
      <c r="R39" s="957"/>
      <c r="S39" s="957"/>
      <c r="T39" s="957"/>
      <c r="U39" s="957"/>
      <c r="V39" s="958"/>
      <c r="W39" s="977"/>
      <c r="X39" s="957"/>
      <c r="Y39" s="957"/>
      <c r="Z39" s="957"/>
      <c r="AA39" s="957"/>
      <c r="AB39" s="957"/>
      <c r="AC39" s="958"/>
      <c r="AD39" s="977"/>
      <c r="AE39" s="957"/>
      <c r="AF39" s="957"/>
      <c r="AG39" s="957"/>
      <c r="AH39" s="957"/>
      <c r="AI39" s="957"/>
      <c r="AJ39" s="1001"/>
    </row>
    <row r="40" spans="1:56" ht="15" customHeight="1" x14ac:dyDescent="0.2">
      <c r="A40" s="982"/>
      <c r="B40" s="983"/>
      <c r="C40" s="990"/>
      <c r="D40" s="990"/>
      <c r="E40" s="990"/>
      <c r="F40" s="990"/>
      <c r="G40" s="990"/>
      <c r="H40" s="990"/>
      <c r="I40" s="972"/>
      <c r="J40" s="972"/>
      <c r="K40" s="972"/>
      <c r="L40" s="972"/>
      <c r="M40" s="973"/>
      <c r="N40" s="974"/>
      <c r="O40" s="976"/>
      <c r="P40" s="971"/>
      <c r="Q40" s="972"/>
      <c r="R40" s="972"/>
      <c r="S40" s="972"/>
      <c r="T40" s="973"/>
      <c r="U40" s="974"/>
      <c r="V40" s="976"/>
      <c r="W40" s="971"/>
      <c r="X40" s="972"/>
      <c r="Y40" s="972"/>
      <c r="Z40" s="972"/>
      <c r="AA40" s="973"/>
      <c r="AB40" s="974"/>
      <c r="AC40" s="976"/>
      <c r="AD40" s="971"/>
      <c r="AE40" s="972"/>
      <c r="AF40" s="972"/>
      <c r="AG40" s="972"/>
      <c r="AH40" s="973"/>
      <c r="AI40" s="974"/>
      <c r="AJ40" s="975"/>
    </row>
    <row r="41" spans="1:56" ht="15" customHeight="1" x14ac:dyDescent="0.2">
      <c r="A41" s="982"/>
      <c r="B41" s="983"/>
      <c r="C41" s="990"/>
      <c r="D41" s="990"/>
      <c r="E41" s="990"/>
      <c r="F41" s="990"/>
      <c r="G41" s="990"/>
      <c r="H41" s="990"/>
      <c r="I41" s="957"/>
      <c r="J41" s="957"/>
      <c r="K41" s="957"/>
      <c r="L41" s="957"/>
      <c r="M41" s="957"/>
      <c r="N41" s="957"/>
      <c r="O41" s="958"/>
      <c r="P41" s="977"/>
      <c r="Q41" s="957"/>
      <c r="R41" s="957"/>
      <c r="S41" s="957"/>
      <c r="T41" s="957"/>
      <c r="U41" s="957"/>
      <c r="V41" s="958"/>
      <c r="W41" s="977"/>
      <c r="X41" s="957"/>
      <c r="Y41" s="957"/>
      <c r="Z41" s="957"/>
      <c r="AA41" s="957"/>
      <c r="AB41" s="957"/>
      <c r="AC41" s="958"/>
      <c r="AD41" s="977"/>
      <c r="AE41" s="957"/>
      <c r="AF41" s="957"/>
      <c r="AG41" s="957"/>
      <c r="AH41" s="957"/>
      <c r="AI41" s="957"/>
      <c r="AJ41" s="1001"/>
    </row>
    <row r="42" spans="1:56" s="30" customFormat="1" ht="36" customHeight="1" x14ac:dyDescent="0.2">
      <c r="A42" s="978" t="s">
        <v>20</v>
      </c>
      <c r="B42" s="979"/>
      <c r="C42" s="968" t="s">
        <v>17</v>
      </c>
      <c r="D42" s="969"/>
      <c r="E42" s="969"/>
      <c r="F42" s="969"/>
      <c r="G42" s="969"/>
      <c r="H42" s="969"/>
      <c r="I42" s="969"/>
      <c r="J42" s="969"/>
      <c r="K42" s="969"/>
      <c r="L42" s="969"/>
      <c r="M42" s="969"/>
      <c r="N42" s="969"/>
      <c r="O42" s="969"/>
      <c r="P42" s="969"/>
      <c r="Q42" s="970"/>
      <c r="R42" s="962"/>
      <c r="S42" s="963"/>
      <c r="T42" s="963"/>
      <c r="U42" s="963"/>
      <c r="V42" s="963"/>
      <c r="W42" s="963"/>
      <c r="X42" s="963"/>
      <c r="Y42" s="963"/>
      <c r="Z42" s="963"/>
      <c r="AA42" s="963"/>
      <c r="AB42" s="963"/>
      <c r="AC42" s="963"/>
      <c r="AD42" s="963"/>
      <c r="AE42" s="963"/>
      <c r="AF42" s="963"/>
      <c r="AG42" s="963"/>
      <c r="AH42" s="963"/>
      <c r="AI42" s="963"/>
      <c r="AJ42" s="964"/>
      <c r="AL42" s="48"/>
      <c r="AM42" s="48"/>
      <c r="AN42" s="48"/>
      <c r="AO42" s="48"/>
      <c r="AP42" s="48"/>
      <c r="AQ42" s="48"/>
      <c r="AR42" s="48"/>
    </row>
    <row r="43" spans="1:56" s="30" customFormat="1" ht="25.5" customHeight="1" x14ac:dyDescent="0.2">
      <c r="A43" s="980"/>
      <c r="B43" s="981"/>
      <c r="C43" s="959" t="s">
        <v>18</v>
      </c>
      <c r="D43" s="960"/>
      <c r="E43" s="960"/>
      <c r="F43" s="960"/>
      <c r="G43" s="960"/>
      <c r="H43" s="960"/>
      <c r="I43" s="960"/>
      <c r="J43" s="960"/>
      <c r="K43" s="960"/>
      <c r="L43" s="960"/>
      <c r="M43" s="960"/>
      <c r="N43" s="960"/>
      <c r="O43" s="960"/>
      <c r="P43" s="960"/>
      <c r="Q43" s="961"/>
      <c r="R43" s="962"/>
      <c r="S43" s="963"/>
      <c r="T43" s="963"/>
      <c r="U43" s="963"/>
      <c r="V43" s="963"/>
      <c r="W43" s="963"/>
      <c r="X43" s="963"/>
      <c r="Y43" s="963"/>
      <c r="Z43" s="963"/>
      <c r="AA43" s="963"/>
      <c r="AB43" s="963"/>
      <c r="AC43" s="963"/>
      <c r="AD43" s="963"/>
      <c r="AE43" s="963"/>
      <c r="AF43" s="963"/>
      <c r="AG43" s="963"/>
      <c r="AH43" s="963"/>
      <c r="AI43" s="963"/>
      <c r="AJ43" s="964"/>
      <c r="AL43" s="48"/>
      <c r="AM43" s="48"/>
      <c r="AN43" s="48"/>
      <c r="AO43" s="48"/>
      <c r="AP43" s="48"/>
      <c r="AQ43" s="48"/>
      <c r="AR43" s="48"/>
    </row>
    <row r="44" spans="1:56" s="30" customFormat="1" ht="25.5" customHeight="1" x14ac:dyDescent="0.2">
      <c r="A44" s="980"/>
      <c r="B44" s="981"/>
      <c r="C44" s="965" t="s">
        <v>19</v>
      </c>
      <c r="D44" s="966"/>
      <c r="E44" s="966"/>
      <c r="F44" s="966"/>
      <c r="G44" s="966"/>
      <c r="H44" s="966"/>
      <c r="I44" s="966"/>
      <c r="J44" s="966"/>
      <c r="K44" s="966"/>
      <c r="L44" s="966"/>
      <c r="M44" s="966"/>
      <c r="N44" s="966"/>
      <c r="O44" s="966"/>
      <c r="P44" s="966"/>
      <c r="Q44" s="967"/>
      <c r="R44" s="962"/>
      <c r="S44" s="963"/>
      <c r="T44" s="963"/>
      <c r="U44" s="963"/>
      <c r="V44" s="963"/>
      <c r="W44" s="963"/>
      <c r="X44" s="963"/>
      <c r="Y44" s="963"/>
      <c r="Z44" s="963"/>
      <c r="AA44" s="963"/>
      <c r="AB44" s="963"/>
      <c r="AC44" s="963"/>
      <c r="AD44" s="963"/>
      <c r="AE44" s="963"/>
      <c r="AF44" s="963"/>
      <c r="AG44" s="963"/>
      <c r="AH44" s="963"/>
      <c r="AI44" s="963"/>
      <c r="AJ44" s="964"/>
      <c r="AL44" s="1075">
        <v>1</v>
      </c>
      <c r="AM44" s="1075"/>
      <c r="AN44" s="1075"/>
      <c r="AO44" s="1075"/>
      <c r="AP44" s="1075"/>
      <c r="AQ44" s="1075"/>
      <c r="AR44" s="1075"/>
      <c r="AS44" s="1075"/>
      <c r="AT44" s="1075"/>
      <c r="AU44" s="1075"/>
      <c r="AV44" s="1075"/>
      <c r="AW44" s="1075"/>
      <c r="AX44" s="1075"/>
      <c r="AY44" s="1075"/>
      <c r="AZ44" s="1075"/>
      <c r="BA44" s="1075"/>
      <c r="BB44" s="1075"/>
      <c r="BC44" s="1075"/>
      <c r="BD44" s="1075"/>
    </row>
    <row r="45" spans="1:56" s="30" customFormat="1" ht="25.5" customHeight="1" x14ac:dyDescent="0.2">
      <c r="A45" s="955" t="s">
        <v>1115</v>
      </c>
      <c r="B45" s="956"/>
      <c r="C45" s="956"/>
      <c r="D45" s="956"/>
      <c r="E45" s="956"/>
      <c r="F45" s="956"/>
      <c r="G45" s="673"/>
      <c r="H45" s="479"/>
      <c r="I45" s="953">
        <v>1</v>
      </c>
      <c r="J45" s="953"/>
      <c r="K45" s="953"/>
      <c r="L45" s="953"/>
      <c r="M45" s="953"/>
      <c r="N45" s="953"/>
      <c r="O45" s="953"/>
      <c r="P45" s="953"/>
      <c r="Q45" s="954"/>
      <c r="R45" s="947" t="s">
        <v>1071</v>
      </c>
      <c r="S45" s="947"/>
      <c r="T45" s="947"/>
      <c r="U45" s="947"/>
      <c r="V45" s="947"/>
      <c r="W45" s="947"/>
      <c r="X45" s="947"/>
      <c r="Y45" s="947"/>
      <c r="Z45" s="948">
        <v>2</v>
      </c>
      <c r="AA45" s="949"/>
      <c r="AB45" s="949"/>
      <c r="AC45" s="949"/>
      <c r="AD45" s="949"/>
      <c r="AE45" s="949"/>
      <c r="AF45" s="949"/>
      <c r="AG45" s="949"/>
      <c r="AH45" s="949"/>
      <c r="AI45" s="949"/>
      <c r="AJ45" s="950"/>
      <c r="AL45" s="474"/>
      <c r="AM45" s="474"/>
      <c r="AN45" s="474"/>
      <c r="AO45" s="474"/>
      <c r="AP45" s="474"/>
      <c r="AQ45" s="474"/>
      <c r="AR45" s="474"/>
      <c r="AS45" s="474"/>
      <c r="AT45" s="474"/>
      <c r="AU45" s="474"/>
      <c r="AV45" s="474"/>
      <c r="AW45" s="474"/>
      <c r="AX45" s="474"/>
      <c r="AY45" s="474"/>
      <c r="AZ45" s="474"/>
      <c r="BA45" s="474"/>
      <c r="BB45" s="474"/>
      <c r="BC45" s="474"/>
      <c r="BD45" s="474"/>
    </row>
    <row r="46" spans="1:56" s="30" customFormat="1" ht="25.5" customHeight="1" x14ac:dyDescent="0.2">
      <c r="A46" s="951" t="s">
        <v>1116</v>
      </c>
      <c r="B46" s="947"/>
      <c r="C46" s="947"/>
      <c r="D46" s="947"/>
      <c r="E46" s="947"/>
      <c r="F46" s="947"/>
      <c r="G46" s="947"/>
      <c r="H46" s="947"/>
      <c r="I46" s="952">
        <v>2</v>
      </c>
      <c r="J46" s="952"/>
      <c r="K46" s="952"/>
      <c r="L46" s="952"/>
      <c r="M46" s="952"/>
      <c r="N46" s="952"/>
      <c r="O46" s="952"/>
      <c r="P46" s="952"/>
      <c r="Q46" s="952"/>
      <c r="R46" s="947" t="s">
        <v>1072</v>
      </c>
      <c r="S46" s="947"/>
      <c r="T46" s="947"/>
      <c r="U46" s="947"/>
      <c r="V46" s="947"/>
      <c r="W46" s="947"/>
      <c r="X46" s="947"/>
      <c r="Y46" s="947"/>
      <c r="Z46" s="948">
        <v>2</v>
      </c>
      <c r="AA46" s="949"/>
      <c r="AB46" s="949"/>
      <c r="AC46" s="949"/>
      <c r="AD46" s="949"/>
      <c r="AE46" s="949"/>
      <c r="AF46" s="949"/>
      <c r="AG46" s="949"/>
      <c r="AH46" s="949"/>
      <c r="AI46" s="949"/>
      <c r="AJ46" s="950"/>
      <c r="AL46" s="474"/>
      <c r="AM46" s="474"/>
      <c r="AN46" s="474"/>
      <c r="AO46" s="474"/>
      <c r="AP46" s="474"/>
      <c r="AQ46" s="474"/>
      <c r="AR46" s="474"/>
      <c r="AS46" s="474"/>
      <c r="AT46" s="474"/>
      <c r="AU46" s="474"/>
      <c r="AV46" s="474"/>
      <c r="AW46" s="474"/>
      <c r="AX46" s="474"/>
      <c r="AY46" s="474"/>
      <c r="AZ46" s="474"/>
      <c r="BA46" s="474"/>
      <c r="BB46" s="474"/>
      <c r="BC46" s="474"/>
      <c r="BD46" s="474"/>
    </row>
    <row r="47" spans="1:56" s="30" customFormat="1" ht="25.8" customHeight="1" thickBot="1" x14ac:dyDescent="0.25">
      <c r="A47" s="941" t="s">
        <v>1118</v>
      </c>
      <c r="B47" s="942"/>
      <c r="C47" s="942"/>
      <c r="D47" s="942"/>
      <c r="E47" s="942"/>
      <c r="F47" s="942"/>
      <c r="G47" s="942"/>
      <c r="H47" s="942"/>
      <c r="I47" s="943">
        <v>2</v>
      </c>
      <c r="J47" s="943"/>
      <c r="K47" s="943"/>
      <c r="L47" s="943"/>
      <c r="M47" s="943"/>
      <c r="N47" s="943"/>
      <c r="O47" s="943"/>
      <c r="P47" s="943"/>
      <c r="Q47" s="943"/>
      <c r="R47" s="942" t="s">
        <v>1117</v>
      </c>
      <c r="S47" s="942"/>
      <c r="T47" s="942"/>
      <c r="U47" s="942"/>
      <c r="V47" s="942"/>
      <c r="W47" s="942"/>
      <c r="X47" s="942"/>
      <c r="Y47" s="942"/>
      <c r="Z47" s="944">
        <v>2</v>
      </c>
      <c r="AA47" s="945"/>
      <c r="AB47" s="945"/>
      <c r="AC47" s="945"/>
      <c r="AD47" s="945"/>
      <c r="AE47" s="945"/>
      <c r="AF47" s="945"/>
      <c r="AG47" s="945"/>
      <c r="AH47" s="945"/>
      <c r="AI47" s="945"/>
      <c r="AJ47" s="946"/>
      <c r="AL47" s="48"/>
      <c r="AM47" s="48"/>
      <c r="AN47" s="48"/>
      <c r="AO47" s="48"/>
      <c r="AP47" s="48"/>
      <c r="AQ47" s="48"/>
      <c r="AR47" s="48"/>
    </row>
    <row r="48" spans="1:56" s="30" customFormat="1" ht="14.25" customHeight="1" x14ac:dyDescent="0.2">
      <c r="A48" s="137" t="s">
        <v>648</v>
      </c>
      <c r="B48" s="138"/>
      <c r="C48" s="138"/>
      <c r="D48" s="138"/>
      <c r="E48" s="138"/>
      <c r="F48" s="138"/>
      <c r="G48" s="138"/>
      <c r="H48" s="138"/>
      <c r="I48" s="138"/>
      <c r="J48" s="138"/>
      <c r="K48" s="138"/>
      <c r="L48" s="138"/>
      <c r="M48" s="138"/>
      <c r="N48" s="138"/>
      <c r="O48" s="138"/>
      <c r="P48" s="138"/>
      <c r="Q48" s="138"/>
      <c r="R48" s="139"/>
      <c r="S48" s="139"/>
      <c r="T48" s="139"/>
      <c r="U48" s="139"/>
      <c r="V48" s="139"/>
      <c r="W48" s="139"/>
      <c r="X48" s="139"/>
      <c r="Y48" s="139"/>
      <c r="Z48" s="139"/>
      <c r="AA48" s="139"/>
      <c r="AB48" s="139"/>
      <c r="AC48" s="139"/>
      <c r="AD48" s="139"/>
      <c r="AE48" s="139"/>
      <c r="AF48" s="139"/>
      <c r="AG48" s="139"/>
      <c r="AH48" s="139"/>
      <c r="AI48" s="139"/>
      <c r="AJ48" s="139"/>
      <c r="AL48" s="48"/>
      <c r="AM48" s="48"/>
      <c r="AN48" s="48"/>
      <c r="AO48" s="48"/>
      <c r="AP48" s="48"/>
      <c r="AQ48" s="48"/>
      <c r="AR48" s="48"/>
    </row>
    <row r="49" spans="1:44" s="30" customFormat="1" ht="14.25" customHeight="1" x14ac:dyDescent="0.2">
      <c r="A49" s="137" t="s">
        <v>668</v>
      </c>
      <c r="B49" s="140"/>
      <c r="C49" s="140"/>
      <c r="D49" s="140"/>
      <c r="E49" s="140"/>
      <c r="F49" s="140"/>
      <c r="G49" s="140"/>
      <c r="H49" s="140"/>
      <c r="I49" s="140"/>
      <c r="J49" s="140"/>
      <c r="K49" s="140"/>
      <c r="L49" s="140"/>
      <c r="M49" s="140"/>
      <c r="N49" s="140"/>
      <c r="O49" s="140"/>
      <c r="P49" s="140"/>
      <c r="Q49" s="140"/>
      <c r="R49" s="140"/>
      <c r="S49" s="140"/>
      <c r="T49" s="140"/>
      <c r="U49" s="140"/>
      <c r="V49" s="140"/>
      <c r="W49" s="172"/>
      <c r="X49" s="140"/>
      <c r="Y49" s="140"/>
      <c r="Z49" s="140"/>
      <c r="AA49" s="140"/>
      <c r="AB49" s="140"/>
      <c r="AC49" s="140"/>
      <c r="AD49" s="140"/>
      <c r="AE49" s="140"/>
      <c r="AF49" s="140"/>
      <c r="AG49" s="140"/>
      <c r="AH49" s="140"/>
      <c r="AI49" s="140"/>
      <c r="AJ49" s="140"/>
      <c r="AL49" s="48"/>
      <c r="AM49" s="48"/>
      <c r="AN49" s="48"/>
      <c r="AO49" s="48"/>
      <c r="AP49" s="48"/>
      <c r="AQ49" s="48"/>
      <c r="AR49" s="48"/>
    </row>
    <row r="50" spans="1:44" s="30" customFormat="1" ht="14.25" customHeight="1" x14ac:dyDescent="0.2">
      <c r="A50" s="140" t="s">
        <v>1069</v>
      </c>
      <c r="B50" s="140"/>
      <c r="C50" s="140"/>
      <c r="D50" s="140"/>
      <c r="E50" s="140"/>
      <c r="F50" s="140"/>
      <c r="G50" s="140"/>
      <c r="H50" s="140"/>
      <c r="I50" s="140"/>
      <c r="J50" s="140"/>
      <c r="K50" s="140"/>
      <c r="L50" s="140"/>
      <c r="M50" s="140"/>
      <c r="N50" s="140"/>
      <c r="O50" s="140"/>
      <c r="P50" s="140"/>
      <c r="Q50" s="140"/>
      <c r="R50" s="139"/>
      <c r="S50" s="139"/>
      <c r="T50" s="139"/>
      <c r="U50" s="139"/>
      <c r="V50" s="139"/>
      <c r="W50" s="139"/>
      <c r="X50" s="139"/>
      <c r="Y50" s="139"/>
      <c r="Z50" s="139"/>
      <c r="AA50" s="139"/>
      <c r="AB50" s="139"/>
      <c r="AC50" s="139"/>
      <c r="AD50" s="139"/>
      <c r="AE50" s="139"/>
      <c r="AF50" s="139"/>
      <c r="AG50" s="139"/>
      <c r="AH50" s="139"/>
      <c r="AI50" s="139"/>
      <c r="AJ50" s="139"/>
      <c r="AL50" s="48"/>
      <c r="AM50" s="48"/>
      <c r="AN50" s="48"/>
      <c r="AO50" s="48"/>
      <c r="AP50" s="48"/>
      <c r="AQ50" s="48"/>
      <c r="AR50" s="48"/>
    </row>
    <row r="51" spans="1:44" s="30" customFormat="1" ht="14.25" customHeight="1" x14ac:dyDescent="0.2">
      <c r="A51" s="140" t="s">
        <v>474</v>
      </c>
      <c r="B51" s="140"/>
      <c r="C51" s="140"/>
      <c r="D51" s="140"/>
      <c r="E51" s="140"/>
      <c r="F51" s="140"/>
      <c r="G51" s="140"/>
      <c r="H51" s="140"/>
      <c r="I51" s="140"/>
      <c r="J51" s="140"/>
      <c r="K51" s="140"/>
      <c r="L51" s="140"/>
      <c r="M51" s="140"/>
      <c r="N51" s="140"/>
      <c r="O51" s="140"/>
      <c r="P51" s="140"/>
      <c r="Q51" s="140"/>
      <c r="R51" s="139"/>
      <c r="S51" s="139"/>
      <c r="T51" s="139"/>
      <c r="U51" s="139"/>
      <c r="V51" s="139"/>
      <c r="W51" s="139"/>
      <c r="X51" s="139"/>
      <c r="Y51" s="139"/>
      <c r="Z51" s="139"/>
      <c r="AA51" s="139"/>
      <c r="AB51" s="139"/>
      <c r="AC51" s="139"/>
      <c r="AD51" s="139"/>
      <c r="AE51" s="139"/>
      <c r="AF51" s="139"/>
      <c r="AG51" s="139"/>
      <c r="AH51" s="139"/>
      <c r="AI51" s="139"/>
      <c r="AJ51" s="139"/>
      <c r="AL51" s="48"/>
      <c r="AM51" s="48"/>
      <c r="AN51" s="48"/>
      <c r="AO51" s="48"/>
      <c r="AP51" s="48"/>
      <c r="AQ51" s="48"/>
      <c r="AR51" s="48"/>
    </row>
    <row r="52" spans="1:44" s="30" customFormat="1" ht="14.25" customHeight="1" x14ac:dyDescent="0.2">
      <c r="A52" s="137"/>
      <c r="B52" s="140"/>
      <c r="C52" s="140"/>
      <c r="D52" s="140"/>
      <c r="E52" s="140"/>
      <c r="F52" s="140"/>
      <c r="G52" s="140"/>
      <c r="H52" s="140"/>
      <c r="I52" s="140"/>
      <c r="J52" s="140"/>
      <c r="K52" s="140"/>
      <c r="L52" s="140"/>
      <c r="M52" s="140"/>
      <c r="N52" s="140"/>
      <c r="O52" s="140"/>
      <c r="P52" s="140"/>
      <c r="Q52" s="140"/>
      <c r="R52" s="139"/>
      <c r="S52" s="139"/>
      <c r="T52" s="139"/>
      <c r="U52" s="139"/>
      <c r="V52" s="139"/>
      <c r="W52" s="139"/>
      <c r="X52" s="139"/>
      <c r="Y52" s="139"/>
      <c r="Z52" s="139"/>
      <c r="AA52" s="139"/>
      <c r="AB52" s="139"/>
      <c r="AC52" s="139"/>
      <c r="AD52" s="139"/>
      <c r="AE52" s="139"/>
      <c r="AF52" s="139"/>
      <c r="AG52" s="139"/>
      <c r="AH52" s="139"/>
      <c r="AI52" s="139"/>
      <c r="AJ52" s="139"/>
      <c r="AL52" s="48"/>
      <c r="AM52" s="48"/>
      <c r="AN52" s="48"/>
      <c r="AO52" s="48"/>
      <c r="AP52" s="48"/>
      <c r="AQ52" s="48"/>
      <c r="AR52" s="48"/>
    </row>
    <row r="53" spans="1:44" s="30" customFormat="1" ht="14.25" customHeight="1" x14ac:dyDescent="0.2">
      <c r="A53" s="137"/>
      <c r="B53" s="140"/>
      <c r="C53" s="140"/>
      <c r="D53" s="140"/>
      <c r="E53" s="140"/>
      <c r="F53" s="140"/>
      <c r="G53" s="140"/>
      <c r="H53" s="140"/>
      <c r="I53" s="140"/>
      <c r="J53" s="140"/>
      <c r="K53" s="140"/>
      <c r="L53" s="140"/>
      <c r="M53" s="140"/>
      <c r="N53" s="140"/>
      <c r="O53" s="140"/>
      <c r="P53" s="140"/>
      <c r="Q53" s="140"/>
      <c r="R53" s="139"/>
      <c r="S53" s="139"/>
      <c r="T53" s="139"/>
      <c r="U53" s="139"/>
      <c r="V53" s="139"/>
      <c r="W53" s="139"/>
      <c r="X53" s="139"/>
      <c r="Y53" s="139"/>
      <c r="Z53" s="139"/>
      <c r="AA53" s="139"/>
      <c r="AB53" s="139"/>
      <c r="AC53" s="139"/>
      <c r="AD53" s="139"/>
      <c r="AE53" s="139"/>
      <c r="AF53" s="139"/>
      <c r="AG53" s="139"/>
      <c r="AH53" s="139"/>
      <c r="AI53" s="139"/>
      <c r="AJ53" s="139"/>
      <c r="AL53" s="48"/>
      <c r="AM53" s="48"/>
      <c r="AN53" s="48"/>
      <c r="AO53" s="48"/>
      <c r="AP53" s="48"/>
      <c r="AQ53" s="48"/>
      <c r="AR53" s="48"/>
    </row>
    <row r="54" spans="1:44" s="30" customFormat="1" ht="14.25" customHeight="1" x14ac:dyDescent="0.2">
      <c r="A54" s="137"/>
      <c r="B54" s="140"/>
      <c r="C54" s="140"/>
      <c r="D54" s="140"/>
      <c r="E54" s="140"/>
      <c r="F54" s="140"/>
      <c r="G54" s="140"/>
      <c r="H54" s="140"/>
      <c r="I54" s="140"/>
      <c r="J54" s="140"/>
      <c r="K54" s="140"/>
      <c r="L54" s="140"/>
      <c r="M54" s="140"/>
      <c r="N54" s="140"/>
      <c r="O54" s="140"/>
      <c r="P54" s="140"/>
      <c r="Q54" s="140"/>
      <c r="R54" s="139"/>
      <c r="S54" s="139"/>
      <c r="T54" s="139"/>
      <c r="U54" s="139"/>
      <c r="V54" s="139"/>
      <c r="W54" s="139"/>
      <c r="X54" s="139"/>
      <c r="Y54" s="139"/>
      <c r="Z54" s="139"/>
      <c r="AA54" s="139"/>
      <c r="AB54" s="139"/>
      <c r="AC54" s="139"/>
      <c r="AD54" s="139"/>
      <c r="AE54" s="139"/>
      <c r="AF54" s="139"/>
      <c r="AG54" s="139"/>
      <c r="AH54" s="139"/>
      <c r="AI54" s="139"/>
      <c r="AJ54" s="139"/>
      <c r="AL54" s="48"/>
      <c r="AM54" s="48"/>
      <c r="AN54" s="48"/>
      <c r="AO54" s="48"/>
      <c r="AP54" s="48"/>
      <c r="AQ54" s="48"/>
      <c r="AR54" s="48"/>
    </row>
    <row r="55" spans="1:44" ht="15" customHeight="1" x14ac:dyDescent="0.2">
      <c r="A55" s="137"/>
      <c r="B55" s="140"/>
      <c r="C55" s="140"/>
      <c r="D55" s="140"/>
      <c r="E55" s="140"/>
      <c r="F55" s="140"/>
      <c r="G55" s="140"/>
      <c r="H55" s="140"/>
      <c r="I55" s="140"/>
      <c r="J55" s="140"/>
      <c r="K55" s="140"/>
      <c r="L55" s="140"/>
      <c r="M55" s="140"/>
      <c r="N55" s="140"/>
      <c r="O55" s="140"/>
      <c r="P55" s="140"/>
      <c r="Q55" s="140"/>
      <c r="R55" s="139"/>
      <c r="S55" s="139"/>
      <c r="T55" s="139"/>
      <c r="U55" s="139"/>
      <c r="V55" s="139"/>
      <c r="W55" s="139"/>
      <c r="X55" s="139"/>
      <c r="Y55" s="139"/>
      <c r="Z55" s="139"/>
      <c r="AA55" s="139"/>
      <c r="AB55" s="139"/>
      <c r="AC55" s="139"/>
      <c r="AD55" s="139"/>
      <c r="AE55" s="139"/>
      <c r="AF55" s="139"/>
      <c r="AG55" s="139"/>
      <c r="AH55" s="139"/>
      <c r="AI55" s="139"/>
      <c r="AJ55" s="139"/>
    </row>
    <row r="56" spans="1:44" ht="15" customHeight="1" x14ac:dyDescent="0.2">
      <c r="A56" s="137"/>
      <c r="B56" s="140"/>
      <c r="C56" s="140"/>
      <c r="D56" s="140"/>
      <c r="E56" s="140"/>
      <c r="F56" s="140"/>
      <c r="G56" s="140"/>
      <c r="H56" s="140"/>
      <c r="I56" s="140"/>
      <c r="J56" s="140"/>
      <c r="K56" s="140"/>
      <c r="L56" s="140"/>
      <c r="M56" s="140"/>
      <c r="N56" s="140"/>
      <c r="O56" s="140"/>
      <c r="P56" s="140"/>
      <c r="Q56" s="140"/>
      <c r="R56" s="139"/>
      <c r="S56" s="139"/>
      <c r="T56" s="139"/>
      <c r="U56" s="139"/>
      <c r="V56" s="139"/>
      <c r="W56" s="139"/>
      <c r="X56" s="139"/>
      <c r="Y56" s="139"/>
      <c r="Z56" s="139"/>
      <c r="AA56" s="139"/>
      <c r="AB56" s="139"/>
      <c r="AC56" s="139"/>
      <c r="AD56" s="139"/>
      <c r="AE56" s="139"/>
      <c r="AF56" s="139"/>
      <c r="AG56" s="139"/>
      <c r="AH56" s="139"/>
      <c r="AI56" s="139"/>
      <c r="AJ56" s="139"/>
    </row>
    <row r="57" spans="1:44" ht="15" customHeight="1" x14ac:dyDescent="0.2">
      <c r="A57" s="140"/>
      <c r="B57" s="53"/>
      <c r="C57" s="53"/>
      <c r="D57" s="53"/>
      <c r="E57" s="53"/>
      <c r="F57" s="53"/>
      <c r="G57" s="53"/>
      <c r="H57" s="53"/>
      <c r="I57" s="53"/>
      <c r="J57" s="53"/>
      <c r="K57" s="53"/>
      <c r="L57" s="53"/>
      <c r="M57" s="53"/>
      <c r="N57" s="53"/>
      <c r="O57" s="53"/>
      <c r="P57" s="53"/>
      <c r="Q57" s="53"/>
      <c r="R57" s="53"/>
      <c r="S57" s="53"/>
      <c r="T57" s="53"/>
      <c r="U57" s="53"/>
      <c r="V57" s="53"/>
      <c r="W57" s="53"/>
      <c r="X57" s="53"/>
      <c r="Y57" s="53"/>
      <c r="Z57" s="53"/>
      <c r="AA57" s="53"/>
      <c r="AB57" s="53"/>
      <c r="AC57" s="53"/>
      <c r="AD57" s="53"/>
      <c r="AE57" s="53"/>
      <c r="AF57" s="53"/>
      <c r="AG57" s="53"/>
      <c r="AH57" s="53"/>
      <c r="AI57" s="53"/>
      <c r="AJ57" s="53"/>
    </row>
  </sheetData>
  <customSheetViews>
    <customSheetView guid="{DDFB4891-8D6C-4C1E-BD9F-97DEF428EC5B}" showRowCol="0" showRuler="0">
      <pageMargins left="0.59055118110236227" right="0.59055118110236227" top="0.19685039370078741" bottom="0.39370078740157483" header="0" footer="0.19685039370078741"/>
      <printOptions horizontalCentered="1" verticalCentered="1"/>
      <pageSetup paperSize="9" orientation="portrait" r:id="rId1"/>
      <headerFooter alignWithMargins="0"/>
    </customSheetView>
  </customSheetViews>
  <mergeCells count="156">
    <mergeCell ref="AL36:AM36"/>
    <mergeCell ref="C35:H35"/>
    <mergeCell ref="W18:AJ18"/>
    <mergeCell ref="U28:AB29"/>
    <mergeCell ref="AC26:AJ31"/>
    <mergeCell ref="U26:AB27"/>
    <mergeCell ref="U30:AB31"/>
    <mergeCell ref="O20:V20"/>
    <mergeCell ref="I28:K28"/>
    <mergeCell ref="I23:J23"/>
    <mergeCell ref="AL44:BD44"/>
    <mergeCell ref="AE2:AJ2"/>
    <mergeCell ref="AA2:AD2"/>
    <mergeCell ref="C38:H41"/>
    <mergeCell ref="I5:AJ5"/>
    <mergeCell ref="I7:AJ7"/>
    <mergeCell ref="I8:AJ8"/>
    <mergeCell ref="I9:L9"/>
    <mergeCell ref="M9:V9"/>
    <mergeCell ref="I35:AJ35"/>
    <mergeCell ref="W9:Z9"/>
    <mergeCell ref="AA9:AJ9"/>
    <mergeCell ref="I6:J6"/>
    <mergeCell ref="K6:P6"/>
    <mergeCell ref="A10:V10"/>
    <mergeCell ref="W10:AJ10"/>
    <mergeCell ref="A4:B9"/>
    <mergeCell ref="C4:H4"/>
    <mergeCell ref="C5:H5"/>
    <mergeCell ref="C6:H8"/>
    <mergeCell ref="C9:H9"/>
    <mergeCell ref="I4:AJ4"/>
    <mergeCell ref="C36:H36"/>
    <mergeCell ref="O17:V17"/>
    <mergeCell ref="O19:V19"/>
    <mergeCell ref="O18:V18"/>
    <mergeCell ref="C17:N20"/>
    <mergeCell ref="K23:P23"/>
    <mergeCell ref="C21:H21"/>
    <mergeCell ref="O29:Q29"/>
    <mergeCell ref="C37:H37"/>
    <mergeCell ref="L27:N27"/>
    <mergeCell ref="L28:N28"/>
    <mergeCell ref="L29:N29"/>
    <mergeCell ref="I24:AJ24"/>
    <mergeCell ref="I25:AJ25"/>
    <mergeCell ref="I29:K29"/>
    <mergeCell ref="I33:K33"/>
    <mergeCell ref="C33:H34"/>
    <mergeCell ref="W33:Y33"/>
    <mergeCell ref="A11:B20"/>
    <mergeCell ref="C11:H11"/>
    <mergeCell ref="I11:AJ11"/>
    <mergeCell ref="W16:AJ16"/>
    <mergeCell ref="W17:AJ17"/>
    <mergeCell ref="W19:AJ19"/>
    <mergeCell ref="W20:AJ20"/>
    <mergeCell ref="C12:H12"/>
    <mergeCell ref="I12:AJ12"/>
    <mergeCell ref="C16:V16"/>
    <mergeCell ref="A21:B25"/>
    <mergeCell ref="C13:H15"/>
    <mergeCell ref="I13:J13"/>
    <mergeCell ref="K13:P13"/>
    <mergeCell ref="I14:AJ14"/>
    <mergeCell ref="I15:AJ15"/>
    <mergeCell ref="C22:H22"/>
    <mergeCell ref="I21:AJ21"/>
    <mergeCell ref="I22:AJ22"/>
    <mergeCell ref="C23:H25"/>
    <mergeCell ref="I26:N26"/>
    <mergeCell ref="I27:K27"/>
    <mergeCell ref="O26:T26"/>
    <mergeCell ref="O27:Q27"/>
    <mergeCell ref="R27:T27"/>
    <mergeCell ref="O28:Q28"/>
    <mergeCell ref="R28:T28"/>
    <mergeCell ref="A26:B31"/>
    <mergeCell ref="C30:H30"/>
    <mergeCell ref="C31:H31"/>
    <mergeCell ref="C28:E29"/>
    <mergeCell ref="F28:H28"/>
    <mergeCell ref="F29:H29"/>
    <mergeCell ref="C26:H27"/>
    <mergeCell ref="C32:H32"/>
    <mergeCell ref="O33:P33"/>
    <mergeCell ref="L33:N33"/>
    <mergeCell ref="I30:N30"/>
    <mergeCell ref="I31:N31"/>
    <mergeCell ref="O30:T30"/>
    <mergeCell ref="O31:T31"/>
    <mergeCell ref="Q33:S33"/>
    <mergeCell ref="Q6:AJ6"/>
    <mergeCell ref="Q13:AJ13"/>
    <mergeCell ref="Q23:AJ23"/>
    <mergeCell ref="T34:V34"/>
    <mergeCell ref="W34:Y34"/>
    <mergeCell ref="Z34:AA34"/>
    <mergeCell ref="AB34:AD34"/>
    <mergeCell ref="T33:V33"/>
    <mergeCell ref="Z33:AA33"/>
    <mergeCell ref="R29:T29"/>
    <mergeCell ref="AI38:AJ38"/>
    <mergeCell ref="AD39:AJ39"/>
    <mergeCell ref="AD40:AH40"/>
    <mergeCell ref="AD41:AJ41"/>
    <mergeCell ref="W40:AA40"/>
    <mergeCell ref="W39:AC39"/>
    <mergeCell ref="W41:AC41"/>
    <mergeCell ref="I34:K34"/>
    <mergeCell ref="L34:N34"/>
    <mergeCell ref="P38:T38"/>
    <mergeCell ref="O34:P34"/>
    <mergeCell ref="Q34:S34"/>
    <mergeCell ref="AD38:AH38"/>
    <mergeCell ref="U38:V38"/>
    <mergeCell ref="I37:AJ37"/>
    <mergeCell ref="N38:O38"/>
    <mergeCell ref="AB38:AC38"/>
    <mergeCell ref="A42:B44"/>
    <mergeCell ref="A32:B41"/>
    <mergeCell ref="I32:AJ32"/>
    <mergeCell ref="I36:AJ36"/>
    <mergeCell ref="I38:M38"/>
    <mergeCell ref="AE33:AJ33"/>
    <mergeCell ref="AE34:AJ34"/>
    <mergeCell ref="AB33:AD33"/>
    <mergeCell ref="W38:AA38"/>
    <mergeCell ref="P39:V39"/>
    <mergeCell ref="I40:M40"/>
    <mergeCell ref="AI40:AJ40"/>
    <mergeCell ref="AB40:AC40"/>
    <mergeCell ref="I41:O41"/>
    <mergeCell ref="N40:O40"/>
    <mergeCell ref="U40:V40"/>
    <mergeCell ref="P41:V41"/>
    <mergeCell ref="I45:Q45"/>
    <mergeCell ref="A45:G45"/>
    <mergeCell ref="I39:O39"/>
    <mergeCell ref="C43:Q43"/>
    <mergeCell ref="R43:AJ43"/>
    <mergeCell ref="C44:Q44"/>
    <mergeCell ref="R44:AJ44"/>
    <mergeCell ref="C42:Q42"/>
    <mergeCell ref="R42:AJ42"/>
    <mergeCell ref="P40:T40"/>
    <mergeCell ref="A47:H47"/>
    <mergeCell ref="I47:Q47"/>
    <mergeCell ref="R47:Y47"/>
    <mergeCell ref="Z47:AJ47"/>
    <mergeCell ref="R45:Y45"/>
    <mergeCell ref="Z45:AJ45"/>
    <mergeCell ref="A46:H46"/>
    <mergeCell ref="I46:Q46"/>
    <mergeCell ref="R46:Y46"/>
    <mergeCell ref="Z46:AJ46"/>
  </mergeCells>
  <phoneticPr fontId="3"/>
  <dataValidations count="4">
    <dataValidation type="whole" imeMode="off" allowBlank="1" showInputMessage="1" showErrorMessage="1" sqref="I28:T29">
      <formula1>0</formula1>
      <formula2>99999</formula2>
    </dataValidation>
    <dataValidation imeMode="off" allowBlank="1" showInputMessage="1" showErrorMessage="1" sqref="M9:V9 AB33:AD34 W33:Y34 Q33:S34 L33:N34 K23:P23 K13:P13 K6:P6 AA9:AJ9"/>
    <dataValidation imeMode="halfKatakana" allowBlank="1" showInputMessage="1" showErrorMessage="1" sqref="I11:AJ11 I4:AJ4 I21:AJ21"/>
    <dataValidation type="decimal" imeMode="off" allowBlank="1" showInputMessage="1" showErrorMessage="1" sqref="I30:T31">
      <formula1>0</formula1>
      <formula2>999.9</formula2>
    </dataValidation>
  </dataValidations>
  <printOptions horizontalCentered="1" verticalCentered="1"/>
  <pageMargins left="0.59055118110236227" right="0.59055118110236227" top="0.19685039370078741" bottom="0.39370078740157483" header="0" footer="0.19685039370078741"/>
  <pageSetup paperSize="9" scale="99"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3076" r:id="rId5" name="Group Box 4">
              <controlPr defaultSize="0" autoFill="0" autoPict="0">
                <anchor moveWithCells="1">
                  <from>
                    <xdr:col>8</xdr:col>
                    <xdr:colOff>0</xdr:colOff>
                    <xdr:row>31</xdr:row>
                    <xdr:rowOff>0</xdr:rowOff>
                  </from>
                  <to>
                    <xdr:col>36</xdr:col>
                    <xdr:colOff>0</xdr:colOff>
                    <xdr:row>32</xdr:row>
                    <xdr:rowOff>0</xdr:rowOff>
                  </to>
                </anchor>
              </controlPr>
            </control>
          </mc:Choice>
        </mc:AlternateContent>
        <mc:AlternateContent xmlns:mc="http://schemas.openxmlformats.org/markup-compatibility/2006">
          <mc:Choice Requires="x14">
            <control shapeId="3077" r:id="rId6" name="Check Box 5">
              <controlPr defaultSize="0" autoFill="0" autoLine="0" autoPict="0">
                <anchor moveWithCells="1">
                  <from>
                    <xdr:col>9</xdr:col>
                    <xdr:colOff>0</xdr:colOff>
                    <xdr:row>31</xdr:row>
                    <xdr:rowOff>0</xdr:rowOff>
                  </from>
                  <to>
                    <xdr:col>12</xdr:col>
                    <xdr:colOff>0</xdr:colOff>
                    <xdr:row>32</xdr:row>
                    <xdr:rowOff>0</xdr:rowOff>
                  </to>
                </anchor>
              </controlPr>
            </control>
          </mc:Choice>
        </mc:AlternateContent>
        <mc:AlternateContent xmlns:mc="http://schemas.openxmlformats.org/markup-compatibility/2006">
          <mc:Choice Requires="x14">
            <control shapeId="3078" r:id="rId7" name="Check Box 6">
              <controlPr defaultSize="0" autoFill="0" autoLine="0" autoPict="0">
                <anchor moveWithCells="1">
                  <from>
                    <xdr:col>13</xdr:col>
                    <xdr:colOff>0</xdr:colOff>
                    <xdr:row>31</xdr:row>
                    <xdr:rowOff>0</xdr:rowOff>
                  </from>
                  <to>
                    <xdr:col>16</xdr:col>
                    <xdr:colOff>0</xdr:colOff>
                    <xdr:row>32</xdr:row>
                    <xdr:rowOff>0</xdr:rowOff>
                  </to>
                </anchor>
              </controlPr>
            </control>
          </mc:Choice>
        </mc:AlternateContent>
        <mc:AlternateContent xmlns:mc="http://schemas.openxmlformats.org/markup-compatibility/2006">
          <mc:Choice Requires="x14">
            <control shapeId="3079" r:id="rId8" name="Check Box 7">
              <controlPr defaultSize="0" autoFill="0" autoLine="0" autoPict="0">
                <anchor moveWithCells="1">
                  <from>
                    <xdr:col>17</xdr:col>
                    <xdr:colOff>0</xdr:colOff>
                    <xdr:row>31</xdr:row>
                    <xdr:rowOff>0</xdr:rowOff>
                  </from>
                  <to>
                    <xdr:col>20</xdr:col>
                    <xdr:colOff>0</xdr:colOff>
                    <xdr:row>32</xdr:row>
                    <xdr:rowOff>0</xdr:rowOff>
                  </to>
                </anchor>
              </controlPr>
            </control>
          </mc:Choice>
        </mc:AlternateContent>
        <mc:AlternateContent xmlns:mc="http://schemas.openxmlformats.org/markup-compatibility/2006">
          <mc:Choice Requires="x14">
            <control shapeId="3080" r:id="rId9" name="Check Box 8">
              <controlPr defaultSize="0" autoFill="0" autoLine="0" autoPict="0">
                <anchor moveWithCells="1">
                  <from>
                    <xdr:col>21</xdr:col>
                    <xdr:colOff>0</xdr:colOff>
                    <xdr:row>31</xdr:row>
                    <xdr:rowOff>0</xdr:rowOff>
                  </from>
                  <to>
                    <xdr:col>24</xdr:col>
                    <xdr:colOff>0</xdr:colOff>
                    <xdr:row>32</xdr:row>
                    <xdr:rowOff>0</xdr:rowOff>
                  </to>
                </anchor>
              </controlPr>
            </control>
          </mc:Choice>
        </mc:AlternateContent>
        <mc:AlternateContent xmlns:mc="http://schemas.openxmlformats.org/markup-compatibility/2006">
          <mc:Choice Requires="x14">
            <control shapeId="3081" r:id="rId10" name="Check Box 9">
              <controlPr defaultSize="0" autoFill="0" autoLine="0" autoPict="0">
                <anchor moveWithCells="1">
                  <from>
                    <xdr:col>25</xdr:col>
                    <xdr:colOff>0</xdr:colOff>
                    <xdr:row>31</xdr:row>
                    <xdr:rowOff>0</xdr:rowOff>
                  </from>
                  <to>
                    <xdr:col>28</xdr:col>
                    <xdr:colOff>0</xdr:colOff>
                    <xdr:row>32</xdr:row>
                    <xdr:rowOff>0</xdr:rowOff>
                  </to>
                </anchor>
              </controlPr>
            </control>
          </mc:Choice>
        </mc:AlternateContent>
        <mc:AlternateContent xmlns:mc="http://schemas.openxmlformats.org/markup-compatibility/2006">
          <mc:Choice Requires="x14">
            <control shapeId="3082" r:id="rId11" name="Check Box 10">
              <controlPr defaultSize="0" autoFill="0" autoLine="0" autoPict="0">
                <anchor moveWithCells="1">
                  <from>
                    <xdr:col>29</xdr:col>
                    <xdr:colOff>0</xdr:colOff>
                    <xdr:row>31</xdr:row>
                    <xdr:rowOff>0</xdr:rowOff>
                  </from>
                  <to>
                    <xdr:col>32</xdr:col>
                    <xdr:colOff>0</xdr:colOff>
                    <xdr:row>32</xdr:row>
                    <xdr:rowOff>0</xdr:rowOff>
                  </to>
                </anchor>
              </controlPr>
            </control>
          </mc:Choice>
        </mc:AlternateContent>
        <mc:AlternateContent xmlns:mc="http://schemas.openxmlformats.org/markup-compatibility/2006">
          <mc:Choice Requires="x14">
            <control shapeId="3083" r:id="rId12" name="Check Box 11">
              <controlPr defaultSize="0" autoFill="0" autoLine="0" autoPict="0">
                <anchor moveWithCells="1">
                  <from>
                    <xdr:col>33</xdr:col>
                    <xdr:colOff>0</xdr:colOff>
                    <xdr:row>31</xdr:row>
                    <xdr:rowOff>0</xdr:rowOff>
                  </from>
                  <to>
                    <xdr:col>36</xdr:col>
                    <xdr:colOff>0</xdr:colOff>
                    <xdr:row>32</xdr:row>
                    <xdr:rowOff>0</xdr:rowOff>
                  </to>
                </anchor>
              </controlPr>
            </control>
          </mc:Choice>
        </mc:AlternateContent>
        <mc:AlternateContent xmlns:mc="http://schemas.openxmlformats.org/markup-compatibility/2006">
          <mc:Choice Requires="x14">
            <control shapeId="3088" r:id="rId13" name="Group Box 16">
              <controlPr defaultSize="0" autoFill="0" autoPict="0">
                <anchor moveWithCells="1">
                  <from>
                    <xdr:col>8</xdr:col>
                    <xdr:colOff>0</xdr:colOff>
                    <xdr:row>34</xdr:row>
                    <xdr:rowOff>0</xdr:rowOff>
                  </from>
                  <to>
                    <xdr:col>36</xdr:col>
                    <xdr:colOff>0</xdr:colOff>
                    <xdr:row>36</xdr:row>
                    <xdr:rowOff>0</xdr:rowOff>
                  </to>
                </anchor>
              </controlPr>
            </control>
          </mc:Choice>
        </mc:AlternateContent>
        <mc:AlternateContent xmlns:mc="http://schemas.openxmlformats.org/markup-compatibility/2006">
          <mc:Choice Requires="x14">
            <control shapeId="3099" r:id="rId14" name="Check Box 27">
              <controlPr defaultSize="0" autoFill="0" autoLine="0" autoPict="0">
                <anchor moveWithCells="1">
                  <from>
                    <xdr:col>8</xdr:col>
                    <xdr:colOff>68580</xdr:colOff>
                    <xdr:row>34</xdr:row>
                    <xdr:rowOff>0</xdr:rowOff>
                  </from>
                  <to>
                    <xdr:col>11</xdr:col>
                    <xdr:colOff>160020</xdr:colOff>
                    <xdr:row>36</xdr:row>
                    <xdr:rowOff>0</xdr:rowOff>
                  </to>
                </anchor>
              </controlPr>
            </control>
          </mc:Choice>
        </mc:AlternateContent>
        <mc:AlternateContent xmlns:mc="http://schemas.openxmlformats.org/markup-compatibility/2006">
          <mc:Choice Requires="x14">
            <control shapeId="3100" r:id="rId15" name="Check Box 28">
              <controlPr defaultSize="0" autoFill="0" autoLine="0" autoPict="0">
                <anchor moveWithCells="1">
                  <from>
                    <xdr:col>17</xdr:col>
                    <xdr:colOff>30480</xdr:colOff>
                    <xdr:row>34</xdr:row>
                    <xdr:rowOff>0</xdr:rowOff>
                  </from>
                  <to>
                    <xdr:col>21</xdr:col>
                    <xdr:colOff>106680</xdr:colOff>
                    <xdr:row>36</xdr:row>
                    <xdr:rowOff>0</xdr:rowOff>
                  </to>
                </anchor>
              </controlPr>
            </control>
          </mc:Choice>
        </mc:AlternateContent>
        <mc:AlternateContent xmlns:mc="http://schemas.openxmlformats.org/markup-compatibility/2006">
          <mc:Choice Requires="x14">
            <control shapeId="3102" r:id="rId16" name="Check Box 30">
              <controlPr defaultSize="0" autoFill="0" autoLine="0" autoPict="0">
                <anchor moveWithCells="1">
                  <from>
                    <xdr:col>22</xdr:col>
                    <xdr:colOff>7620</xdr:colOff>
                    <xdr:row>34</xdr:row>
                    <xdr:rowOff>0</xdr:rowOff>
                  </from>
                  <to>
                    <xdr:col>25</xdr:col>
                    <xdr:colOff>22860</xdr:colOff>
                    <xdr:row>36</xdr:row>
                    <xdr:rowOff>0</xdr:rowOff>
                  </to>
                </anchor>
              </controlPr>
            </control>
          </mc:Choice>
        </mc:AlternateContent>
        <mc:AlternateContent xmlns:mc="http://schemas.openxmlformats.org/markup-compatibility/2006">
          <mc:Choice Requires="x14">
            <control shapeId="3103" r:id="rId17" name="Group Box 31">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3104" r:id="rId18" name="Option Button 32">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3105" r:id="rId19" name="Option Button 33">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3131" r:id="rId20" name="Check Box 59">
              <controlPr defaultSize="0" autoFill="0" autoLine="0" autoPict="0">
                <anchor moveWithCells="1">
                  <from>
                    <xdr:col>25</xdr:col>
                    <xdr:colOff>106680</xdr:colOff>
                    <xdr:row>34</xdr:row>
                    <xdr:rowOff>0</xdr:rowOff>
                  </from>
                  <to>
                    <xdr:col>30</xdr:col>
                    <xdr:colOff>106680</xdr:colOff>
                    <xdr:row>36</xdr:row>
                    <xdr:rowOff>0</xdr:rowOff>
                  </to>
                </anchor>
              </controlPr>
            </control>
          </mc:Choice>
        </mc:AlternateContent>
        <mc:AlternateContent xmlns:mc="http://schemas.openxmlformats.org/markup-compatibility/2006">
          <mc:Choice Requires="x14">
            <control shapeId="3132" r:id="rId21" name="Check Box 60">
              <controlPr defaultSize="0" autoFill="0" autoLine="0" autoPict="0">
                <anchor moveWithCells="1">
                  <from>
                    <xdr:col>12</xdr:col>
                    <xdr:colOff>68580</xdr:colOff>
                    <xdr:row>34</xdr:row>
                    <xdr:rowOff>0</xdr:rowOff>
                  </from>
                  <to>
                    <xdr:col>16</xdr:col>
                    <xdr:colOff>91440</xdr:colOff>
                    <xdr:row>36</xdr:row>
                    <xdr:rowOff>0</xdr:rowOff>
                  </to>
                </anchor>
              </controlPr>
            </control>
          </mc:Choice>
        </mc:AlternateContent>
        <mc:AlternateContent xmlns:mc="http://schemas.openxmlformats.org/markup-compatibility/2006">
          <mc:Choice Requires="x14">
            <control shapeId="3133" r:id="rId22" name="Group Box 61">
              <controlPr defaultSize="0" autoFill="0" autoPict="0">
                <anchor moveWithCells="1">
                  <from>
                    <xdr:col>20</xdr:col>
                    <xdr:colOff>0</xdr:colOff>
                    <xdr:row>27</xdr:row>
                    <xdr:rowOff>0</xdr:rowOff>
                  </from>
                  <to>
                    <xdr:col>28</xdr:col>
                    <xdr:colOff>0</xdr:colOff>
                    <xdr:row>29</xdr:row>
                    <xdr:rowOff>0</xdr:rowOff>
                  </to>
                </anchor>
              </controlPr>
            </control>
          </mc:Choice>
        </mc:AlternateContent>
        <mc:AlternateContent xmlns:mc="http://schemas.openxmlformats.org/markup-compatibility/2006">
          <mc:Choice Requires="x14">
            <control shapeId="3134" r:id="rId23" name="Option Button 62">
              <controlPr defaultSize="0" autoFill="0" autoLine="0" autoPict="0">
                <anchor moveWithCells="1">
                  <from>
                    <xdr:col>20</xdr:col>
                    <xdr:colOff>129540</xdr:colOff>
                    <xdr:row>27</xdr:row>
                    <xdr:rowOff>68580</xdr:rowOff>
                  </from>
                  <to>
                    <xdr:col>23</xdr:col>
                    <xdr:colOff>30480</xdr:colOff>
                    <xdr:row>28</xdr:row>
                    <xdr:rowOff>106680</xdr:rowOff>
                  </to>
                </anchor>
              </controlPr>
            </control>
          </mc:Choice>
        </mc:AlternateContent>
        <mc:AlternateContent xmlns:mc="http://schemas.openxmlformats.org/markup-compatibility/2006">
          <mc:Choice Requires="x14">
            <control shapeId="3136" r:id="rId24" name="Option Button 64">
              <controlPr defaultSize="0" autoFill="0" autoLine="0" autoPict="0">
                <anchor moveWithCells="1">
                  <from>
                    <xdr:col>24</xdr:col>
                    <xdr:colOff>68580</xdr:colOff>
                    <xdr:row>27</xdr:row>
                    <xdr:rowOff>76200</xdr:rowOff>
                  </from>
                  <to>
                    <xdr:col>26</xdr:col>
                    <xdr:colOff>144780</xdr:colOff>
                    <xdr:row>28</xdr:row>
                    <xdr:rowOff>114300</xdr:rowOff>
                  </to>
                </anchor>
              </controlPr>
            </control>
          </mc:Choice>
        </mc:AlternateContent>
        <mc:AlternateContent xmlns:mc="http://schemas.openxmlformats.org/markup-compatibility/2006">
          <mc:Choice Requires="x14">
            <control shapeId="3137" r:id="rId25" name="Group Box 65">
              <controlPr defaultSize="0" autoFill="0" autoPict="0">
                <anchor moveWithCells="1">
                  <from>
                    <xdr:col>6</xdr:col>
                    <xdr:colOff>167640</xdr:colOff>
                    <xdr:row>43</xdr:row>
                    <xdr:rowOff>327660</xdr:rowOff>
                  </from>
                  <to>
                    <xdr:col>17</xdr:col>
                    <xdr:colOff>0</xdr:colOff>
                    <xdr:row>45</xdr:row>
                    <xdr:rowOff>0</xdr:rowOff>
                  </to>
                </anchor>
              </controlPr>
            </control>
          </mc:Choice>
        </mc:AlternateContent>
        <mc:AlternateContent xmlns:mc="http://schemas.openxmlformats.org/markup-compatibility/2006">
          <mc:Choice Requires="x14">
            <control shapeId="3138" r:id="rId26" name="Option Button 66">
              <controlPr defaultSize="0" autoFill="0" autoLine="0" autoPict="0">
                <anchor moveWithCells="1">
                  <from>
                    <xdr:col>7</xdr:col>
                    <xdr:colOff>7620</xdr:colOff>
                    <xdr:row>44</xdr:row>
                    <xdr:rowOff>38100</xdr:rowOff>
                  </from>
                  <to>
                    <xdr:col>8</xdr:col>
                    <xdr:colOff>160020</xdr:colOff>
                    <xdr:row>44</xdr:row>
                    <xdr:rowOff>289560</xdr:rowOff>
                  </to>
                </anchor>
              </controlPr>
            </control>
          </mc:Choice>
        </mc:AlternateContent>
        <mc:AlternateContent xmlns:mc="http://schemas.openxmlformats.org/markup-compatibility/2006">
          <mc:Choice Requires="x14">
            <control shapeId="3140" r:id="rId27" name="Option Button 68">
              <controlPr defaultSize="0" autoFill="0" autoLine="0" autoPict="0">
                <anchor moveWithCells="1">
                  <from>
                    <xdr:col>25</xdr:col>
                    <xdr:colOff>160020</xdr:colOff>
                    <xdr:row>44</xdr:row>
                    <xdr:rowOff>68580</xdr:rowOff>
                  </from>
                  <to>
                    <xdr:col>28</xdr:col>
                    <xdr:colOff>68580</xdr:colOff>
                    <xdr:row>44</xdr:row>
                    <xdr:rowOff>289560</xdr:rowOff>
                  </to>
                </anchor>
              </controlPr>
            </control>
          </mc:Choice>
        </mc:AlternateContent>
        <mc:AlternateContent xmlns:mc="http://schemas.openxmlformats.org/markup-compatibility/2006">
          <mc:Choice Requires="x14">
            <control shapeId="3141" r:id="rId28" name="Option Button 69">
              <controlPr defaultSize="0" autoFill="0" autoLine="0" autoPict="0">
                <anchor moveWithCells="1">
                  <from>
                    <xdr:col>29</xdr:col>
                    <xdr:colOff>129540</xdr:colOff>
                    <xdr:row>44</xdr:row>
                    <xdr:rowOff>68580</xdr:rowOff>
                  </from>
                  <to>
                    <xdr:col>32</xdr:col>
                    <xdr:colOff>30480</xdr:colOff>
                    <xdr:row>44</xdr:row>
                    <xdr:rowOff>289560</xdr:rowOff>
                  </to>
                </anchor>
              </controlPr>
            </control>
          </mc:Choice>
        </mc:AlternateContent>
        <mc:AlternateContent xmlns:mc="http://schemas.openxmlformats.org/markup-compatibility/2006">
          <mc:Choice Requires="x14">
            <control shapeId="3142" r:id="rId29" name="Group Box 70">
              <controlPr defaultSize="0" autoFill="0" autoPict="0">
                <anchor moveWithCells="1">
                  <from>
                    <xdr:col>25</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3143" r:id="rId30" name="Option Button 71">
              <controlPr defaultSize="0" autoFill="0" autoLine="0" autoPict="0">
                <anchor moveWithCells="1">
                  <from>
                    <xdr:col>8</xdr:col>
                    <xdr:colOff>160020</xdr:colOff>
                    <xdr:row>45</xdr:row>
                    <xdr:rowOff>68580</xdr:rowOff>
                  </from>
                  <to>
                    <xdr:col>11</xdr:col>
                    <xdr:colOff>68580</xdr:colOff>
                    <xdr:row>45</xdr:row>
                    <xdr:rowOff>289560</xdr:rowOff>
                  </to>
                </anchor>
              </controlPr>
            </control>
          </mc:Choice>
        </mc:AlternateContent>
        <mc:AlternateContent xmlns:mc="http://schemas.openxmlformats.org/markup-compatibility/2006">
          <mc:Choice Requires="x14">
            <control shapeId="3144" r:id="rId31" name="Option Button 72">
              <controlPr defaultSize="0" autoFill="0" autoLine="0" autoPict="0">
                <anchor moveWithCells="1">
                  <from>
                    <xdr:col>12</xdr:col>
                    <xdr:colOff>129540</xdr:colOff>
                    <xdr:row>45</xdr:row>
                    <xdr:rowOff>68580</xdr:rowOff>
                  </from>
                  <to>
                    <xdr:col>15</xdr:col>
                    <xdr:colOff>30480</xdr:colOff>
                    <xdr:row>45</xdr:row>
                    <xdr:rowOff>289560</xdr:rowOff>
                  </to>
                </anchor>
              </controlPr>
            </control>
          </mc:Choice>
        </mc:AlternateContent>
        <mc:AlternateContent xmlns:mc="http://schemas.openxmlformats.org/markup-compatibility/2006">
          <mc:Choice Requires="x14">
            <control shapeId="3145" r:id="rId32" name="Group Box 73">
              <controlPr defaultSize="0" autoFill="0" autoPict="0">
                <anchor moveWithCells="1">
                  <from>
                    <xdr:col>8</xdr:col>
                    <xdr:colOff>0</xdr:colOff>
                    <xdr:row>45</xdr:row>
                    <xdr:rowOff>0</xdr:rowOff>
                  </from>
                  <to>
                    <xdr:col>17</xdr:col>
                    <xdr:colOff>0</xdr:colOff>
                    <xdr:row>46</xdr:row>
                    <xdr:rowOff>0</xdr:rowOff>
                  </to>
                </anchor>
              </controlPr>
            </control>
          </mc:Choice>
        </mc:AlternateContent>
        <mc:AlternateContent xmlns:mc="http://schemas.openxmlformats.org/markup-compatibility/2006">
          <mc:Choice Requires="x14">
            <control shapeId="3146" r:id="rId33" name="Option Button 74">
              <controlPr defaultSize="0" autoFill="0" autoLine="0" autoPict="0">
                <anchor moveWithCells="1">
                  <from>
                    <xdr:col>25</xdr:col>
                    <xdr:colOff>160020</xdr:colOff>
                    <xdr:row>45</xdr:row>
                    <xdr:rowOff>68580</xdr:rowOff>
                  </from>
                  <to>
                    <xdr:col>28</xdr:col>
                    <xdr:colOff>68580</xdr:colOff>
                    <xdr:row>45</xdr:row>
                    <xdr:rowOff>289560</xdr:rowOff>
                  </to>
                </anchor>
              </controlPr>
            </control>
          </mc:Choice>
        </mc:AlternateContent>
        <mc:AlternateContent xmlns:mc="http://schemas.openxmlformats.org/markup-compatibility/2006">
          <mc:Choice Requires="x14">
            <control shapeId="3147" r:id="rId34" name="Option Button 75">
              <controlPr defaultSize="0" autoFill="0" autoLine="0" autoPict="0">
                <anchor moveWithCells="1">
                  <from>
                    <xdr:col>29</xdr:col>
                    <xdr:colOff>129540</xdr:colOff>
                    <xdr:row>45</xdr:row>
                    <xdr:rowOff>68580</xdr:rowOff>
                  </from>
                  <to>
                    <xdr:col>32</xdr:col>
                    <xdr:colOff>30480</xdr:colOff>
                    <xdr:row>45</xdr:row>
                    <xdr:rowOff>289560</xdr:rowOff>
                  </to>
                </anchor>
              </controlPr>
            </control>
          </mc:Choice>
        </mc:AlternateContent>
        <mc:AlternateContent xmlns:mc="http://schemas.openxmlformats.org/markup-compatibility/2006">
          <mc:Choice Requires="x14">
            <control shapeId="3148" r:id="rId35" name="Group Box 76">
              <controlPr defaultSize="0" autoFill="0" autoPict="0">
                <anchor moveWithCells="1">
                  <from>
                    <xdr:col>25</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3157" r:id="rId36" name="Option Button 85">
              <controlPr defaultSize="0" autoFill="0" autoLine="0" autoPict="0">
                <anchor moveWithCells="1">
                  <from>
                    <xdr:col>12</xdr:col>
                    <xdr:colOff>114300</xdr:colOff>
                    <xdr:row>44</xdr:row>
                    <xdr:rowOff>38100</xdr:rowOff>
                  </from>
                  <to>
                    <xdr:col>14</xdr:col>
                    <xdr:colOff>99060</xdr:colOff>
                    <xdr:row>44</xdr:row>
                    <xdr:rowOff>289560</xdr:rowOff>
                  </to>
                </anchor>
              </controlPr>
            </control>
          </mc:Choice>
        </mc:AlternateContent>
        <mc:AlternateContent xmlns:mc="http://schemas.openxmlformats.org/markup-compatibility/2006">
          <mc:Choice Requires="x14">
            <control shapeId="3158" r:id="rId37" name="Option Button 86">
              <controlPr defaultSize="0" autoFill="0" autoLine="0" autoPict="0">
                <anchor moveWithCells="1">
                  <from>
                    <xdr:col>10</xdr:col>
                    <xdr:colOff>152400</xdr:colOff>
                    <xdr:row>44</xdr:row>
                    <xdr:rowOff>38100</xdr:rowOff>
                  </from>
                  <to>
                    <xdr:col>12</xdr:col>
                    <xdr:colOff>137160</xdr:colOff>
                    <xdr:row>44</xdr:row>
                    <xdr:rowOff>289560</xdr:rowOff>
                  </to>
                </anchor>
              </controlPr>
            </control>
          </mc:Choice>
        </mc:AlternateContent>
        <mc:AlternateContent xmlns:mc="http://schemas.openxmlformats.org/markup-compatibility/2006">
          <mc:Choice Requires="x14">
            <control shapeId="3159" r:id="rId38" name="Option Button 87">
              <controlPr defaultSize="0" autoFill="0" autoLine="0" autoPict="0">
                <anchor moveWithCells="1">
                  <from>
                    <xdr:col>8</xdr:col>
                    <xdr:colOff>160020</xdr:colOff>
                    <xdr:row>44</xdr:row>
                    <xdr:rowOff>38100</xdr:rowOff>
                  </from>
                  <to>
                    <xdr:col>10</xdr:col>
                    <xdr:colOff>144780</xdr:colOff>
                    <xdr:row>44</xdr:row>
                    <xdr:rowOff>289560</xdr:rowOff>
                  </to>
                </anchor>
              </controlPr>
            </control>
          </mc:Choice>
        </mc:AlternateContent>
        <mc:AlternateContent xmlns:mc="http://schemas.openxmlformats.org/markup-compatibility/2006">
          <mc:Choice Requires="x14">
            <control shapeId="3160" r:id="rId39" name="Option Button 88">
              <controlPr defaultSize="0" autoFill="0" autoLine="0" autoPict="0">
                <anchor moveWithCells="1">
                  <from>
                    <xdr:col>14</xdr:col>
                    <xdr:colOff>83820</xdr:colOff>
                    <xdr:row>44</xdr:row>
                    <xdr:rowOff>38100</xdr:rowOff>
                  </from>
                  <to>
                    <xdr:col>16</xdr:col>
                    <xdr:colOff>68580</xdr:colOff>
                    <xdr:row>44</xdr:row>
                    <xdr:rowOff>289560</xdr:rowOff>
                  </to>
                </anchor>
              </controlPr>
            </control>
          </mc:Choice>
        </mc:AlternateContent>
        <mc:AlternateContent xmlns:mc="http://schemas.openxmlformats.org/markup-compatibility/2006">
          <mc:Choice Requires="x14">
            <control shapeId="3161" r:id="rId40" name="Group Box 89">
              <controlPr defaultSize="0" autoFill="0" autoPict="0">
                <anchor moveWithCells="1">
                  <from>
                    <xdr:col>6</xdr:col>
                    <xdr:colOff>121920</xdr:colOff>
                    <xdr:row>43</xdr:row>
                    <xdr:rowOff>312420</xdr:rowOff>
                  </from>
                  <to>
                    <xdr:col>16</xdr:col>
                    <xdr:colOff>106680</xdr:colOff>
                    <xdr:row>45</xdr:row>
                    <xdr:rowOff>30480</xdr:rowOff>
                  </to>
                </anchor>
              </controlPr>
            </control>
          </mc:Choice>
        </mc:AlternateContent>
        <mc:AlternateContent xmlns:mc="http://schemas.openxmlformats.org/markup-compatibility/2006">
          <mc:Choice Requires="x14">
            <control shapeId="3164" r:id="rId41" name="Group Box 92">
              <controlPr defaultSize="0" autoFill="0" autoPict="0">
                <anchor moveWithCells="1">
                  <from>
                    <xdr:col>8</xdr:col>
                    <xdr:colOff>0</xdr:colOff>
                    <xdr:row>46</xdr:row>
                    <xdr:rowOff>0</xdr:rowOff>
                  </from>
                  <to>
                    <xdr:col>16</xdr:col>
                    <xdr:colOff>167640</xdr:colOff>
                    <xdr:row>46</xdr:row>
                    <xdr:rowOff>320040</xdr:rowOff>
                  </to>
                </anchor>
              </controlPr>
            </control>
          </mc:Choice>
        </mc:AlternateContent>
        <mc:AlternateContent xmlns:mc="http://schemas.openxmlformats.org/markup-compatibility/2006">
          <mc:Choice Requires="x14">
            <control shapeId="3167" r:id="rId42" name="Group Box 95">
              <controlPr defaultSize="0" autoFill="0" autoPict="0">
                <anchor moveWithCells="1">
                  <from>
                    <xdr:col>25</xdr:col>
                    <xdr:colOff>0</xdr:colOff>
                    <xdr:row>46</xdr:row>
                    <xdr:rowOff>0</xdr:rowOff>
                  </from>
                  <to>
                    <xdr:col>36</xdr:col>
                    <xdr:colOff>0</xdr:colOff>
                    <xdr:row>46</xdr:row>
                    <xdr:rowOff>320040</xdr:rowOff>
                  </to>
                </anchor>
              </controlPr>
            </control>
          </mc:Choice>
        </mc:AlternateContent>
        <mc:AlternateContent xmlns:mc="http://schemas.openxmlformats.org/markup-compatibility/2006">
          <mc:Choice Requires="x14">
            <control shapeId="3172" r:id="rId43" name="Option Button 100">
              <controlPr defaultSize="0" autoFill="0" autoLine="0" autoPict="0">
                <anchor moveWithCells="1">
                  <from>
                    <xdr:col>8</xdr:col>
                    <xdr:colOff>160020</xdr:colOff>
                    <xdr:row>46</xdr:row>
                    <xdr:rowOff>38100</xdr:rowOff>
                  </from>
                  <to>
                    <xdr:col>10</xdr:col>
                    <xdr:colOff>144780</xdr:colOff>
                    <xdr:row>46</xdr:row>
                    <xdr:rowOff>289560</xdr:rowOff>
                  </to>
                </anchor>
              </controlPr>
            </control>
          </mc:Choice>
        </mc:AlternateContent>
        <mc:AlternateContent xmlns:mc="http://schemas.openxmlformats.org/markup-compatibility/2006">
          <mc:Choice Requires="x14">
            <control shapeId="3173" r:id="rId44" name="Option Button 101">
              <controlPr defaultSize="0" autoFill="0" autoLine="0" autoPict="0">
                <anchor moveWithCells="1">
                  <from>
                    <xdr:col>12</xdr:col>
                    <xdr:colOff>129540</xdr:colOff>
                    <xdr:row>46</xdr:row>
                    <xdr:rowOff>45720</xdr:rowOff>
                  </from>
                  <to>
                    <xdr:col>14</xdr:col>
                    <xdr:colOff>114300</xdr:colOff>
                    <xdr:row>46</xdr:row>
                    <xdr:rowOff>297180</xdr:rowOff>
                  </to>
                </anchor>
              </controlPr>
            </control>
          </mc:Choice>
        </mc:AlternateContent>
        <mc:AlternateContent xmlns:mc="http://schemas.openxmlformats.org/markup-compatibility/2006">
          <mc:Choice Requires="x14">
            <control shapeId="3174" r:id="rId45" name="Option Button 102">
              <controlPr defaultSize="0" autoFill="0" autoLine="0" autoPict="0">
                <anchor moveWithCells="1">
                  <from>
                    <xdr:col>25</xdr:col>
                    <xdr:colOff>160020</xdr:colOff>
                    <xdr:row>46</xdr:row>
                    <xdr:rowOff>45720</xdr:rowOff>
                  </from>
                  <to>
                    <xdr:col>27</xdr:col>
                    <xdr:colOff>144780</xdr:colOff>
                    <xdr:row>46</xdr:row>
                    <xdr:rowOff>297180</xdr:rowOff>
                  </to>
                </anchor>
              </controlPr>
            </control>
          </mc:Choice>
        </mc:AlternateContent>
        <mc:AlternateContent xmlns:mc="http://schemas.openxmlformats.org/markup-compatibility/2006">
          <mc:Choice Requires="x14">
            <control shapeId="3175" r:id="rId46" name="Option Button 103">
              <controlPr defaultSize="0" autoFill="0" autoLine="0" autoPict="0">
                <anchor moveWithCells="1">
                  <from>
                    <xdr:col>29</xdr:col>
                    <xdr:colOff>129540</xdr:colOff>
                    <xdr:row>46</xdr:row>
                    <xdr:rowOff>53340</xdr:rowOff>
                  </from>
                  <to>
                    <xdr:col>31</xdr:col>
                    <xdr:colOff>114300</xdr:colOff>
                    <xdr:row>46</xdr:row>
                    <xdr:rowOff>304800</xdr:rowOff>
                  </to>
                </anchor>
              </controlPr>
            </control>
          </mc:Choice>
        </mc:AlternateContent>
        <mc:AlternateContent xmlns:mc="http://schemas.openxmlformats.org/markup-compatibility/2006">
          <mc:Choice Requires="x14">
            <control shapeId="3176" r:id="rId47" name="Group Box 104">
              <controlPr defaultSize="0" autoFill="0" autoPict="0">
                <anchor moveWithCells="1">
                  <from>
                    <xdr:col>24</xdr:col>
                    <xdr:colOff>137160</xdr:colOff>
                    <xdr:row>45</xdr:row>
                    <xdr:rowOff>251460</xdr:rowOff>
                  </from>
                  <to>
                    <xdr:col>32</xdr:col>
                    <xdr:colOff>114300</xdr:colOff>
                    <xdr:row>47</xdr:row>
                    <xdr:rowOff>144780</xdr:rowOff>
                  </to>
                </anchor>
              </controlPr>
            </control>
          </mc:Choice>
        </mc:AlternateContent>
        <mc:AlternateContent xmlns:mc="http://schemas.openxmlformats.org/markup-compatibility/2006">
          <mc:Choice Requires="x14">
            <control shapeId="3177" r:id="rId48" name="Group Box 105">
              <controlPr defaultSize="0" autoFill="0" autoPict="0">
                <anchor moveWithCells="1">
                  <from>
                    <xdr:col>8</xdr:col>
                    <xdr:colOff>83820</xdr:colOff>
                    <xdr:row>46</xdr:row>
                    <xdr:rowOff>15240</xdr:rowOff>
                  </from>
                  <to>
                    <xdr:col>16</xdr:col>
                    <xdr:colOff>53340</xdr:colOff>
                    <xdr:row>46</xdr:row>
                    <xdr:rowOff>312420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AT34"/>
  <sheetViews>
    <sheetView showGridLines="0" showRowColHeaders="0" zoomScaleNormal="100" zoomScaleSheetLayoutView="100" workbookViewId="0"/>
  </sheetViews>
  <sheetFormatPr defaultColWidth="2.44140625" defaultRowHeight="15" customHeight="1" x14ac:dyDescent="0.2"/>
  <cols>
    <col min="1" max="37" width="2.44140625" style="11" customWidth="1"/>
    <col min="38" max="46" width="2.44140625" style="42" customWidth="1"/>
    <col min="47" max="16384" width="2.44140625" style="11"/>
  </cols>
  <sheetData>
    <row r="1" spans="1:44" ht="15" customHeight="1" x14ac:dyDescent="0.2">
      <c r="A1" s="134" t="s">
        <v>899</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row>
    <row r="2" spans="1:44" ht="15" customHeight="1" x14ac:dyDescent="0.2">
      <c r="A2" s="53"/>
      <c r="B2" s="53"/>
      <c r="C2" s="53"/>
      <c r="D2" s="53"/>
      <c r="E2" s="53"/>
      <c r="F2" s="53"/>
      <c r="G2" s="53"/>
      <c r="H2" s="53"/>
      <c r="I2" s="53"/>
      <c r="J2" s="53"/>
      <c r="K2" s="53"/>
      <c r="L2" s="53"/>
      <c r="M2" s="53"/>
      <c r="N2" s="53"/>
      <c r="O2" s="53"/>
      <c r="P2" s="53"/>
      <c r="Q2" s="53"/>
      <c r="R2" s="53"/>
      <c r="S2" s="53"/>
      <c r="T2" s="53"/>
      <c r="U2" s="53"/>
      <c r="V2" s="53"/>
      <c r="W2" s="53"/>
      <c r="X2" s="53"/>
      <c r="Y2" s="53"/>
      <c r="Z2" s="53"/>
      <c r="AA2" s="672" t="s">
        <v>472</v>
      </c>
      <c r="AB2" s="956"/>
      <c r="AC2" s="956"/>
      <c r="AD2" s="673"/>
      <c r="AE2" s="1123" t="s">
        <v>815</v>
      </c>
      <c r="AF2" s="1124"/>
      <c r="AG2" s="1124"/>
      <c r="AH2" s="1124"/>
      <c r="AI2" s="1124"/>
      <c r="AJ2" s="1125"/>
    </row>
    <row r="3" spans="1:44" ht="15" customHeight="1" thickBot="1" x14ac:dyDescent="0.25">
      <c r="A3" s="53"/>
      <c r="B3" s="53"/>
      <c r="C3" s="53"/>
      <c r="D3" s="53"/>
      <c r="E3" s="53"/>
      <c r="F3" s="53"/>
      <c r="G3" s="53"/>
      <c r="H3" s="53"/>
      <c r="I3" s="53"/>
      <c r="J3" s="53"/>
      <c r="K3" s="53"/>
      <c r="L3" s="53"/>
      <c r="M3" s="53"/>
      <c r="N3" s="53"/>
      <c r="O3" s="53"/>
      <c r="P3" s="53"/>
      <c r="Q3" s="53"/>
      <c r="R3" s="53"/>
      <c r="S3" s="53"/>
      <c r="T3" s="53"/>
      <c r="U3" s="53"/>
      <c r="V3" s="53"/>
      <c r="W3" s="53"/>
      <c r="X3" s="53"/>
      <c r="Y3" s="53"/>
      <c r="Z3" s="53"/>
      <c r="AA3" s="672" t="s">
        <v>900</v>
      </c>
      <c r="AB3" s="956"/>
      <c r="AC3" s="956"/>
      <c r="AD3" s="673"/>
      <c r="AE3" s="1128"/>
      <c r="AF3" s="1129"/>
      <c r="AG3" s="1129"/>
      <c r="AH3" s="1129"/>
      <c r="AI3" s="1129"/>
      <c r="AJ3" s="1130"/>
    </row>
    <row r="4" spans="1:44" ht="15" customHeight="1" x14ac:dyDescent="0.2">
      <c r="A4" s="1072" t="s">
        <v>493</v>
      </c>
      <c r="B4" s="1073"/>
      <c r="C4" s="1074" t="s">
        <v>257</v>
      </c>
      <c r="D4" s="1074"/>
      <c r="E4" s="1074"/>
      <c r="F4" s="1074"/>
      <c r="G4" s="1074"/>
      <c r="H4" s="1074"/>
      <c r="I4" s="1120"/>
      <c r="J4" s="1121"/>
      <c r="K4" s="1121"/>
      <c r="L4" s="1121"/>
      <c r="M4" s="1121"/>
      <c r="N4" s="1121"/>
      <c r="O4" s="1121"/>
      <c r="P4" s="1121"/>
      <c r="Q4" s="1121"/>
      <c r="R4" s="1121"/>
      <c r="S4" s="1121"/>
      <c r="T4" s="1121"/>
      <c r="U4" s="1121"/>
      <c r="V4" s="1121"/>
      <c r="W4" s="1121"/>
      <c r="X4" s="1121"/>
      <c r="Y4" s="1121"/>
      <c r="Z4" s="1121"/>
      <c r="AA4" s="1121"/>
      <c r="AB4" s="1121"/>
      <c r="AC4" s="1121"/>
      <c r="AD4" s="1121"/>
      <c r="AE4" s="1121"/>
      <c r="AF4" s="1121"/>
      <c r="AG4" s="1121"/>
      <c r="AH4" s="1121"/>
      <c r="AI4" s="1121"/>
      <c r="AJ4" s="1122"/>
    </row>
    <row r="5" spans="1:44" ht="15" customHeight="1" x14ac:dyDescent="0.2">
      <c r="A5" s="1007"/>
      <c r="B5" s="1008"/>
      <c r="C5" s="1031" t="s">
        <v>494</v>
      </c>
      <c r="D5" s="1031"/>
      <c r="E5" s="1031"/>
      <c r="F5" s="1031"/>
      <c r="G5" s="1031"/>
      <c r="H5" s="1031"/>
      <c r="I5" s="1035"/>
      <c r="J5" s="1036"/>
      <c r="K5" s="1036"/>
      <c r="L5" s="1036"/>
      <c r="M5" s="1036"/>
      <c r="N5" s="1036"/>
      <c r="O5" s="1036"/>
      <c r="P5" s="1036"/>
      <c r="Q5" s="1036"/>
      <c r="R5" s="1036"/>
      <c r="S5" s="1036"/>
      <c r="T5" s="1036"/>
      <c r="U5" s="1036"/>
      <c r="V5" s="1036"/>
      <c r="W5" s="1036"/>
      <c r="X5" s="1036"/>
      <c r="Y5" s="1036"/>
      <c r="Z5" s="1036"/>
      <c r="AA5" s="1036"/>
      <c r="AB5" s="1036"/>
      <c r="AC5" s="1036"/>
      <c r="AD5" s="1036"/>
      <c r="AE5" s="1036"/>
      <c r="AF5" s="1036"/>
      <c r="AG5" s="1036"/>
      <c r="AH5" s="1036"/>
      <c r="AI5" s="1036"/>
      <c r="AJ5" s="1037"/>
    </row>
    <row r="6" spans="1:44" ht="15" customHeight="1" x14ac:dyDescent="0.2">
      <c r="A6" s="1007"/>
      <c r="B6" s="1008"/>
      <c r="C6" s="990" t="s">
        <v>495</v>
      </c>
      <c r="D6" s="990"/>
      <c r="E6" s="990"/>
      <c r="F6" s="990"/>
      <c r="G6" s="990"/>
      <c r="H6" s="990"/>
      <c r="I6" s="1022" t="s">
        <v>1039</v>
      </c>
      <c r="J6" s="1023"/>
      <c r="K6" s="1024"/>
      <c r="L6" s="1024"/>
      <c r="M6" s="1024"/>
      <c r="N6" s="1024"/>
      <c r="O6" s="1024"/>
      <c r="P6" s="1025"/>
      <c r="Q6" s="571" t="s">
        <v>448</v>
      </c>
      <c r="R6" s="572"/>
      <c r="S6" s="572"/>
      <c r="T6" s="572"/>
      <c r="U6" s="572"/>
      <c r="V6" s="572"/>
      <c r="W6" s="572"/>
      <c r="X6" s="572"/>
      <c r="Y6" s="572"/>
      <c r="Z6" s="572"/>
      <c r="AA6" s="572"/>
      <c r="AB6" s="572"/>
      <c r="AC6" s="572"/>
      <c r="AD6" s="572"/>
      <c r="AE6" s="572"/>
      <c r="AF6" s="572"/>
      <c r="AG6" s="572"/>
      <c r="AH6" s="572"/>
      <c r="AI6" s="572"/>
      <c r="AJ6" s="573"/>
    </row>
    <row r="7" spans="1:44" ht="15" customHeight="1" x14ac:dyDescent="0.2">
      <c r="A7" s="1007"/>
      <c r="B7" s="1008"/>
      <c r="C7" s="990"/>
      <c r="D7" s="990"/>
      <c r="E7" s="990"/>
      <c r="F7" s="990"/>
      <c r="G7" s="990"/>
      <c r="H7" s="990"/>
      <c r="I7" s="1126" t="s">
        <v>815</v>
      </c>
      <c r="J7" s="1126"/>
      <c r="K7" s="1126"/>
      <c r="L7" s="1126"/>
      <c r="M7" s="1126"/>
      <c r="N7" s="1126"/>
      <c r="O7" s="1126"/>
      <c r="P7" s="1126"/>
      <c r="Q7" s="1126"/>
      <c r="R7" s="1126"/>
      <c r="S7" s="1126"/>
      <c r="T7" s="1126"/>
      <c r="U7" s="1126"/>
      <c r="V7" s="1126"/>
      <c r="W7" s="1126"/>
      <c r="X7" s="1126"/>
      <c r="Y7" s="1126"/>
      <c r="Z7" s="1126"/>
      <c r="AA7" s="1126"/>
      <c r="AB7" s="1126"/>
      <c r="AC7" s="1126"/>
      <c r="AD7" s="1126"/>
      <c r="AE7" s="1126"/>
      <c r="AF7" s="1126"/>
      <c r="AG7" s="1126"/>
      <c r="AH7" s="1126"/>
      <c r="AI7" s="1126"/>
      <c r="AJ7" s="1127"/>
    </row>
    <row r="8" spans="1:44" ht="15" customHeight="1" x14ac:dyDescent="0.2">
      <c r="A8" s="1007"/>
      <c r="B8" s="1008"/>
      <c r="C8" s="990"/>
      <c r="D8" s="990"/>
      <c r="E8" s="990"/>
      <c r="F8" s="990"/>
      <c r="G8" s="990"/>
      <c r="H8" s="990"/>
      <c r="I8" s="1029" t="s">
        <v>815</v>
      </c>
      <c r="J8" s="1029"/>
      <c r="K8" s="1029"/>
      <c r="L8" s="1029"/>
      <c r="M8" s="1029"/>
      <c r="N8" s="1029"/>
      <c r="O8" s="1029"/>
      <c r="P8" s="1029"/>
      <c r="Q8" s="1029"/>
      <c r="R8" s="1029"/>
      <c r="S8" s="1029"/>
      <c r="T8" s="1029"/>
      <c r="U8" s="1029"/>
      <c r="V8" s="1029"/>
      <c r="W8" s="1029"/>
      <c r="X8" s="1029"/>
      <c r="Y8" s="1029"/>
      <c r="Z8" s="1029"/>
      <c r="AA8" s="1029"/>
      <c r="AB8" s="1029"/>
      <c r="AC8" s="1029"/>
      <c r="AD8" s="1029"/>
      <c r="AE8" s="1029"/>
      <c r="AF8" s="1029"/>
      <c r="AG8" s="1029"/>
      <c r="AH8" s="1029"/>
      <c r="AI8" s="1029"/>
      <c r="AJ8" s="1030"/>
    </row>
    <row r="9" spans="1:44" ht="15" customHeight="1" x14ac:dyDescent="0.2">
      <c r="A9" s="1007"/>
      <c r="B9" s="1008"/>
      <c r="C9" s="990" t="s">
        <v>496</v>
      </c>
      <c r="D9" s="990"/>
      <c r="E9" s="990"/>
      <c r="F9" s="990"/>
      <c r="G9" s="990"/>
      <c r="H9" s="990"/>
      <c r="I9" s="990" t="s">
        <v>497</v>
      </c>
      <c r="J9" s="990"/>
      <c r="K9" s="990"/>
      <c r="L9" s="990"/>
      <c r="M9" s="996" t="s">
        <v>815</v>
      </c>
      <c r="N9" s="996"/>
      <c r="O9" s="996"/>
      <c r="P9" s="996"/>
      <c r="Q9" s="996"/>
      <c r="R9" s="996"/>
      <c r="S9" s="996"/>
      <c r="T9" s="996"/>
      <c r="U9" s="996"/>
      <c r="V9" s="996"/>
      <c r="W9" s="990" t="s">
        <v>498</v>
      </c>
      <c r="X9" s="990"/>
      <c r="Y9" s="990"/>
      <c r="Z9" s="990"/>
      <c r="AA9" s="997" t="s">
        <v>815</v>
      </c>
      <c r="AB9" s="1067"/>
      <c r="AC9" s="1067"/>
      <c r="AD9" s="1067"/>
      <c r="AE9" s="1067"/>
      <c r="AF9" s="1067"/>
      <c r="AG9" s="1067"/>
      <c r="AH9" s="1067"/>
      <c r="AI9" s="1067"/>
      <c r="AJ9" s="1068"/>
    </row>
    <row r="10" spans="1:44" ht="18" customHeight="1" x14ac:dyDescent="0.2">
      <c r="A10" s="982" t="s">
        <v>608</v>
      </c>
      <c r="B10" s="983"/>
      <c r="C10" s="990" t="s">
        <v>637</v>
      </c>
      <c r="D10" s="990"/>
      <c r="E10" s="990"/>
      <c r="F10" s="990"/>
      <c r="G10" s="990"/>
      <c r="H10" s="990"/>
      <c r="I10" s="984"/>
      <c r="J10" s="985"/>
      <c r="K10" s="985"/>
      <c r="L10" s="985"/>
      <c r="M10" s="985"/>
      <c r="N10" s="985"/>
      <c r="O10" s="985"/>
      <c r="P10" s="985"/>
      <c r="Q10" s="985"/>
      <c r="R10" s="985"/>
      <c r="S10" s="985"/>
      <c r="T10" s="985"/>
      <c r="U10" s="985"/>
      <c r="V10" s="985"/>
      <c r="W10" s="985"/>
      <c r="X10" s="985"/>
      <c r="Y10" s="985"/>
      <c r="Z10" s="985"/>
      <c r="AA10" s="985"/>
      <c r="AB10" s="985"/>
      <c r="AC10" s="985"/>
      <c r="AD10" s="985"/>
      <c r="AE10" s="985"/>
      <c r="AF10" s="985"/>
      <c r="AG10" s="985"/>
      <c r="AH10" s="985"/>
      <c r="AI10" s="985"/>
      <c r="AJ10" s="986"/>
      <c r="AL10" s="45" t="b">
        <v>0</v>
      </c>
      <c r="AM10" s="45" t="b">
        <v>0</v>
      </c>
      <c r="AN10" s="45" t="b">
        <v>0</v>
      </c>
      <c r="AO10" s="45" t="b">
        <v>0</v>
      </c>
      <c r="AP10" s="45" t="b">
        <v>0</v>
      </c>
      <c r="AQ10" s="45" t="b">
        <v>0</v>
      </c>
      <c r="AR10" s="45" t="b">
        <v>0</v>
      </c>
    </row>
    <row r="11" spans="1:44" ht="15" customHeight="1" x14ac:dyDescent="0.2">
      <c r="A11" s="982"/>
      <c r="B11" s="983"/>
      <c r="C11" s="990" t="s">
        <v>638</v>
      </c>
      <c r="D11" s="990"/>
      <c r="E11" s="990"/>
      <c r="F11" s="990"/>
      <c r="G11" s="990"/>
      <c r="H11" s="990"/>
      <c r="I11" s="961" t="s">
        <v>639</v>
      </c>
      <c r="J11" s="990"/>
      <c r="K11" s="990"/>
      <c r="L11" s="996" t="s">
        <v>815</v>
      </c>
      <c r="M11" s="996"/>
      <c r="N11" s="997"/>
      <c r="O11" s="961" t="s">
        <v>509</v>
      </c>
      <c r="P11" s="959"/>
      <c r="Q11" s="995" t="s">
        <v>815</v>
      </c>
      <c r="R11" s="996"/>
      <c r="S11" s="996"/>
      <c r="T11" s="990" t="s">
        <v>640</v>
      </c>
      <c r="U11" s="990"/>
      <c r="V11" s="990"/>
      <c r="W11" s="996" t="s">
        <v>815</v>
      </c>
      <c r="X11" s="996"/>
      <c r="Y11" s="997"/>
      <c r="Z11" s="961" t="s">
        <v>510</v>
      </c>
      <c r="AA11" s="959"/>
      <c r="AB11" s="995" t="s">
        <v>815</v>
      </c>
      <c r="AC11" s="996"/>
      <c r="AD11" s="996"/>
      <c r="AE11" s="990" t="s">
        <v>930</v>
      </c>
      <c r="AF11" s="990"/>
      <c r="AG11" s="990"/>
      <c r="AH11" s="990"/>
      <c r="AI11" s="990"/>
      <c r="AJ11" s="991"/>
    </row>
    <row r="12" spans="1:44" ht="15" customHeight="1" x14ac:dyDescent="0.2">
      <c r="A12" s="982"/>
      <c r="B12" s="983"/>
      <c r="C12" s="990"/>
      <c r="D12" s="990"/>
      <c r="E12" s="990"/>
      <c r="F12" s="990"/>
      <c r="G12" s="990"/>
      <c r="H12" s="990"/>
      <c r="I12" s="961" t="s">
        <v>928</v>
      </c>
      <c r="J12" s="990"/>
      <c r="K12" s="990"/>
      <c r="L12" s="996" t="s">
        <v>815</v>
      </c>
      <c r="M12" s="996"/>
      <c r="N12" s="997"/>
      <c r="O12" s="961" t="s">
        <v>643</v>
      </c>
      <c r="P12" s="959"/>
      <c r="Q12" s="995" t="s">
        <v>815</v>
      </c>
      <c r="R12" s="996"/>
      <c r="S12" s="996"/>
      <c r="T12" s="990" t="s">
        <v>929</v>
      </c>
      <c r="U12" s="990"/>
      <c r="V12" s="990"/>
      <c r="W12" s="996" t="s">
        <v>815</v>
      </c>
      <c r="X12" s="996"/>
      <c r="Y12" s="997"/>
      <c r="Z12" s="961" t="s">
        <v>644</v>
      </c>
      <c r="AA12" s="959"/>
      <c r="AB12" s="995" t="s">
        <v>815</v>
      </c>
      <c r="AC12" s="996"/>
      <c r="AD12" s="996"/>
      <c r="AE12" s="998"/>
      <c r="AF12" s="999"/>
      <c r="AG12" s="999"/>
      <c r="AH12" s="999"/>
      <c r="AI12" s="999"/>
      <c r="AJ12" s="1000"/>
    </row>
    <row r="13" spans="1:44" ht="18" customHeight="1" x14ac:dyDescent="0.2">
      <c r="A13" s="982"/>
      <c r="B13" s="983"/>
      <c r="C13" s="1137" t="s">
        <v>413</v>
      </c>
      <c r="D13" s="1138"/>
      <c r="E13" s="1138"/>
      <c r="F13" s="1138"/>
      <c r="G13" s="1138"/>
      <c r="H13" s="1139"/>
      <c r="I13" s="990" t="s">
        <v>416</v>
      </c>
      <c r="J13" s="990"/>
      <c r="K13" s="990"/>
      <c r="L13" s="990"/>
      <c r="M13" s="990"/>
      <c r="N13" s="1133"/>
      <c r="O13" s="1133"/>
      <c r="P13" s="1133"/>
      <c r="Q13" s="1133"/>
      <c r="R13" s="1133"/>
      <c r="S13" s="1133"/>
      <c r="T13" s="1133"/>
      <c r="U13" s="1133"/>
      <c r="V13" s="1133"/>
      <c r="W13" s="1133"/>
      <c r="X13" s="1133"/>
      <c r="Y13" s="1133"/>
      <c r="Z13" s="1133"/>
      <c r="AA13" s="1133"/>
      <c r="AB13" s="1133"/>
      <c r="AC13" s="1133"/>
      <c r="AD13" s="1133"/>
      <c r="AE13" s="1133"/>
      <c r="AF13" s="1133"/>
      <c r="AG13" s="1133"/>
      <c r="AH13" s="1133"/>
      <c r="AI13" s="1133"/>
      <c r="AJ13" s="1143"/>
      <c r="AL13" s="45" t="b">
        <v>0</v>
      </c>
      <c r="AM13" s="45" t="b">
        <v>0</v>
      </c>
      <c r="AN13" s="45" t="b">
        <v>0</v>
      </c>
      <c r="AO13" s="39"/>
      <c r="AP13" s="39"/>
    </row>
    <row r="14" spans="1:44" ht="18" customHeight="1" x14ac:dyDescent="0.2">
      <c r="A14" s="982"/>
      <c r="B14" s="983"/>
      <c r="C14" s="1094"/>
      <c r="D14" s="1095"/>
      <c r="E14" s="1095"/>
      <c r="F14" s="1095"/>
      <c r="G14" s="1095"/>
      <c r="H14" s="1096"/>
      <c r="I14" s="1009" t="s">
        <v>414</v>
      </c>
      <c r="J14" s="1009"/>
      <c r="K14" s="1009"/>
      <c r="L14" s="1009"/>
      <c r="M14" s="1009"/>
      <c r="N14" s="1133"/>
      <c r="O14" s="1133"/>
      <c r="P14" s="1133"/>
      <c r="Q14" s="1133"/>
      <c r="R14" s="1133"/>
      <c r="S14" s="1133"/>
      <c r="T14" s="1133"/>
      <c r="U14" s="1133"/>
      <c r="V14" s="1133"/>
      <c r="W14" s="990" t="s">
        <v>415</v>
      </c>
      <c r="X14" s="990"/>
      <c r="Y14" s="990"/>
      <c r="Z14" s="990"/>
      <c r="AA14" s="990"/>
      <c r="AB14" s="1133"/>
      <c r="AC14" s="1133"/>
      <c r="AD14" s="1133"/>
      <c r="AE14" s="1133"/>
      <c r="AF14" s="1133"/>
      <c r="AG14" s="1133"/>
      <c r="AH14" s="1133"/>
      <c r="AI14" s="1133"/>
      <c r="AJ14" s="1143"/>
      <c r="AL14" s="45" t="b">
        <v>0</v>
      </c>
      <c r="AM14" s="45" t="b">
        <v>0</v>
      </c>
      <c r="AN14" s="39"/>
      <c r="AO14" s="39"/>
      <c r="AP14" s="39"/>
    </row>
    <row r="15" spans="1:44" ht="18" customHeight="1" x14ac:dyDescent="0.2">
      <c r="A15" s="982"/>
      <c r="B15" s="983"/>
      <c r="C15" s="1140"/>
      <c r="D15" s="1141"/>
      <c r="E15" s="1141"/>
      <c r="F15" s="1141"/>
      <c r="G15" s="1141"/>
      <c r="H15" s="1142"/>
      <c r="I15" s="1134" t="s">
        <v>793</v>
      </c>
      <c r="J15" s="1135"/>
      <c r="K15" s="1135"/>
      <c r="L15" s="1135"/>
      <c r="M15" s="1136"/>
      <c r="N15" s="1133"/>
      <c r="O15" s="1133"/>
      <c r="P15" s="1133"/>
      <c r="Q15" s="1133"/>
      <c r="R15" s="1133"/>
      <c r="S15" s="1133"/>
      <c r="T15" s="1133"/>
      <c r="U15" s="1133"/>
      <c r="V15" s="1133"/>
      <c r="W15" s="1144"/>
      <c r="X15" s="1145"/>
      <c r="Y15" s="1145"/>
      <c r="Z15" s="1145"/>
      <c r="AA15" s="1145"/>
      <c r="AB15" s="1145"/>
      <c r="AC15" s="1145"/>
      <c r="AD15" s="1145"/>
      <c r="AE15" s="1145"/>
      <c r="AF15" s="1145"/>
      <c r="AG15" s="1145"/>
      <c r="AH15" s="1145"/>
      <c r="AI15" s="1145"/>
      <c r="AJ15" s="1146"/>
      <c r="AL15" s="45" t="b">
        <v>0</v>
      </c>
      <c r="AM15" s="45"/>
      <c r="AN15" s="39"/>
      <c r="AO15" s="39"/>
      <c r="AP15" s="39"/>
    </row>
    <row r="16" spans="1:44" ht="18" customHeight="1" x14ac:dyDescent="0.2">
      <c r="A16" s="982"/>
      <c r="B16" s="983"/>
      <c r="C16" s="1137" t="s">
        <v>228</v>
      </c>
      <c r="D16" s="1138"/>
      <c r="E16" s="1138"/>
      <c r="F16" s="1138"/>
      <c r="G16" s="1138"/>
      <c r="H16" s="1139"/>
      <c r="I16" s="1161" t="s">
        <v>416</v>
      </c>
      <c r="J16" s="1161"/>
      <c r="K16" s="1161"/>
      <c r="L16" s="1161"/>
      <c r="M16" s="1162"/>
      <c r="N16" s="1151"/>
      <c r="O16" s="1152"/>
      <c r="P16" s="1152"/>
      <c r="Q16" s="1152"/>
      <c r="R16" s="1152"/>
      <c r="S16" s="1152"/>
      <c r="T16" s="1152"/>
      <c r="U16" s="1152"/>
      <c r="V16" s="1152"/>
      <c r="W16" s="1152"/>
      <c r="X16" s="1152"/>
      <c r="Y16" s="1152"/>
      <c r="Z16" s="1152"/>
      <c r="AA16" s="1152"/>
      <c r="AB16" s="1152"/>
      <c r="AC16" s="1152"/>
      <c r="AD16" s="1152"/>
      <c r="AE16" s="1152"/>
      <c r="AF16" s="1152"/>
      <c r="AG16" s="1152"/>
      <c r="AH16" s="1152"/>
      <c r="AI16" s="1152"/>
      <c r="AJ16" s="1153"/>
      <c r="AL16" s="45" t="b">
        <v>0</v>
      </c>
      <c r="AM16" s="45" t="b">
        <v>0</v>
      </c>
      <c r="AN16" s="45" t="b">
        <v>0</v>
      </c>
      <c r="AO16" s="45" t="b">
        <v>0</v>
      </c>
      <c r="AP16" s="45" t="b">
        <v>0</v>
      </c>
    </row>
    <row r="17" spans="1:46" ht="18" customHeight="1" x14ac:dyDescent="0.2">
      <c r="A17" s="982"/>
      <c r="B17" s="983"/>
      <c r="C17" s="1094"/>
      <c r="D17" s="1095"/>
      <c r="E17" s="1095"/>
      <c r="F17" s="1095"/>
      <c r="G17" s="1095"/>
      <c r="H17" s="1096"/>
      <c r="I17" s="1138" t="s">
        <v>415</v>
      </c>
      <c r="J17" s="1138"/>
      <c r="K17" s="1138"/>
      <c r="L17" s="1138"/>
      <c r="M17" s="1139"/>
      <c r="N17" s="1154"/>
      <c r="O17" s="1155"/>
      <c r="P17" s="1155"/>
      <c r="Q17" s="1155"/>
      <c r="R17" s="1155"/>
      <c r="S17" s="1155"/>
      <c r="T17" s="1155"/>
      <c r="U17" s="1155"/>
      <c r="V17" s="1155"/>
      <c r="W17" s="1155"/>
      <c r="X17" s="1155"/>
      <c r="Y17" s="1155"/>
      <c r="Z17" s="1155"/>
      <c r="AA17" s="1155"/>
      <c r="AB17" s="1155"/>
      <c r="AC17" s="1155"/>
      <c r="AD17" s="1155"/>
      <c r="AE17" s="1155"/>
      <c r="AF17" s="1155"/>
      <c r="AG17" s="1155"/>
      <c r="AH17" s="1155"/>
      <c r="AI17" s="1155"/>
      <c r="AJ17" s="1156"/>
      <c r="AL17" s="45" t="b">
        <v>0</v>
      </c>
      <c r="AM17" s="45" t="b">
        <v>0</v>
      </c>
      <c r="AN17" s="45" t="b">
        <v>0</v>
      </c>
      <c r="AO17" s="45" t="b">
        <v>0</v>
      </c>
      <c r="AP17" s="39"/>
    </row>
    <row r="18" spans="1:46" ht="18" customHeight="1" x14ac:dyDescent="0.2">
      <c r="A18" s="982"/>
      <c r="B18" s="983"/>
      <c r="C18" s="1140"/>
      <c r="D18" s="1141"/>
      <c r="E18" s="1141"/>
      <c r="F18" s="1141"/>
      <c r="G18" s="1141"/>
      <c r="H18" s="1142"/>
      <c r="I18" s="1134" t="s">
        <v>793</v>
      </c>
      <c r="J18" s="1135"/>
      <c r="K18" s="1135"/>
      <c r="L18" s="1135"/>
      <c r="M18" s="1136"/>
      <c r="N18" s="1133"/>
      <c r="O18" s="1133"/>
      <c r="P18" s="1133"/>
      <c r="Q18" s="1133"/>
      <c r="R18" s="1133"/>
      <c r="S18" s="1133"/>
      <c r="T18" s="1133"/>
      <c r="U18" s="1133"/>
      <c r="V18" s="1133"/>
      <c r="W18" s="1133"/>
      <c r="X18" s="1133"/>
      <c r="Y18" s="1133"/>
      <c r="Z18" s="1133"/>
      <c r="AA18" s="1133"/>
      <c r="AB18" s="1133"/>
      <c r="AC18" s="1133"/>
      <c r="AD18" s="1133"/>
      <c r="AE18" s="1133"/>
      <c r="AF18" s="1133"/>
      <c r="AG18" s="1133"/>
      <c r="AH18" s="1133"/>
      <c r="AI18" s="1133"/>
      <c r="AJ18" s="1143"/>
      <c r="AL18" s="45" t="b">
        <v>0</v>
      </c>
      <c r="AM18" s="45" t="b">
        <v>0</v>
      </c>
      <c r="AN18" s="45"/>
      <c r="AO18" s="45"/>
      <c r="AP18" s="39"/>
    </row>
    <row r="19" spans="1:46" ht="15" customHeight="1" x14ac:dyDescent="0.2">
      <c r="A19" s="982"/>
      <c r="B19" s="983"/>
      <c r="C19" s="990" t="s">
        <v>417</v>
      </c>
      <c r="D19" s="990"/>
      <c r="E19" s="990"/>
      <c r="F19" s="990"/>
      <c r="G19" s="990"/>
      <c r="H19" s="990"/>
      <c r="I19" s="1131"/>
      <c r="J19" s="1131"/>
      <c r="K19" s="1131"/>
      <c r="L19" s="1131"/>
      <c r="M19" s="1131"/>
      <c r="N19" s="1131"/>
      <c r="O19" s="1131"/>
      <c r="P19" s="1131"/>
      <c r="Q19" s="1131"/>
      <c r="R19" s="1131"/>
      <c r="S19" s="1131"/>
      <c r="T19" s="1131"/>
      <c r="U19" s="1131"/>
      <c r="V19" s="1131"/>
      <c r="W19" s="1131"/>
      <c r="X19" s="1131"/>
      <c r="Y19" s="1131"/>
      <c r="Z19" s="1131"/>
      <c r="AA19" s="1131"/>
      <c r="AB19" s="1131"/>
      <c r="AC19" s="1131"/>
      <c r="AD19" s="1131"/>
      <c r="AE19" s="1131"/>
      <c r="AF19" s="1131"/>
      <c r="AG19" s="1131"/>
      <c r="AH19" s="1131"/>
      <c r="AI19" s="1131"/>
      <c r="AJ19" s="1132"/>
    </row>
    <row r="20" spans="1:46" ht="15" customHeight="1" x14ac:dyDescent="0.2">
      <c r="A20" s="982"/>
      <c r="B20" s="983"/>
      <c r="C20" s="990" t="s">
        <v>697</v>
      </c>
      <c r="D20" s="990"/>
      <c r="E20" s="990"/>
      <c r="F20" s="990"/>
      <c r="G20" s="990"/>
      <c r="H20" s="990"/>
      <c r="I20" s="1131"/>
      <c r="J20" s="1131"/>
      <c r="K20" s="1131"/>
      <c r="L20" s="1131"/>
      <c r="M20" s="1131"/>
      <c r="N20" s="1131"/>
      <c r="O20" s="1131"/>
      <c r="P20" s="1131"/>
      <c r="Q20" s="1131"/>
      <c r="R20" s="1131"/>
      <c r="S20" s="1131"/>
      <c r="T20" s="1131"/>
      <c r="U20" s="1131"/>
      <c r="V20" s="1131"/>
      <c r="W20" s="1131"/>
      <c r="X20" s="1131"/>
      <c r="Y20" s="1131"/>
      <c r="Z20" s="1131"/>
      <c r="AA20" s="1131"/>
      <c r="AB20" s="1131"/>
      <c r="AC20" s="1131"/>
      <c r="AD20" s="1131"/>
      <c r="AE20" s="1131"/>
      <c r="AF20" s="1131"/>
      <c r="AG20" s="1131"/>
      <c r="AH20" s="1131"/>
      <c r="AI20" s="1131"/>
      <c r="AJ20" s="1132"/>
    </row>
    <row r="21" spans="1:46" ht="15" customHeight="1" x14ac:dyDescent="0.2">
      <c r="A21" s="982"/>
      <c r="B21" s="983"/>
      <c r="C21" s="1082" t="s">
        <v>645</v>
      </c>
      <c r="D21" s="990"/>
      <c r="E21" s="990"/>
      <c r="F21" s="990"/>
      <c r="G21" s="990"/>
      <c r="H21" s="990"/>
      <c r="I21" s="972"/>
      <c r="J21" s="972"/>
      <c r="K21" s="972"/>
      <c r="L21" s="972"/>
      <c r="M21" s="973"/>
      <c r="N21" s="974"/>
      <c r="O21" s="976"/>
      <c r="P21" s="971"/>
      <c r="Q21" s="972"/>
      <c r="R21" s="972"/>
      <c r="S21" s="972"/>
      <c r="T21" s="973"/>
      <c r="U21" s="974"/>
      <c r="V21" s="976"/>
      <c r="W21" s="971"/>
      <c r="X21" s="972"/>
      <c r="Y21" s="972"/>
      <c r="Z21" s="972"/>
      <c r="AA21" s="973"/>
      <c r="AB21" s="974"/>
      <c r="AC21" s="976"/>
      <c r="AD21" s="971"/>
      <c r="AE21" s="972"/>
      <c r="AF21" s="972"/>
      <c r="AG21" s="972"/>
      <c r="AH21" s="973"/>
      <c r="AI21" s="974"/>
      <c r="AJ21" s="975"/>
    </row>
    <row r="22" spans="1:46" ht="15" customHeight="1" x14ac:dyDescent="0.2">
      <c r="A22" s="982"/>
      <c r="B22" s="983"/>
      <c r="C22" s="990"/>
      <c r="D22" s="990"/>
      <c r="E22" s="990"/>
      <c r="F22" s="990"/>
      <c r="G22" s="990"/>
      <c r="H22" s="990"/>
      <c r="I22" s="957"/>
      <c r="J22" s="957"/>
      <c r="K22" s="957"/>
      <c r="L22" s="957"/>
      <c r="M22" s="957"/>
      <c r="N22" s="957"/>
      <c r="O22" s="958"/>
      <c r="P22" s="977"/>
      <c r="Q22" s="957"/>
      <c r="R22" s="957"/>
      <c r="S22" s="957"/>
      <c r="T22" s="957"/>
      <c r="U22" s="957"/>
      <c r="V22" s="958"/>
      <c r="W22" s="977"/>
      <c r="X22" s="957"/>
      <c r="Y22" s="957"/>
      <c r="Z22" s="957"/>
      <c r="AA22" s="957"/>
      <c r="AB22" s="957"/>
      <c r="AC22" s="958"/>
      <c r="AD22" s="977"/>
      <c r="AE22" s="957"/>
      <c r="AF22" s="957"/>
      <c r="AG22" s="957"/>
      <c r="AH22" s="957"/>
      <c r="AI22" s="957"/>
      <c r="AJ22" s="1001"/>
    </row>
    <row r="23" spans="1:46" ht="15" customHeight="1" x14ac:dyDescent="0.2">
      <c r="A23" s="982"/>
      <c r="B23" s="983"/>
      <c r="C23" s="990"/>
      <c r="D23" s="990"/>
      <c r="E23" s="990"/>
      <c r="F23" s="990"/>
      <c r="G23" s="990"/>
      <c r="H23" s="990"/>
      <c r="I23" s="972"/>
      <c r="J23" s="972"/>
      <c r="K23" s="972"/>
      <c r="L23" s="972"/>
      <c r="M23" s="973"/>
      <c r="N23" s="974"/>
      <c r="O23" s="976"/>
      <c r="P23" s="971"/>
      <c r="Q23" s="972"/>
      <c r="R23" s="972"/>
      <c r="S23" s="972"/>
      <c r="T23" s="973"/>
      <c r="U23" s="974"/>
      <c r="V23" s="976"/>
      <c r="W23" s="971"/>
      <c r="X23" s="972"/>
      <c r="Y23" s="972"/>
      <c r="Z23" s="972"/>
      <c r="AA23" s="973"/>
      <c r="AB23" s="974"/>
      <c r="AC23" s="976"/>
      <c r="AD23" s="971"/>
      <c r="AE23" s="972"/>
      <c r="AF23" s="972"/>
      <c r="AG23" s="972"/>
      <c r="AH23" s="973"/>
      <c r="AI23" s="974"/>
      <c r="AJ23" s="975"/>
    </row>
    <row r="24" spans="1:46" ht="15" customHeight="1" x14ac:dyDescent="0.2">
      <c r="A24" s="982"/>
      <c r="B24" s="983"/>
      <c r="C24" s="990"/>
      <c r="D24" s="990"/>
      <c r="E24" s="990"/>
      <c r="F24" s="990"/>
      <c r="G24" s="990"/>
      <c r="H24" s="990"/>
      <c r="I24" s="957"/>
      <c r="J24" s="957"/>
      <c r="K24" s="957"/>
      <c r="L24" s="957"/>
      <c r="M24" s="957"/>
      <c r="N24" s="957"/>
      <c r="O24" s="958"/>
      <c r="P24" s="977"/>
      <c r="Q24" s="957"/>
      <c r="R24" s="957"/>
      <c r="S24" s="957"/>
      <c r="T24" s="957"/>
      <c r="U24" s="957"/>
      <c r="V24" s="958"/>
      <c r="W24" s="977"/>
      <c r="X24" s="957"/>
      <c r="Y24" s="957"/>
      <c r="Z24" s="957"/>
      <c r="AA24" s="957"/>
      <c r="AB24" s="957"/>
      <c r="AC24" s="958"/>
      <c r="AD24" s="977"/>
      <c r="AE24" s="957"/>
      <c r="AF24" s="957"/>
      <c r="AG24" s="957"/>
      <c r="AH24" s="957"/>
      <c r="AI24" s="957"/>
      <c r="AJ24" s="1001"/>
    </row>
    <row r="25" spans="1:46" ht="18" customHeight="1" x14ac:dyDescent="0.2">
      <c r="A25" s="982"/>
      <c r="B25" s="983"/>
      <c r="C25" s="1082" t="s">
        <v>698</v>
      </c>
      <c r="D25" s="990"/>
      <c r="E25" s="990"/>
      <c r="F25" s="990"/>
      <c r="G25" s="990"/>
      <c r="H25" s="990"/>
      <c r="I25" s="990" t="s">
        <v>1002</v>
      </c>
      <c r="J25" s="990"/>
      <c r="K25" s="990"/>
      <c r="L25" s="990"/>
      <c r="M25" s="990"/>
      <c r="N25" s="990"/>
      <c r="O25" s="990"/>
      <c r="P25" s="990"/>
      <c r="Q25" s="990"/>
      <c r="R25" s="1147">
        <v>2</v>
      </c>
      <c r="S25" s="1147"/>
      <c r="T25" s="1147"/>
      <c r="U25" s="1147"/>
      <c r="V25" s="1147"/>
      <c r="W25" s="1147"/>
      <c r="X25" s="1147"/>
      <c r="Y25" s="1147"/>
      <c r="Z25" s="1147"/>
      <c r="AA25" s="1147"/>
      <c r="AB25" s="1147"/>
      <c r="AC25" s="1147"/>
      <c r="AD25" s="1147"/>
      <c r="AE25" s="1147"/>
      <c r="AF25" s="1147"/>
      <c r="AG25" s="1147"/>
      <c r="AH25" s="1147"/>
      <c r="AI25" s="1147"/>
      <c r="AJ25" s="1148"/>
    </row>
    <row r="26" spans="1:46" ht="15" customHeight="1" x14ac:dyDescent="0.2">
      <c r="A26" s="982"/>
      <c r="B26" s="983"/>
      <c r="C26" s="990"/>
      <c r="D26" s="990"/>
      <c r="E26" s="990"/>
      <c r="F26" s="990"/>
      <c r="G26" s="990"/>
      <c r="H26" s="990"/>
      <c r="I26" s="990" t="s">
        <v>1003</v>
      </c>
      <c r="J26" s="990"/>
      <c r="K26" s="990"/>
      <c r="L26" s="990"/>
      <c r="M26" s="990"/>
      <c r="N26" s="990"/>
      <c r="O26" s="990"/>
      <c r="P26" s="990"/>
      <c r="Q26" s="990"/>
      <c r="R26" s="1009" t="s">
        <v>1004</v>
      </c>
      <c r="S26" s="1009"/>
      <c r="T26" s="1009"/>
      <c r="U26" s="1009"/>
      <c r="V26" s="1009"/>
      <c r="W26" s="1131"/>
      <c r="X26" s="1131"/>
      <c r="Y26" s="1131"/>
      <c r="Z26" s="1131"/>
      <c r="AA26" s="1131"/>
      <c r="AB26" s="1131"/>
      <c r="AC26" s="1131"/>
      <c r="AD26" s="1131"/>
      <c r="AE26" s="1131"/>
      <c r="AF26" s="1131"/>
      <c r="AG26" s="1131"/>
      <c r="AH26" s="1131"/>
      <c r="AI26" s="1131"/>
      <c r="AJ26" s="1132"/>
    </row>
    <row r="27" spans="1:46" ht="15" customHeight="1" x14ac:dyDescent="0.2">
      <c r="A27" s="982"/>
      <c r="B27" s="983"/>
      <c r="C27" s="990"/>
      <c r="D27" s="990"/>
      <c r="E27" s="990"/>
      <c r="F27" s="990"/>
      <c r="G27" s="990"/>
      <c r="H27" s="990"/>
      <c r="I27" s="990"/>
      <c r="J27" s="990"/>
      <c r="K27" s="990"/>
      <c r="L27" s="990"/>
      <c r="M27" s="990"/>
      <c r="N27" s="990"/>
      <c r="O27" s="990"/>
      <c r="P27" s="990"/>
      <c r="Q27" s="990"/>
      <c r="R27" s="1009" t="s">
        <v>1005</v>
      </c>
      <c r="S27" s="1009"/>
      <c r="T27" s="1009"/>
      <c r="U27" s="1009"/>
      <c r="V27" s="1009"/>
      <c r="W27" s="1131"/>
      <c r="X27" s="1131"/>
      <c r="Y27" s="1131"/>
      <c r="Z27" s="1131"/>
      <c r="AA27" s="1131"/>
      <c r="AB27" s="1131"/>
      <c r="AC27" s="1131"/>
      <c r="AD27" s="1131"/>
      <c r="AE27" s="1131"/>
      <c r="AF27" s="1131"/>
      <c r="AG27" s="1131"/>
      <c r="AH27" s="1131"/>
      <c r="AI27" s="1131"/>
      <c r="AJ27" s="1132"/>
    </row>
    <row r="28" spans="1:46" ht="15" customHeight="1" thickBot="1" x14ac:dyDescent="0.25">
      <c r="A28" s="1149"/>
      <c r="B28" s="1150"/>
      <c r="C28" s="1157"/>
      <c r="D28" s="1157"/>
      <c r="E28" s="1157"/>
      <c r="F28" s="1157"/>
      <c r="G28" s="1157"/>
      <c r="H28" s="1157"/>
      <c r="I28" s="1157" t="s">
        <v>614</v>
      </c>
      <c r="J28" s="1157"/>
      <c r="K28" s="1157"/>
      <c r="L28" s="1157"/>
      <c r="M28" s="1157"/>
      <c r="N28" s="1157"/>
      <c r="O28" s="1157"/>
      <c r="P28" s="1157"/>
      <c r="Q28" s="1157"/>
      <c r="R28" s="1158"/>
      <c r="S28" s="1159"/>
      <c r="T28" s="1159"/>
      <c r="U28" s="1159"/>
      <c r="V28" s="1159"/>
      <c r="W28" s="1159"/>
      <c r="X28" s="1159"/>
      <c r="Y28" s="1159"/>
      <c r="Z28" s="1159"/>
      <c r="AA28" s="1159"/>
      <c r="AB28" s="1159"/>
      <c r="AC28" s="1159"/>
      <c r="AD28" s="1159"/>
      <c r="AE28" s="1159"/>
      <c r="AF28" s="1159"/>
      <c r="AG28" s="1159"/>
      <c r="AH28" s="1159"/>
      <c r="AI28" s="1159"/>
      <c r="AJ28" s="1160"/>
    </row>
    <row r="29" spans="1:46" s="30" customFormat="1" ht="15" customHeight="1" x14ac:dyDescent="0.2">
      <c r="A29" s="140" t="s">
        <v>648</v>
      </c>
      <c r="B29" s="138"/>
      <c r="C29" s="138"/>
      <c r="D29" s="138"/>
      <c r="E29" s="138"/>
      <c r="F29" s="138"/>
      <c r="G29" s="138"/>
      <c r="H29" s="138"/>
      <c r="I29" s="138"/>
      <c r="J29" s="138"/>
      <c r="K29" s="138"/>
      <c r="L29" s="138"/>
      <c r="M29" s="138"/>
      <c r="N29" s="138"/>
      <c r="O29" s="138"/>
      <c r="P29" s="138"/>
      <c r="Q29" s="138"/>
      <c r="R29" s="139"/>
      <c r="S29" s="139"/>
      <c r="T29" s="139"/>
      <c r="U29" s="139"/>
      <c r="V29" s="139"/>
      <c r="W29" s="139"/>
      <c r="X29" s="139"/>
      <c r="Y29" s="139"/>
      <c r="Z29" s="139"/>
      <c r="AA29" s="139"/>
      <c r="AB29" s="139"/>
      <c r="AC29" s="139"/>
      <c r="AD29" s="139"/>
      <c r="AE29" s="139"/>
      <c r="AF29" s="139"/>
      <c r="AG29" s="139"/>
      <c r="AH29" s="139"/>
      <c r="AI29" s="139"/>
      <c r="AJ29" s="139"/>
      <c r="AL29" s="48"/>
      <c r="AM29" s="48"/>
      <c r="AN29" s="48"/>
      <c r="AO29" s="48"/>
      <c r="AP29" s="48"/>
      <c r="AQ29" s="48"/>
      <c r="AR29" s="48"/>
      <c r="AS29" s="48"/>
      <c r="AT29" s="48"/>
    </row>
    <row r="30" spans="1:46" s="30" customFormat="1" ht="15" customHeight="1" x14ac:dyDescent="0.2">
      <c r="A30" s="137" t="s">
        <v>668</v>
      </c>
      <c r="B30" s="140"/>
      <c r="C30" s="140"/>
      <c r="D30" s="140"/>
      <c r="E30" s="140"/>
      <c r="F30" s="140"/>
      <c r="G30" s="140"/>
      <c r="H30" s="140"/>
      <c r="I30" s="140"/>
      <c r="J30" s="140"/>
      <c r="K30" s="140"/>
      <c r="L30" s="140"/>
      <c r="M30" s="140"/>
      <c r="N30" s="140"/>
      <c r="O30" s="140"/>
      <c r="P30" s="140"/>
      <c r="Q30" s="140"/>
      <c r="R30" s="140"/>
      <c r="S30" s="140"/>
      <c r="T30" s="140"/>
      <c r="U30" s="140"/>
      <c r="V30" s="140"/>
      <c r="W30" s="140"/>
      <c r="X30" s="140"/>
      <c r="Y30" s="140"/>
      <c r="Z30" s="140"/>
      <c r="AA30" s="140"/>
      <c r="AB30" s="140"/>
      <c r="AC30" s="140"/>
      <c r="AD30" s="140"/>
      <c r="AE30" s="140"/>
      <c r="AF30" s="140"/>
      <c r="AG30" s="140"/>
      <c r="AH30" s="140"/>
      <c r="AI30" s="140"/>
      <c r="AJ30" s="140"/>
      <c r="AL30" s="48"/>
      <c r="AM30" s="48"/>
      <c r="AN30" s="48"/>
      <c r="AO30" s="48"/>
      <c r="AP30" s="48"/>
      <c r="AQ30" s="48"/>
      <c r="AR30" s="48"/>
      <c r="AS30" s="48"/>
      <c r="AT30" s="48"/>
    </row>
    <row r="31" spans="1:46" s="30" customFormat="1" ht="15" customHeight="1" x14ac:dyDescent="0.2">
      <c r="A31" s="137" t="s">
        <v>305</v>
      </c>
      <c r="B31" s="140"/>
      <c r="C31" s="140"/>
      <c r="D31" s="140"/>
      <c r="E31" s="140"/>
      <c r="F31" s="140"/>
      <c r="G31" s="140"/>
      <c r="H31" s="140"/>
      <c r="I31" s="140"/>
      <c r="J31" s="140"/>
      <c r="K31" s="140"/>
      <c r="L31" s="140"/>
      <c r="M31" s="140"/>
      <c r="N31" s="140"/>
      <c r="O31" s="140"/>
      <c r="P31" s="140"/>
      <c r="Q31" s="140"/>
      <c r="R31" s="140"/>
      <c r="S31" s="140"/>
      <c r="T31" s="140"/>
      <c r="U31" s="140"/>
      <c r="V31" s="140"/>
      <c r="W31" s="140"/>
      <c r="X31" s="140"/>
      <c r="Y31" s="140"/>
      <c r="Z31" s="140"/>
      <c r="AA31" s="140"/>
      <c r="AB31" s="140"/>
      <c r="AC31" s="140"/>
      <c r="AD31" s="140"/>
      <c r="AE31" s="140"/>
      <c r="AF31" s="140"/>
      <c r="AG31" s="140"/>
      <c r="AH31" s="140"/>
      <c r="AI31" s="140"/>
      <c r="AJ31" s="140"/>
      <c r="AL31" s="48"/>
      <c r="AM31" s="48"/>
      <c r="AN31" s="48"/>
      <c r="AO31" s="48"/>
      <c r="AP31" s="48"/>
      <c r="AQ31" s="48"/>
      <c r="AR31" s="48"/>
      <c r="AS31" s="48"/>
      <c r="AT31" s="48"/>
    </row>
    <row r="32" spans="1:46" s="30" customFormat="1" ht="15" customHeight="1" x14ac:dyDescent="0.2">
      <c r="A32" s="137" t="s">
        <v>693</v>
      </c>
      <c r="B32" s="140"/>
      <c r="C32" s="140"/>
      <c r="D32" s="140"/>
      <c r="E32" s="140"/>
      <c r="F32" s="140"/>
      <c r="G32" s="140"/>
      <c r="H32" s="140"/>
      <c r="I32" s="140"/>
      <c r="J32" s="140"/>
      <c r="K32" s="140"/>
      <c r="L32" s="140"/>
      <c r="M32" s="140"/>
      <c r="N32" s="140"/>
      <c r="O32" s="140"/>
      <c r="P32" s="140"/>
      <c r="Q32" s="140"/>
      <c r="R32" s="140"/>
      <c r="S32" s="140"/>
      <c r="T32" s="140"/>
      <c r="U32" s="140"/>
      <c r="V32" s="140"/>
      <c r="W32" s="140"/>
      <c r="X32" s="140"/>
      <c r="Y32" s="140"/>
      <c r="Z32" s="140"/>
      <c r="AA32" s="140"/>
      <c r="AB32" s="140"/>
      <c r="AC32" s="140"/>
      <c r="AD32" s="140"/>
      <c r="AE32" s="140"/>
      <c r="AF32" s="140"/>
      <c r="AG32" s="140"/>
      <c r="AH32" s="140"/>
      <c r="AI32" s="140"/>
      <c r="AJ32" s="140"/>
      <c r="AL32" s="48"/>
      <c r="AM32" s="48"/>
      <c r="AN32" s="48"/>
      <c r="AO32" s="48"/>
      <c r="AP32" s="48"/>
      <c r="AQ32" s="48"/>
      <c r="AR32" s="48"/>
      <c r="AS32" s="48"/>
      <c r="AT32" s="48"/>
    </row>
    <row r="33" spans="1:46" s="30" customFormat="1" ht="15" customHeight="1" x14ac:dyDescent="0.2">
      <c r="A33" s="137" t="s">
        <v>232</v>
      </c>
      <c r="B33" s="140"/>
      <c r="C33" s="140"/>
      <c r="D33" s="140"/>
      <c r="E33" s="140"/>
      <c r="F33" s="140"/>
      <c r="G33" s="140"/>
      <c r="H33" s="140"/>
      <c r="I33" s="140"/>
      <c r="J33" s="140"/>
      <c r="K33" s="140"/>
      <c r="L33" s="140"/>
      <c r="M33" s="140"/>
      <c r="N33" s="140"/>
      <c r="O33" s="140"/>
      <c r="P33" s="140"/>
      <c r="Q33" s="140"/>
      <c r="R33" s="140"/>
      <c r="S33" s="140"/>
      <c r="T33" s="140"/>
      <c r="U33" s="140"/>
      <c r="V33" s="140"/>
      <c r="W33" s="140"/>
      <c r="X33" s="140"/>
      <c r="Y33" s="140"/>
      <c r="Z33" s="140"/>
      <c r="AA33" s="140"/>
      <c r="AB33" s="140"/>
      <c r="AC33" s="140"/>
      <c r="AD33" s="140"/>
      <c r="AE33" s="140"/>
      <c r="AF33" s="140"/>
      <c r="AG33" s="140"/>
      <c r="AH33" s="140"/>
      <c r="AI33" s="140"/>
      <c r="AJ33" s="140"/>
      <c r="AL33" s="48"/>
      <c r="AM33" s="48"/>
      <c r="AN33" s="48"/>
      <c r="AO33" s="48"/>
      <c r="AP33" s="48"/>
      <c r="AQ33" s="48"/>
      <c r="AR33" s="48"/>
      <c r="AS33" s="48"/>
      <c r="AT33" s="48"/>
    </row>
    <row r="34" spans="1:46" ht="15" customHeight="1" x14ac:dyDescent="0.2">
      <c r="A34" s="140" t="s">
        <v>274</v>
      </c>
      <c r="B34" s="53"/>
      <c r="C34" s="53"/>
      <c r="D34" s="53"/>
      <c r="E34" s="53"/>
      <c r="F34" s="53"/>
      <c r="G34" s="53"/>
      <c r="H34" s="53"/>
      <c r="I34" s="53"/>
      <c r="J34" s="53"/>
      <c r="K34" s="53"/>
      <c r="L34" s="53"/>
      <c r="M34" s="53"/>
      <c r="N34" s="53"/>
      <c r="O34" s="53"/>
      <c r="P34" s="53"/>
      <c r="Q34" s="53"/>
      <c r="R34" s="53"/>
      <c r="S34" s="53"/>
      <c r="T34" s="53"/>
      <c r="U34" s="53"/>
      <c r="V34" s="53"/>
      <c r="W34" s="53"/>
      <c r="X34" s="53"/>
      <c r="Y34" s="53"/>
      <c r="Z34" s="53"/>
      <c r="AA34" s="53"/>
      <c r="AB34" s="53"/>
      <c r="AC34" s="53"/>
      <c r="AD34" s="53"/>
      <c r="AE34" s="53"/>
      <c r="AF34" s="53"/>
      <c r="AG34" s="53"/>
      <c r="AH34" s="53"/>
      <c r="AI34" s="53"/>
      <c r="AJ34" s="53"/>
    </row>
  </sheetData>
  <customSheetViews>
    <customSheetView guid="{DDFB4891-8D6C-4C1E-BD9F-97DEF428EC5B}" showRowCol="0" showRuler="0">
      <pageMargins left="0.59055118110236227" right="0.59055118110236227" top="0.19685039370078741" bottom="0.39370078740157483" header="0" footer="0.19685039370078741"/>
      <printOptions horizontalCentered="1"/>
      <pageSetup paperSize="9" orientation="portrait" r:id="rId1"/>
      <headerFooter alignWithMargins="0"/>
    </customSheetView>
  </customSheetViews>
  <mergeCells count="98">
    <mergeCell ref="I16:M16"/>
    <mergeCell ref="I17:M17"/>
    <mergeCell ref="W27:AJ27"/>
    <mergeCell ref="N21:O21"/>
    <mergeCell ref="N23:O23"/>
    <mergeCell ref="P21:T21"/>
    <mergeCell ref="I21:M21"/>
    <mergeCell ref="P23:T23"/>
    <mergeCell ref="W26:AJ26"/>
    <mergeCell ref="AI21:AJ21"/>
    <mergeCell ref="A10:B28"/>
    <mergeCell ref="I10:AJ10"/>
    <mergeCell ref="N13:AJ13"/>
    <mergeCell ref="N16:AJ16"/>
    <mergeCell ref="N17:AJ17"/>
    <mergeCell ref="P24:V24"/>
    <mergeCell ref="C25:H28"/>
    <mergeCell ref="I24:O24"/>
    <mergeCell ref="I28:Q28"/>
    <mergeCell ref="R28:AJ28"/>
    <mergeCell ref="C21:H24"/>
    <mergeCell ref="I26:Q27"/>
    <mergeCell ref="R26:V26"/>
    <mergeCell ref="R27:V27"/>
    <mergeCell ref="I22:O22"/>
    <mergeCell ref="I23:M23"/>
    <mergeCell ref="I25:Q25"/>
    <mergeCell ref="U23:V23"/>
    <mergeCell ref="R25:AJ25"/>
    <mergeCell ref="AD24:AJ24"/>
    <mergeCell ref="AD21:AH21"/>
    <mergeCell ref="W24:AC24"/>
    <mergeCell ref="W22:AC22"/>
    <mergeCell ref="W23:AA23"/>
    <mergeCell ref="AD22:AJ22"/>
    <mergeCell ref="AD23:AH23"/>
    <mergeCell ref="W21:AA21"/>
    <mergeCell ref="AB23:AC23"/>
    <mergeCell ref="AE12:AJ12"/>
    <mergeCell ref="T12:V12"/>
    <mergeCell ref="AI23:AJ23"/>
    <mergeCell ref="P22:V22"/>
    <mergeCell ref="O12:P12"/>
    <mergeCell ref="Q12:S12"/>
    <mergeCell ref="AB14:AJ14"/>
    <mergeCell ref="AB21:AC21"/>
    <mergeCell ref="Z12:AA12"/>
    <mergeCell ref="U21:V21"/>
    <mergeCell ref="I18:M18"/>
    <mergeCell ref="N15:V15"/>
    <mergeCell ref="C16:H18"/>
    <mergeCell ref="C13:H15"/>
    <mergeCell ref="I13:M13"/>
    <mergeCell ref="AB12:AD12"/>
    <mergeCell ref="N18:AJ18"/>
    <mergeCell ref="L12:N12"/>
    <mergeCell ref="W15:AJ15"/>
    <mergeCell ref="W12:Y12"/>
    <mergeCell ref="C10:H10"/>
    <mergeCell ref="L11:N11"/>
    <mergeCell ref="O11:P11"/>
    <mergeCell ref="I11:K11"/>
    <mergeCell ref="AE11:AJ11"/>
    <mergeCell ref="T11:V11"/>
    <mergeCell ref="W11:Y11"/>
    <mergeCell ref="Z11:AA11"/>
    <mergeCell ref="AB11:AD11"/>
    <mergeCell ref="Q11:S11"/>
    <mergeCell ref="C20:H20"/>
    <mergeCell ref="I19:AJ19"/>
    <mergeCell ref="I20:AJ20"/>
    <mergeCell ref="W14:AA14"/>
    <mergeCell ref="I14:M14"/>
    <mergeCell ref="C11:H12"/>
    <mergeCell ref="I12:K12"/>
    <mergeCell ref="C19:H19"/>
    <mergeCell ref="N14:V14"/>
    <mergeCell ref="I15:M15"/>
    <mergeCell ref="AE2:AJ2"/>
    <mergeCell ref="AA2:AD2"/>
    <mergeCell ref="AA9:AJ9"/>
    <mergeCell ref="I6:J6"/>
    <mergeCell ref="K6:P6"/>
    <mergeCell ref="I5:AJ5"/>
    <mergeCell ref="I7:AJ7"/>
    <mergeCell ref="I8:AJ8"/>
    <mergeCell ref="I9:L9"/>
    <mergeCell ref="AE3:AJ3"/>
    <mergeCell ref="AA3:AD3"/>
    <mergeCell ref="M9:V9"/>
    <mergeCell ref="I4:AJ4"/>
    <mergeCell ref="Q6:AJ6"/>
    <mergeCell ref="A4:B9"/>
    <mergeCell ref="C4:H4"/>
    <mergeCell ref="C5:H5"/>
    <mergeCell ref="C6:H8"/>
    <mergeCell ref="C9:H9"/>
    <mergeCell ref="W9:Z9"/>
  </mergeCells>
  <phoneticPr fontId="3"/>
  <dataValidations count="2">
    <dataValidation imeMode="off" allowBlank="1" showInputMessage="1" showErrorMessage="1" sqref="AB11:AD12 W11:Y12 Q11:S12 L11:N12 K6:P6 AA9:AJ9 M9:V9 AE3:AJ3"/>
    <dataValidation imeMode="halfKatakana" allowBlank="1" showInputMessage="1" showErrorMessage="1" sqref="I4:AJ4"/>
  </dataValidations>
  <printOptions horizontalCentered="1"/>
  <pageMargins left="0.59055118110236227" right="0.59055118110236227" top="0.19685039370078741" bottom="0.39370078740157483" header="0" footer="0.19685039370078741"/>
  <pageSetup paperSize="9"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4097" r:id="rId5" name="Group Box 1">
              <controlPr defaultSize="0" autoFill="0" autoPict="0">
                <anchor moveWithCells="1">
                  <from>
                    <xdr:col>8</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4098" r:id="rId6" name="Check Box 2">
              <controlPr defaultSize="0" autoFill="0" autoLine="0" autoPict="0">
                <anchor moveWithCells="1">
                  <from>
                    <xdr:col>9</xdr:col>
                    <xdr:colOff>0</xdr:colOff>
                    <xdr:row>9</xdr:row>
                    <xdr:rowOff>0</xdr:rowOff>
                  </from>
                  <to>
                    <xdr:col>12</xdr:col>
                    <xdr:colOff>0</xdr:colOff>
                    <xdr:row>10</xdr:row>
                    <xdr:rowOff>0</xdr:rowOff>
                  </to>
                </anchor>
              </controlPr>
            </control>
          </mc:Choice>
        </mc:AlternateContent>
        <mc:AlternateContent xmlns:mc="http://schemas.openxmlformats.org/markup-compatibility/2006">
          <mc:Choice Requires="x14">
            <control shapeId="4099" r:id="rId7" name="Check Box 3">
              <controlPr defaultSize="0" autoFill="0" autoLine="0" autoPict="0">
                <anchor moveWithCells="1">
                  <from>
                    <xdr:col>13</xdr:col>
                    <xdr:colOff>0</xdr:colOff>
                    <xdr:row>9</xdr:row>
                    <xdr:rowOff>0</xdr:rowOff>
                  </from>
                  <to>
                    <xdr:col>16</xdr:col>
                    <xdr:colOff>0</xdr:colOff>
                    <xdr:row>10</xdr:row>
                    <xdr:rowOff>0</xdr:rowOff>
                  </to>
                </anchor>
              </controlPr>
            </control>
          </mc:Choice>
        </mc:AlternateContent>
        <mc:AlternateContent xmlns:mc="http://schemas.openxmlformats.org/markup-compatibility/2006">
          <mc:Choice Requires="x14">
            <control shapeId="4100" r:id="rId8" name="Check Box 4">
              <controlPr defaultSize="0" autoFill="0" autoLine="0" autoPict="0">
                <anchor moveWithCells="1">
                  <from>
                    <xdr:col>17</xdr:col>
                    <xdr:colOff>0</xdr:colOff>
                    <xdr:row>9</xdr:row>
                    <xdr:rowOff>0</xdr:rowOff>
                  </from>
                  <to>
                    <xdr:col>20</xdr:col>
                    <xdr:colOff>0</xdr:colOff>
                    <xdr:row>10</xdr:row>
                    <xdr:rowOff>0</xdr:rowOff>
                  </to>
                </anchor>
              </controlPr>
            </control>
          </mc:Choice>
        </mc:AlternateContent>
        <mc:AlternateContent xmlns:mc="http://schemas.openxmlformats.org/markup-compatibility/2006">
          <mc:Choice Requires="x14">
            <control shapeId="4101" r:id="rId9" name="Check Box 5">
              <controlPr defaultSize="0" autoFill="0" autoLine="0" autoPict="0">
                <anchor moveWithCells="1">
                  <from>
                    <xdr:col>21</xdr:col>
                    <xdr:colOff>0</xdr:colOff>
                    <xdr:row>9</xdr:row>
                    <xdr:rowOff>0</xdr:rowOff>
                  </from>
                  <to>
                    <xdr:col>24</xdr:col>
                    <xdr:colOff>0</xdr:colOff>
                    <xdr:row>10</xdr:row>
                    <xdr:rowOff>0</xdr:rowOff>
                  </to>
                </anchor>
              </controlPr>
            </control>
          </mc:Choice>
        </mc:AlternateContent>
        <mc:AlternateContent xmlns:mc="http://schemas.openxmlformats.org/markup-compatibility/2006">
          <mc:Choice Requires="x14">
            <control shapeId="4102" r:id="rId10" name="Check Box 6">
              <controlPr defaultSize="0" autoFill="0" autoLine="0" autoPict="0">
                <anchor moveWithCells="1">
                  <from>
                    <xdr:col>25</xdr:col>
                    <xdr:colOff>0</xdr:colOff>
                    <xdr:row>9</xdr:row>
                    <xdr:rowOff>0</xdr:rowOff>
                  </from>
                  <to>
                    <xdr:col>28</xdr:col>
                    <xdr:colOff>0</xdr:colOff>
                    <xdr:row>10</xdr:row>
                    <xdr:rowOff>0</xdr:rowOff>
                  </to>
                </anchor>
              </controlPr>
            </control>
          </mc:Choice>
        </mc:AlternateContent>
        <mc:AlternateContent xmlns:mc="http://schemas.openxmlformats.org/markup-compatibility/2006">
          <mc:Choice Requires="x14">
            <control shapeId="4103" r:id="rId11" name="Check Box 7">
              <controlPr defaultSize="0" autoFill="0" autoLine="0" autoPict="0">
                <anchor moveWithCells="1">
                  <from>
                    <xdr:col>29</xdr:col>
                    <xdr:colOff>0</xdr:colOff>
                    <xdr:row>9</xdr:row>
                    <xdr:rowOff>0</xdr:rowOff>
                  </from>
                  <to>
                    <xdr:col>32</xdr:col>
                    <xdr:colOff>0</xdr:colOff>
                    <xdr:row>10</xdr:row>
                    <xdr:rowOff>0</xdr:rowOff>
                  </to>
                </anchor>
              </controlPr>
            </control>
          </mc:Choice>
        </mc:AlternateContent>
        <mc:AlternateContent xmlns:mc="http://schemas.openxmlformats.org/markup-compatibility/2006">
          <mc:Choice Requires="x14">
            <control shapeId="4104" r:id="rId12" name="Check Box 8">
              <controlPr defaultSize="0" autoFill="0" autoLine="0" autoPict="0">
                <anchor moveWithCells="1">
                  <from>
                    <xdr:col>33</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4105" r:id="rId13" name="Group Box 9">
              <controlPr defaultSize="0" autoFill="0" autoPict="0">
                <anchor moveWithCells="1">
                  <from>
                    <xdr:col>13</xdr:col>
                    <xdr:colOff>0</xdr:colOff>
                    <xdr:row>12</xdr:row>
                    <xdr:rowOff>0</xdr:rowOff>
                  </from>
                  <to>
                    <xdr:col>36</xdr:col>
                    <xdr:colOff>0</xdr:colOff>
                    <xdr:row>13</xdr:row>
                    <xdr:rowOff>0</xdr:rowOff>
                  </to>
                </anchor>
              </controlPr>
            </control>
          </mc:Choice>
        </mc:AlternateContent>
        <mc:AlternateContent xmlns:mc="http://schemas.openxmlformats.org/markup-compatibility/2006">
          <mc:Choice Requires="x14">
            <control shapeId="4106" r:id="rId14" name="Check Box 10">
              <controlPr defaultSize="0" autoFill="0" autoLine="0" autoPict="0">
                <anchor moveWithCells="1">
                  <from>
                    <xdr:col>13</xdr:col>
                    <xdr:colOff>0</xdr:colOff>
                    <xdr:row>12</xdr:row>
                    <xdr:rowOff>0</xdr:rowOff>
                  </from>
                  <to>
                    <xdr:col>18</xdr:col>
                    <xdr:colOff>0</xdr:colOff>
                    <xdr:row>13</xdr:row>
                    <xdr:rowOff>0</xdr:rowOff>
                  </to>
                </anchor>
              </controlPr>
            </control>
          </mc:Choice>
        </mc:AlternateContent>
        <mc:AlternateContent xmlns:mc="http://schemas.openxmlformats.org/markup-compatibility/2006">
          <mc:Choice Requires="x14">
            <control shapeId="4107" r:id="rId15" name="Check Box 11">
              <controlPr defaultSize="0" autoFill="0" autoLine="0" autoPict="0">
                <anchor moveWithCells="1">
                  <from>
                    <xdr:col>17</xdr:col>
                    <xdr:colOff>160020</xdr:colOff>
                    <xdr:row>12</xdr:row>
                    <xdr:rowOff>0</xdr:rowOff>
                  </from>
                  <to>
                    <xdr:col>24</xdr:col>
                    <xdr:colOff>83820</xdr:colOff>
                    <xdr:row>13</xdr:row>
                    <xdr:rowOff>0</xdr:rowOff>
                  </to>
                </anchor>
              </controlPr>
            </control>
          </mc:Choice>
        </mc:AlternateContent>
        <mc:AlternateContent xmlns:mc="http://schemas.openxmlformats.org/markup-compatibility/2006">
          <mc:Choice Requires="x14">
            <control shapeId="4108" r:id="rId16" name="Check Box 12">
              <controlPr defaultSize="0" autoFill="0" autoLine="0" autoPict="0">
                <anchor moveWithCells="1">
                  <from>
                    <xdr:col>25</xdr:col>
                    <xdr:colOff>0</xdr:colOff>
                    <xdr:row>12</xdr:row>
                    <xdr:rowOff>0</xdr:rowOff>
                  </from>
                  <to>
                    <xdr:col>30</xdr:col>
                    <xdr:colOff>0</xdr:colOff>
                    <xdr:row>13</xdr:row>
                    <xdr:rowOff>0</xdr:rowOff>
                  </to>
                </anchor>
              </controlPr>
            </control>
          </mc:Choice>
        </mc:AlternateContent>
        <mc:AlternateContent xmlns:mc="http://schemas.openxmlformats.org/markup-compatibility/2006">
          <mc:Choice Requires="x14">
            <control shapeId="4109" r:id="rId17" name="Group Box 13">
              <controlPr defaultSize="0" autoFill="0" autoPict="0">
                <anchor moveWithCells="1">
                  <from>
                    <xdr:col>13</xdr:col>
                    <xdr:colOff>0</xdr:colOff>
                    <xdr:row>13</xdr:row>
                    <xdr:rowOff>0</xdr:rowOff>
                  </from>
                  <to>
                    <xdr:col>22</xdr:col>
                    <xdr:colOff>0</xdr:colOff>
                    <xdr:row>14</xdr:row>
                    <xdr:rowOff>0</xdr:rowOff>
                  </to>
                </anchor>
              </controlPr>
            </control>
          </mc:Choice>
        </mc:AlternateContent>
        <mc:AlternateContent xmlns:mc="http://schemas.openxmlformats.org/markup-compatibility/2006">
          <mc:Choice Requires="x14">
            <control shapeId="4110" r:id="rId18" name="Group Box 14">
              <controlPr defaultSize="0" autoFill="0" autoPict="0">
                <anchor moveWithCells="1">
                  <from>
                    <xdr:col>27</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4111" r:id="rId19" name="Check Box 15">
              <controlPr defaultSize="0" autoFill="0" autoLine="0" autoPict="0">
                <anchor moveWithCells="1">
                  <from>
                    <xdr:col>13</xdr:col>
                    <xdr:colOff>0</xdr:colOff>
                    <xdr:row>13</xdr:row>
                    <xdr:rowOff>0</xdr:rowOff>
                  </from>
                  <to>
                    <xdr:col>18</xdr:col>
                    <xdr:colOff>0</xdr:colOff>
                    <xdr:row>14</xdr:row>
                    <xdr:rowOff>0</xdr:rowOff>
                  </to>
                </anchor>
              </controlPr>
            </control>
          </mc:Choice>
        </mc:AlternateContent>
        <mc:AlternateContent xmlns:mc="http://schemas.openxmlformats.org/markup-compatibility/2006">
          <mc:Choice Requires="x14">
            <control shapeId="4112" r:id="rId20" name="Check Box 16">
              <controlPr defaultSize="0" autoFill="0" autoLine="0" autoPict="0">
                <anchor moveWithCells="1">
                  <from>
                    <xdr:col>27</xdr:col>
                    <xdr:colOff>0</xdr:colOff>
                    <xdr:row>13</xdr:row>
                    <xdr:rowOff>0</xdr:rowOff>
                  </from>
                  <to>
                    <xdr:col>32</xdr:col>
                    <xdr:colOff>0</xdr:colOff>
                    <xdr:row>14</xdr:row>
                    <xdr:rowOff>0</xdr:rowOff>
                  </to>
                </anchor>
              </controlPr>
            </control>
          </mc:Choice>
        </mc:AlternateContent>
        <mc:AlternateContent xmlns:mc="http://schemas.openxmlformats.org/markup-compatibility/2006">
          <mc:Choice Requires="x14">
            <control shapeId="4113" r:id="rId21" name="Group Box 17">
              <controlPr defaultSize="0" autoFill="0" autoPict="0">
                <anchor moveWithCells="1">
                  <from>
                    <xdr:col>13</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4114" r:id="rId22" name="Group Box 18">
              <controlPr defaultSize="0" autoFill="0" autoPict="0">
                <anchor moveWithCells="1">
                  <from>
                    <xdr:col>13</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4115" r:id="rId23" name="Check Box 19">
              <controlPr defaultSize="0" autoFill="0" autoLine="0" autoPict="0">
                <anchor moveWithCells="1">
                  <from>
                    <xdr:col>13</xdr:col>
                    <xdr:colOff>0</xdr:colOff>
                    <xdr:row>15</xdr:row>
                    <xdr:rowOff>0</xdr:rowOff>
                  </from>
                  <to>
                    <xdr:col>17</xdr:col>
                    <xdr:colOff>0</xdr:colOff>
                    <xdr:row>16</xdr:row>
                    <xdr:rowOff>0</xdr:rowOff>
                  </to>
                </anchor>
              </controlPr>
            </control>
          </mc:Choice>
        </mc:AlternateContent>
        <mc:AlternateContent xmlns:mc="http://schemas.openxmlformats.org/markup-compatibility/2006">
          <mc:Choice Requires="x14">
            <control shapeId="4116" r:id="rId24" name="Check Box 20">
              <controlPr defaultSize="0" autoFill="0" autoLine="0" autoPict="0">
                <anchor moveWithCells="1">
                  <from>
                    <xdr:col>17</xdr:col>
                    <xdr:colOff>0</xdr:colOff>
                    <xdr:row>15</xdr:row>
                    <xdr:rowOff>0</xdr:rowOff>
                  </from>
                  <to>
                    <xdr:col>22</xdr:col>
                    <xdr:colOff>0</xdr:colOff>
                    <xdr:row>16</xdr:row>
                    <xdr:rowOff>0</xdr:rowOff>
                  </to>
                </anchor>
              </controlPr>
            </control>
          </mc:Choice>
        </mc:AlternateContent>
        <mc:AlternateContent xmlns:mc="http://schemas.openxmlformats.org/markup-compatibility/2006">
          <mc:Choice Requires="x14">
            <control shapeId="4117" r:id="rId25" name="Check Box 21">
              <controlPr defaultSize="0" autoFill="0" autoLine="0" autoPict="0">
                <anchor moveWithCells="1">
                  <from>
                    <xdr:col>22</xdr:col>
                    <xdr:colOff>0</xdr:colOff>
                    <xdr:row>15</xdr:row>
                    <xdr:rowOff>0</xdr:rowOff>
                  </from>
                  <to>
                    <xdr:col>27</xdr:col>
                    <xdr:colOff>0</xdr:colOff>
                    <xdr:row>16</xdr:row>
                    <xdr:rowOff>0</xdr:rowOff>
                  </to>
                </anchor>
              </controlPr>
            </control>
          </mc:Choice>
        </mc:AlternateContent>
        <mc:AlternateContent xmlns:mc="http://schemas.openxmlformats.org/markup-compatibility/2006">
          <mc:Choice Requires="x14">
            <control shapeId="4118" r:id="rId26" name="Check Box 22">
              <controlPr defaultSize="0" autoFill="0" autoLine="0" autoPict="0">
                <anchor moveWithCells="1">
                  <from>
                    <xdr:col>27</xdr:col>
                    <xdr:colOff>0</xdr:colOff>
                    <xdr:row>15</xdr:row>
                    <xdr:rowOff>0</xdr:rowOff>
                  </from>
                  <to>
                    <xdr:col>31</xdr:col>
                    <xdr:colOff>0</xdr:colOff>
                    <xdr:row>16</xdr:row>
                    <xdr:rowOff>0</xdr:rowOff>
                  </to>
                </anchor>
              </controlPr>
            </control>
          </mc:Choice>
        </mc:AlternateContent>
        <mc:AlternateContent xmlns:mc="http://schemas.openxmlformats.org/markup-compatibility/2006">
          <mc:Choice Requires="x14">
            <control shapeId="4119" r:id="rId27" name="Check Box 23">
              <controlPr defaultSize="0" autoFill="0" autoLine="0" autoPict="0">
                <anchor moveWithCells="1">
                  <from>
                    <xdr:col>31</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4120" r:id="rId28" name="Check Box 24">
              <controlPr defaultSize="0" autoFill="0" autoLine="0" autoPict="0">
                <anchor moveWithCells="1">
                  <from>
                    <xdr:col>13</xdr:col>
                    <xdr:colOff>0</xdr:colOff>
                    <xdr:row>16</xdr:row>
                    <xdr:rowOff>0</xdr:rowOff>
                  </from>
                  <to>
                    <xdr:col>17</xdr:col>
                    <xdr:colOff>0</xdr:colOff>
                    <xdr:row>17</xdr:row>
                    <xdr:rowOff>0</xdr:rowOff>
                  </to>
                </anchor>
              </controlPr>
            </control>
          </mc:Choice>
        </mc:AlternateContent>
        <mc:AlternateContent xmlns:mc="http://schemas.openxmlformats.org/markup-compatibility/2006">
          <mc:Choice Requires="x14">
            <control shapeId="4121" r:id="rId29" name="Check Box 25">
              <controlPr defaultSize="0" autoFill="0" autoLine="0" autoPict="0">
                <anchor moveWithCells="1">
                  <from>
                    <xdr:col>17</xdr:col>
                    <xdr:colOff>0</xdr:colOff>
                    <xdr:row>16</xdr:row>
                    <xdr:rowOff>0</xdr:rowOff>
                  </from>
                  <to>
                    <xdr:col>22</xdr:col>
                    <xdr:colOff>0</xdr:colOff>
                    <xdr:row>17</xdr:row>
                    <xdr:rowOff>0</xdr:rowOff>
                  </to>
                </anchor>
              </controlPr>
            </control>
          </mc:Choice>
        </mc:AlternateContent>
        <mc:AlternateContent xmlns:mc="http://schemas.openxmlformats.org/markup-compatibility/2006">
          <mc:Choice Requires="x14">
            <control shapeId="4122" r:id="rId30" name="Check Box 26">
              <controlPr defaultSize="0" autoFill="0" autoLine="0" autoPict="0">
                <anchor moveWithCells="1">
                  <from>
                    <xdr:col>22</xdr:col>
                    <xdr:colOff>0</xdr:colOff>
                    <xdr:row>16</xdr:row>
                    <xdr:rowOff>0</xdr:rowOff>
                  </from>
                  <to>
                    <xdr:col>26</xdr:col>
                    <xdr:colOff>0</xdr:colOff>
                    <xdr:row>17</xdr:row>
                    <xdr:rowOff>0</xdr:rowOff>
                  </to>
                </anchor>
              </controlPr>
            </control>
          </mc:Choice>
        </mc:AlternateContent>
        <mc:AlternateContent xmlns:mc="http://schemas.openxmlformats.org/markup-compatibility/2006">
          <mc:Choice Requires="x14">
            <control shapeId="4123" r:id="rId31" name="Check Box 27">
              <controlPr defaultSize="0" autoFill="0" autoLine="0" autoPict="0">
                <anchor moveWithCells="1">
                  <from>
                    <xdr:col>27</xdr:col>
                    <xdr:colOff>7620</xdr:colOff>
                    <xdr:row>16</xdr:row>
                    <xdr:rowOff>0</xdr:rowOff>
                  </from>
                  <to>
                    <xdr:col>32</xdr:col>
                    <xdr:colOff>7620</xdr:colOff>
                    <xdr:row>17</xdr:row>
                    <xdr:rowOff>0</xdr:rowOff>
                  </to>
                </anchor>
              </controlPr>
            </control>
          </mc:Choice>
        </mc:AlternateContent>
        <mc:AlternateContent xmlns:mc="http://schemas.openxmlformats.org/markup-compatibility/2006">
          <mc:Choice Requires="x14">
            <control shapeId="4127" r:id="rId32" name="Group Box 31">
              <controlPr defaultSize="0" autoFill="0" autoPict="0">
                <anchor moveWithCells="1">
                  <from>
                    <xdr:col>17</xdr:col>
                    <xdr:colOff>0</xdr:colOff>
                    <xdr:row>24</xdr:row>
                    <xdr:rowOff>0</xdr:rowOff>
                  </from>
                  <to>
                    <xdr:col>36</xdr:col>
                    <xdr:colOff>0</xdr:colOff>
                    <xdr:row>25</xdr:row>
                    <xdr:rowOff>0</xdr:rowOff>
                  </to>
                </anchor>
              </controlPr>
            </control>
          </mc:Choice>
        </mc:AlternateContent>
        <mc:AlternateContent xmlns:mc="http://schemas.openxmlformats.org/markup-compatibility/2006">
          <mc:Choice Requires="x14">
            <control shapeId="4128" r:id="rId33" name="Option Button 32">
              <controlPr defaultSize="0" autoFill="0" autoLine="0" autoPict="0">
                <anchor moveWithCells="1">
                  <from>
                    <xdr:col>19</xdr:col>
                    <xdr:colOff>0</xdr:colOff>
                    <xdr:row>24</xdr:row>
                    <xdr:rowOff>0</xdr:rowOff>
                  </from>
                  <to>
                    <xdr:col>23</xdr:col>
                    <xdr:colOff>0</xdr:colOff>
                    <xdr:row>25</xdr:row>
                    <xdr:rowOff>0</xdr:rowOff>
                  </to>
                </anchor>
              </controlPr>
            </control>
          </mc:Choice>
        </mc:AlternateContent>
        <mc:AlternateContent xmlns:mc="http://schemas.openxmlformats.org/markup-compatibility/2006">
          <mc:Choice Requires="x14">
            <control shapeId="4129" r:id="rId34" name="Option Button 33">
              <controlPr defaultSize="0" autoFill="0" autoLine="0" autoPict="0">
                <anchor moveWithCells="1">
                  <from>
                    <xdr:col>25</xdr:col>
                    <xdr:colOff>0</xdr:colOff>
                    <xdr:row>24</xdr:row>
                    <xdr:rowOff>0</xdr:rowOff>
                  </from>
                  <to>
                    <xdr:col>30</xdr:col>
                    <xdr:colOff>0</xdr:colOff>
                    <xdr:row>25</xdr:row>
                    <xdr:rowOff>0</xdr:rowOff>
                  </to>
                </anchor>
              </controlPr>
            </control>
          </mc:Choice>
        </mc:AlternateContent>
        <mc:AlternateContent xmlns:mc="http://schemas.openxmlformats.org/markup-compatibility/2006">
          <mc:Choice Requires="x14">
            <control shapeId="4132" r:id="rId35" name="Group Box 36">
              <controlPr defaultSize="0" autoFill="0" autoPict="0">
                <anchor moveWithCells="1">
                  <from>
                    <xdr:col>13</xdr:col>
                    <xdr:colOff>0</xdr:colOff>
                    <xdr:row>14</xdr:row>
                    <xdr:rowOff>0</xdr:rowOff>
                  </from>
                  <to>
                    <xdr:col>22</xdr:col>
                    <xdr:colOff>0</xdr:colOff>
                    <xdr:row>15</xdr:row>
                    <xdr:rowOff>0</xdr:rowOff>
                  </to>
                </anchor>
              </controlPr>
            </control>
          </mc:Choice>
        </mc:AlternateContent>
        <mc:AlternateContent xmlns:mc="http://schemas.openxmlformats.org/markup-compatibility/2006">
          <mc:Choice Requires="x14">
            <control shapeId="4133" r:id="rId36" name="Check Box 37">
              <controlPr defaultSize="0" autoFill="0" autoLine="0" autoPict="0">
                <anchor moveWithCells="1">
                  <from>
                    <xdr:col>13</xdr:col>
                    <xdr:colOff>0</xdr:colOff>
                    <xdr:row>14</xdr:row>
                    <xdr:rowOff>0</xdr:rowOff>
                  </from>
                  <to>
                    <xdr:col>18</xdr:col>
                    <xdr:colOff>0</xdr:colOff>
                    <xdr:row>15</xdr:row>
                    <xdr:rowOff>0</xdr:rowOff>
                  </to>
                </anchor>
              </controlPr>
            </control>
          </mc:Choice>
        </mc:AlternateContent>
        <mc:AlternateContent xmlns:mc="http://schemas.openxmlformats.org/markup-compatibility/2006">
          <mc:Choice Requires="x14">
            <control shapeId="4134" r:id="rId37" name="Group Box 38">
              <controlPr defaultSize="0" autoFill="0" autoPict="0">
                <anchor moveWithCells="1">
                  <from>
                    <xdr:col>13</xdr:col>
                    <xdr:colOff>0</xdr:colOff>
                    <xdr:row>17</xdr:row>
                    <xdr:rowOff>0</xdr:rowOff>
                  </from>
                  <to>
                    <xdr:col>36</xdr:col>
                    <xdr:colOff>0</xdr:colOff>
                    <xdr:row>18</xdr:row>
                    <xdr:rowOff>0</xdr:rowOff>
                  </to>
                </anchor>
              </controlPr>
            </control>
          </mc:Choice>
        </mc:AlternateContent>
        <mc:AlternateContent xmlns:mc="http://schemas.openxmlformats.org/markup-compatibility/2006">
          <mc:Choice Requires="x14">
            <control shapeId="4135" r:id="rId38" name="Check Box 39">
              <controlPr defaultSize="0" autoFill="0" autoLine="0" autoPict="0">
                <anchor moveWithCells="1">
                  <from>
                    <xdr:col>13</xdr:col>
                    <xdr:colOff>0</xdr:colOff>
                    <xdr:row>17</xdr:row>
                    <xdr:rowOff>0</xdr:rowOff>
                  </from>
                  <to>
                    <xdr:col>18</xdr:col>
                    <xdr:colOff>0</xdr:colOff>
                    <xdr:row>18</xdr:row>
                    <xdr:rowOff>0</xdr:rowOff>
                  </to>
                </anchor>
              </controlPr>
            </control>
          </mc:Choice>
        </mc:AlternateContent>
        <mc:AlternateContent xmlns:mc="http://schemas.openxmlformats.org/markup-compatibility/2006">
          <mc:Choice Requires="x14">
            <control shapeId="4136" r:id="rId39" name="Check Box 40">
              <controlPr defaultSize="0" autoFill="0" autoLine="0" autoPict="0">
                <anchor moveWithCells="1">
                  <from>
                    <xdr:col>17</xdr:col>
                    <xdr:colOff>160020</xdr:colOff>
                    <xdr:row>17</xdr:row>
                    <xdr:rowOff>0</xdr:rowOff>
                  </from>
                  <to>
                    <xdr:col>24</xdr:col>
                    <xdr:colOff>83820</xdr:colOff>
                    <xdr:row>18</xdr:row>
                    <xdr:rowOff>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AJ115"/>
  <sheetViews>
    <sheetView showGridLines="0" showRowColHeaders="0" zoomScaleNormal="100" zoomScaleSheetLayoutView="100" workbookViewId="0"/>
  </sheetViews>
  <sheetFormatPr defaultColWidth="2.44140625" defaultRowHeight="15" customHeight="1" x14ac:dyDescent="0.2"/>
  <cols>
    <col min="1" max="16384" width="2.44140625" style="11"/>
  </cols>
  <sheetData>
    <row r="1" spans="1:36" ht="15" customHeight="1" x14ac:dyDescent="0.2">
      <c r="A1" s="134" t="s">
        <v>443</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row>
    <row r="2" spans="1:36" ht="15" customHeight="1" thickBot="1" x14ac:dyDescent="0.25">
      <c r="A2" s="53"/>
      <c r="B2" s="53"/>
      <c r="C2" s="53"/>
      <c r="D2" s="53"/>
      <c r="E2" s="53"/>
      <c r="F2" s="53"/>
      <c r="G2" s="53"/>
      <c r="H2" s="53"/>
      <c r="I2" s="53"/>
      <c r="J2" s="53"/>
      <c r="K2" s="53"/>
      <c r="L2" s="53"/>
      <c r="M2" s="53"/>
      <c r="N2" s="53"/>
      <c r="O2" s="53"/>
      <c r="P2" s="53"/>
      <c r="Q2" s="53"/>
      <c r="R2" s="53"/>
      <c r="S2" s="53"/>
      <c r="T2" s="53"/>
      <c r="U2" s="53"/>
      <c r="V2" s="53"/>
      <c r="W2" s="53"/>
      <c r="X2" s="53"/>
      <c r="Y2" s="53"/>
      <c r="Z2" s="53"/>
      <c r="AA2" s="672" t="s">
        <v>472</v>
      </c>
      <c r="AB2" s="956"/>
      <c r="AC2" s="956"/>
      <c r="AD2" s="673"/>
      <c r="AE2" s="1123" t="s">
        <v>815</v>
      </c>
      <c r="AF2" s="1124"/>
      <c r="AG2" s="1124"/>
      <c r="AH2" s="1124"/>
      <c r="AI2" s="1124"/>
      <c r="AJ2" s="1125"/>
    </row>
    <row r="3" spans="1:36" ht="15" hidden="1" customHeight="1" thickBot="1" x14ac:dyDescent="0.25">
      <c r="A3" s="53"/>
      <c r="B3" s="53"/>
      <c r="C3" s="53"/>
      <c r="D3" s="53"/>
      <c r="E3" s="53"/>
      <c r="F3" s="53"/>
      <c r="G3" s="53"/>
      <c r="H3" s="53"/>
      <c r="I3" s="53"/>
      <c r="J3" s="53"/>
      <c r="K3" s="53"/>
      <c r="L3" s="53"/>
      <c r="M3" s="53"/>
      <c r="N3" s="53"/>
      <c r="O3" s="53"/>
      <c r="P3" s="53"/>
      <c r="Q3" s="53"/>
      <c r="R3" s="53"/>
      <c r="S3" s="53"/>
      <c r="T3" s="53"/>
      <c r="U3" s="53"/>
      <c r="V3" s="53"/>
      <c r="W3" s="53"/>
      <c r="X3" s="53"/>
      <c r="Y3" s="53"/>
      <c r="Z3" s="53"/>
      <c r="AA3" s="53"/>
      <c r="AB3" s="53"/>
      <c r="AC3" s="53"/>
      <c r="AD3" s="53"/>
      <c r="AE3" s="53"/>
      <c r="AF3" s="53"/>
      <c r="AG3" s="53"/>
      <c r="AH3" s="53"/>
      <c r="AI3" s="53"/>
      <c r="AJ3" s="53"/>
    </row>
    <row r="4" spans="1:36" ht="15" customHeight="1" x14ac:dyDescent="0.2">
      <c r="A4" s="1072" t="s">
        <v>493</v>
      </c>
      <c r="B4" s="1073"/>
      <c r="C4" s="1074" t="s">
        <v>257</v>
      </c>
      <c r="D4" s="1074"/>
      <c r="E4" s="1074"/>
      <c r="F4" s="1074"/>
      <c r="G4" s="1074"/>
      <c r="H4" s="1074"/>
      <c r="I4" s="1251" t="str">
        <f>IF(様式第１号!S42=2,IF(様式第１号!G35&lt;&gt;"",様式第１号!G35,""),"")</f>
        <v/>
      </c>
      <c r="J4" s="1252"/>
      <c r="K4" s="1252"/>
      <c r="L4" s="1252"/>
      <c r="M4" s="1252"/>
      <c r="N4" s="1252"/>
      <c r="O4" s="1252"/>
      <c r="P4" s="1252"/>
      <c r="Q4" s="1252"/>
      <c r="R4" s="1252"/>
      <c r="S4" s="1252"/>
      <c r="T4" s="1252"/>
      <c r="U4" s="1252"/>
      <c r="V4" s="1252"/>
      <c r="W4" s="1252"/>
      <c r="X4" s="1252"/>
      <c r="Y4" s="1252"/>
      <c r="Z4" s="1252"/>
      <c r="AA4" s="1252"/>
      <c r="AB4" s="1252"/>
      <c r="AC4" s="1252"/>
      <c r="AD4" s="1252"/>
      <c r="AE4" s="1252"/>
      <c r="AF4" s="1252"/>
      <c r="AG4" s="1252"/>
      <c r="AH4" s="1252"/>
      <c r="AI4" s="1252"/>
      <c r="AJ4" s="1253"/>
    </row>
    <row r="5" spans="1:36" ht="15" customHeight="1" x14ac:dyDescent="0.2">
      <c r="A5" s="1007"/>
      <c r="B5" s="1008"/>
      <c r="C5" s="1031" t="s">
        <v>494</v>
      </c>
      <c r="D5" s="1031"/>
      <c r="E5" s="1031"/>
      <c r="F5" s="1031"/>
      <c r="G5" s="1031"/>
      <c r="H5" s="1031"/>
      <c r="I5" s="1243" t="str">
        <f>IF(様式第１号!S42=2,IF(様式第１号!G36&lt;&gt;"",様式第１号!G36,""),"")</f>
        <v/>
      </c>
      <c r="J5" s="1244"/>
      <c r="K5" s="1244"/>
      <c r="L5" s="1244"/>
      <c r="M5" s="1244"/>
      <c r="N5" s="1244"/>
      <c r="O5" s="1244"/>
      <c r="P5" s="1244"/>
      <c r="Q5" s="1244"/>
      <c r="R5" s="1244"/>
      <c r="S5" s="1244"/>
      <c r="T5" s="1244"/>
      <c r="U5" s="1244"/>
      <c r="V5" s="1244"/>
      <c r="W5" s="1244"/>
      <c r="X5" s="1244"/>
      <c r="Y5" s="1244"/>
      <c r="Z5" s="1244"/>
      <c r="AA5" s="1244"/>
      <c r="AB5" s="1244"/>
      <c r="AC5" s="1244"/>
      <c r="AD5" s="1244"/>
      <c r="AE5" s="1244"/>
      <c r="AF5" s="1244"/>
      <c r="AG5" s="1244"/>
      <c r="AH5" s="1244"/>
      <c r="AI5" s="1244"/>
      <c r="AJ5" s="1245"/>
    </row>
    <row r="6" spans="1:36" ht="15" customHeight="1" x14ac:dyDescent="0.2">
      <c r="A6" s="1007"/>
      <c r="B6" s="1008"/>
      <c r="C6" s="990" t="s">
        <v>495</v>
      </c>
      <c r="D6" s="990"/>
      <c r="E6" s="990"/>
      <c r="F6" s="990"/>
      <c r="G6" s="990"/>
      <c r="H6" s="990"/>
      <c r="I6" s="1022" t="s">
        <v>1039</v>
      </c>
      <c r="J6" s="1023"/>
      <c r="K6" s="1249" t="str">
        <f>IF(様式第１号!S42=2,IF(様式第１号!H37&lt;&gt;"",様式第１号!H37,""),"")</f>
        <v/>
      </c>
      <c r="L6" s="1249"/>
      <c r="M6" s="1249"/>
      <c r="N6" s="1249"/>
      <c r="O6" s="1249"/>
      <c r="P6" s="1250"/>
      <c r="Q6" s="571" t="s">
        <v>448</v>
      </c>
      <c r="R6" s="572"/>
      <c r="S6" s="572"/>
      <c r="T6" s="572"/>
      <c r="U6" s="572"/>
      <c r="V6" s="572"/>
      <c r="W6" s="572"/>
      <c r="X6" s="572"/>
      <c r="Y6" s="572"/>
      <c r="Z6" s="572"/>
      <c r="AA6" s="572"/>
      <c r="AB6" s="572"/>
      <c r="AC6" s="572"/>
      <c r="AD6" s="572"/>
      <c r="AE6" s="572"/>
      <c r="AF6" s="572"/>
      <c r="AG6" s="572"/>
      <c r="AH6" s="572"/>
      <c r="AI6" s="572"/>
      <c r="AJ6" s="573"/>
    </row>
    <row r="7" spans="1:36" ht="15" customHeight="1" x14ac:dyDescent="0.2">
      <c r="A7" s="1007"/>
      <c r="B7" s="1008"/>
      <c r="C7" s="990"/>
      <c r="D7" s="990"/>
      <c r="E7" s="990"/>
      <c r="F7" s="990"/>
      <c r="G7" s="990"/>
      <c r="H7" s="990"/>
      <c r="I7" s="1246" t="str">
        <f>IF(様式第１号!S42=2,IF(様式第１号!G38&lt;&gt;"",様式第１号!G38,""),"")</f>
        <v/>
      </c>
      <c r="J7" s="1246"/>
      <c r="K7" s="1246"/>
      <c r="L7" s="1246"/>
      <c r="M7" s="1246"/>
      <c r="N7" s="1246"/>
      <c r="O7" s="1246"/>
      <c r="P7" s="1246"/>
      <c r="Q7" s="1246"/>
      <c r="R7" s="1246"/>
      <c r="S7" s="1246"/>
      <c r="T7" s="1246"/>
      <c r="U7" s="1246"/>
      <c r="V7" s="1246"/>
      <c r="W7" s="1246"/>
      <c r="X7" s="1246"/>
      <c r="Y7" s="1246"/>
      <c r="Z7" s="1246"/>
      <c r="AA7" s="1246"/>
      <c r="AB7" s="1246"/>
      <c r="AC7" s="1246"/>
      <c r="AD7" s="1246"/>
      <c r="AE7" s="1246"/>
      <c r="AF7" s="1246"/>
      <c r="AG7" s="1246"/>
      <c r="AH7" s="1246"/>
      <c r="AI7" s="1246"/>
      <c r="AJ7" s="1247"/>
    </row>
    <row r="8" spans="1:36" ht="15" customHeight="1" x14ac:dyDescent="0.2">
      <c r="A8" s="1007"/>
      <c r="B8" s="1008"/>
      <c r="C8" s="990"/>
      <c r="D8" s="990"/>
      <c r="E8" s="990"/>
      <c r="F8" s="990"/>
      <c r="G8" s="990"/>
      <c r="H8" s="990"/>
      <c r="I8" s="1260" t="str">
        <f>IF(様式第１号!S42=2,IF(様式第１号!G39&lt;&gt;"",様式第１号!G39,""),"")</f>
        <v/>
      </c>
      <c r="J8" s="1260"/>
      <c r="K8" s="1260"/>
      <c r="L8" s="1260"/>
      <c r="M8" s="1260"/>
      <c r="N8" s="1260"/>
      <c r="O8" s="1260"/>
      <c r="P8" s="1260"/>
      <c r="Q8" s="1260"/>
      <c r="R8" s="1260"/>
      <c r="S8" s="1260"/>
      <c r="T8" s="1260"/>
      <c r="U8" s="1260"/>
      <c r="V8" s="1260"/>
      <c r="W8" s="1260"/>
      <c r="X8" s="1260"/>
      <c r="Y8" s="1260"/>
      <c r="Z8" s="1260"/>
      <c r="AA8" s="1260"/>
      <c r="AB8" s="1260"/>
      <c r="AC8" s="1260"/>
      <c r="AD8" s="1260"/>
      <c r="AE8" s="1260"/>
      <c r="AF8" s="1260"/>
      <c r="AG8" s="1260"/>
      <c r="AH8" s="1260"/>
      <c r="AI8" s="1260"/>
      <c r="AJ8" s="1261"/>
    </row>
    <row r="9" spans="1:36" ht="15" customHeight="1" x14ac:dyDescent="0.2">
      <c r="A9" s="1007"/>
      <c r="B9" s="1008"/>
      <c r="C9" s="990" t="s">
        <v>496</v>
      </c>
      <c r="D9" s="990"/>
      <c r="E9" s="990"/>
      <c r="F9" s="990"/>
      <c r="G9" s="990"/>
      <c r="H9" s="990"/>
      <c r="I9" s="990" t="s">
        <v>497</v>
      </c>
      <c r="J9" s="990"/>
      <c r="K9" s="990"/>
      <c r="L9" s="990"/>
      <c r="M9" s="996" t="s">
        <v>815</v>
      </c>
      <c r="N9" s="996"/>
      <c r="O9" s="996"/>
      <c r="P9" s="996"/>
      <c r="Q9" s="996"/>
      <c r="R9" s="996"/>
      <c r="S9" s="996"/>
      <c r="T9" s="996"/>
      <c r="U9" s="996"/>
      <c r="V9" s="996"/>
      <c r="W9" s="990" t="s">
        <v>498</v>
      </c>
      <c r="X9" s="990"/>
      <c r="Y9" s="990"/>
      <c r="Z9" s="990"/>
      <c r="AA9" s="997" t="s">
        <v>815</v>
      </c>
      <c r="AB9" s="1067"/>
      <c r="AC9" s="1067"/>
      <c r="AD9" s="1067"/>
      <c r="AE9" s="1067"/>
      <c r="AF9" s="1067"/>
      <c r="AG9" s="1067"/>
      <c r="AH9" s="1067"/>
      <c r="AI9" s="1067"/>
      <c r="AJ9" s="1068"/>
    </row>
    <row r="10" spans="1:36" ht="15" customHeight="1" x14ac:dyDescent="0.2">
      <c r="A10" s="1071" t="s">
        <v>499</v>
      </c>
      <c r="B10" s="1009"/>
      <c r="C10" s="1009"/>
      <c r="D10" s="1009"/>
      <c r="E10" s="1009"/>
      <c r="F10" s="1009"/>
      <c r="G10" s="1009"/>
      <c r="H10" s="1009"/>
      <c r="I10" s="1009"/>
      <c r="J10" s="1009"/>
      <c r="K10" s="1009"/>
      <c r="L10" s="1009"/>
      <c r="M10" s="1009"/>
      <c r="N10" s="1009"/>
      <c r="O10" s="1009"/>
      <c r="P10" s="1009"/>
      <c r="Q10" s="1009"/>
      <c r="R10" s="1009"/>
      <c r="S10" s="1009"/>
      <c r="T10" s="1009"/>
      <c r="U10" s="1009"/>
      <c r="V10" s="1009"/>
      <c r="W10" s="998"/>
      <c r="X10" s="999"/>
      <c r="Y10" s="999"/>
      <c r="Z10" s="999"/>
      <c r="AA10" s="999"/>
      <c r="AB10" s="999"/>
      <c r="AC10" s="999"/>
      <c r="AD10" s="999"/>
      <c r="AE10" s="999"/>
      <c r="AF10" s="999"/>
      <c r="AG10" s="999"/>
      <c r="AH10" s="999"/>
      <c r="AI10" s="999"/>
      <c r="AJ10" s="1000"/>
    </row>
    <row r="11" spans="1:36" ht="15" customHeight="1" x14ac:dyDescent="0.2">
      <c r="A11" s="1038" t="s">
        <v>500</v>
      </c>
      <c r="B11" s="1039"/>
      <c r="C11" s="1044" t="s">
        <v>607</v>
      </c>
      <c r="D11" s="1044"/>
      <c r="E11" s="1044"/>
      <c r="F11" s="1044"/>
      <c r="G11" s="1044"/>
      <c r="H11" s="1044"/>
      <c r="I11" s="1032"/>
      <c r="J11" s="1033"/>
      <c r="K11" s="1033"/>
      <c r="L11" s="1033"/>
      <c r="M11" s="1033"/>
      <c r="N11" s="1033"/>
      <c r="O11" s="1033"/>
      <c r="P11" s="1033"/>
      <c r="Q11" s="1033"/>
      <c r="R11" s="1033"/>
      <c r="S11" s="1033"/>
      <c r="T11" s="1033"/>
      <c r="U11" s="1033"/>
      <c r="V11" s="1033"/>
      <c r="W11" s="1033"/>
      <c r="X11" s="1033"/>
      <c r="Y11" s="1033"/>
      <c r="Z11" s="1033"/>
      <c r="AA11" s="1033"/>
      <c r="AB11" s="1033"/>
      <c r="AC11" s="1033"/>
      <c r="AD11" s="1033"/>
      <c r="AE11" s="1033"/>
      <c r="AF11" s="1033"/>
      <c r="AG11" s="1033"/>
      <c r="AH11" s="1033"/>
      <c r="AI11" s="1033"/>
      <c r="AJ11" s="1034"/>
    </row>
    <row r="12" spans="1:36" ht="15" customHeight="1" x14ac:dyDescent="0.2">
      <c r="A12" s="1040"/>
      <c r="B12" s="1041"/>
      <c r="C12" s="1031" t="s">
        <v>223</v>
      </c>
      <c r="D12" s="1031"/>
      <c r="E12" s="1031"/>
      <c r="F12" s="1031"/>
      <c r="G12" s="1031"/>
      <c r="H12" s="1031"/>
      <c r="I12" s="1035"/>
      <c r="J12" s="1036"/>
      <c r="K12" s="1036"/>
      <c r="L12" s="1036"/>
      <c r="M12" s="1036"/>
      <c r="N12" s="1036"/>
      <c r="O12" s="1036"/>
      <c r="P12" s="1036"/>
      <c r="Q12" s="1036"/>
      <c r="R12" s="1036"/>
      <c r="S12" s="1036"/>
      <c r="T12" s="1036"/>
      <c r="U12" s="1036"/>
      <c r="V12" s="1036"/>
      <c r="W12" s="1036"/>
      <c r="X12" s="1036"/>
      <c r="Y12" s="1036"/>
      <c r="Z12" s="1036"/>
      <c r="AA12" s="1036"/>
      <c r="AB12" s="1036"/>
      <c r="AC12" s="1036"/>
      <c r="AD12" s="1036"/>
      <c r="AE12" s="1036"/>
      <c r="AF12" s="1036"/>
      <c r="AG12" s="1036"/>
      <c r="AH12" s="1036"/>
      <c r="AI12" s="1036"/>
      <c r="AJ12" s="1037"/>
    </row>
    <row r="13" spans="1:36" ht="15" customHeight="1" x14ac:dyDescent="0.2">
      <c r="A13" s="1040"/>
      <c r="B13" s="1041"/>
      <c r="C13" s="990" t="s">
        <v>226</v>
      </c>
      <c r="D13" s="990"/>
      <c r="E13" s="990"/>
      <c r="F13" s="990"/>
      <c r="G13" s="990"/>
      <c r="H13" s="990"/>
      <c r="I13" s="1022" t="s">
        <v>222</v>
      </c>
      <c r="J13" s="1023"/>
      <c r="K13" s="1024"/>
      <c r="L13" s="1024"/>
      <c r="M13" s="1024"/>
      <c r="N13" s="1024"/>
      <c r="O13" s="1024"/>
      <c r="P13" s="1025"/>
      <c r="Q13" s="571" t="s">
        <v>448</v>
      </c>
      <c r="R13" s="572"/>
      <c r="S13" s="572"/>
      <c r="T13" s="572"/>
      <c r="U13" s="572"/>
      <c r="V13" s="572"/>
      <c r="W13" s="572"/>
      <c r="X13" s="572"/>
      <c r="Y13" s="572"/>
      <c r="Z13" s="572"/>
      <c r="AA13" s="572"/>
      <c r="AB13" s="572"/>
      <c r="AC13" s="572"/>
      <c r="AD13" s="572"/>
      <c r="AE13" s="572"/>
      <c r="AF13" s="572"/>
      <c r="AG13" s="572"/>
      <c r="AH13" s="572"/>
      <c r="AI13" s="572"/>
      <c r="AJ13" s="573"/>
    </row>
    <row r="14" spans="1:36" ht="15" customHeight="1" x14ac:dyDescent="0.2">
      <c r="A14" s="1040"/>
      <c r="B14" s="1041"/>
      <c r="C14" s="990"/>
      <c r="D14" s="990"/>
      <c r="E14" s="990"/>
      <c r="F14" s="990"/>
      <c r="G14" s="990"/>
      <c r="H14" s="990"/>
      <c r="I14" s="1026" t="s">
        <v>815</v>
      </c>
      <c r="J14" s="1027"/>
      <c r="K14" s="1027"/>
      <c r="L14" s="1027"/>
      <c r="M14" s="1027"/>
      <c r="N14" s="1027"/>
      <c r="O14" s="1027"/>
      <c r="P14" s="1027"/>
      <c r="Q14" s="1027"/>
      <c r="R14" s="1027"/>
      <c r="S14" s="1027"/>
      <c r="T14" s="1027"/>
      <c r="U14" s="1027"/>
      <c r="V14" s="1027"/>
      <c r="W14" s="1027"/>
      <c r="X14" s="1027"/>
      <c r="Y14" s="1027"/>
      <c r="Z14" s="1027"/>
      <c r="AA14" s="1027"/>
      <c r="AB14" s="1027"/>
      <c r="AC14" s="1027"/>
      <c r="AD14" s="1027"/>
      <c r="AE14" s="1027"/>
      <c r="AF14" s="1027"/>
      <c r="AG14" s="1027"/>
      <c r="AH14" s="1027"/>
      <c r="AI14" s="1027"/>
      <c r="AJ14" s="1028"/>
    </row>
    <row r="15" spans="1:36" ht="15" customHeight="1" x14ac:dyDescent="0.2">
      <c r="A15" s="1040"/>
      <c r="B15" s="1041"/>
      <c r="C15" s="990"/>
      <c r="D15" s="990"/>
      <c r="E15" s="990"/>
      <c r="F15" s="990"/>
      <c r="G15" s="990"/>
      <c r="H15" s="990"/>
      <c r="I15" s="1029" t="s">
        <v>815</v>
      </c>
      <c r="J15" s="1029"/>
      <c r="K15" s="1029"/>
      <c r="L15" s="1029"/>
      <c r="M15" s="1029"/>
      <c r="N15" s="1029"/>
      <c r="O15" s="1029"/>
      <c r="P15" s="1029"/>
      <c r="Q15" s="1029"/>
      <c r="R15" s="1029"/>
      <c r="S15" s="1029"/>
      <c r="T15" s="1029"/>
      <c r="U15" s="1029"/>
      <c r="V15" s="1029"/>
      <c r="W15" s="1029"/>
      <c r="X15" s="1029"/>
      <c r="Y15" s="1029"/>
      <c r="Z15" s="1029"/>
      <c r="AA15" s="1029"/>
      <c r="AB15" s="1029"/>
      <c r="AC15" s="1029"/>
      <c r="AD15" s="1029"/>
      <c r="AE15" s="1029"/>
      <c r="AF15" s="1029"/>
      <c r="AG15" s="1029"/>
      <c r="AH15" s="1029"/>
      <c r="AI15" s="1029"/>
      <c r="AJ15" s="1030"/>
    </row>
    <row r="16" spans="1:36" ht="18" customHeight="1" x14ac:dyDescent="0.2">
      <c r="A16" s="1040"/>
      <c r="B16" s="1041"/>
      <c r="C16" s="1134" t="s">
        <v>423</v>
      </c>
      <c r="D16" s="1203"/>
      <c r="E16" s="1203"/>
      <c r="F16" s="1203"/>
      <c r="G16" s="1203"/>
      <c r="H16" s="1203"/>
      <c r="I16" s="1203"/>
      <c r="J16" s="1203"/>
      <c r="K16" s="1203"/>
      <c r="L16" s="1203"/>
      <c r="M16" s="1203"/>
      <c r="N16" s="1203"/>
      <c r="O16" s="1203"/>
      <c r="P16" s="1203"/>
      <c r="Q16" s="1203"/>
      <c r="R16" s="1203"/>
      <c r="S16" s="1203"/>
      <c r="T16" s="1203"/>
      <c r="U16" s="1203"/>
      <c r="V16" s="1204"/>
      <c r="W16" s="998">
        <v>2</v>
      </c>
      <c r="X16" s="999"/>
      <c r="Y16" s="999"/>
      <c r="Z16" s="999"/>
      <c r="AA16" s="999"/>
      <c r="AB16" s="999"/>
      <c r="AC16" s="999"/>
      <c r="AD16" s="999"/>
      <c r="AE16" s="999"/>
      <c r="AF16" s="999"/>
      <c r="AG16" s="999"/>
      <c r="AH16" s="999"/>
      <c r="AI16" s="999"/>
      <c r="AJ16" s="1000"/>
    </row>
    <row r="17" spans="1:36" ht="15" customHeight="1" x14ac:dyDescent="0.2">
      <c r="A17" s="1040"/>
      <c r="B17" s="1041"/>
      <c r="C17" s="1058" t="s">
        <v>1008</v>
      </c>
      <c r="D17" s="1059"/>
      <c r="E17" s="1059"/>
      <c r="F17" s="1059"/>
      <c r="G17" s="1059"/>
      <c r="H17" s="1059"/>
      <c r="I17" s="1059"/>
      <c r="J17" s="1059"/>
      <c r="K17" s="1059"/>
      <c r="L17" s="1059"/>
      <c r="M17" s="1059"/>
      <c r="N17" s="1060"/>
      <c r="O17" s="990" t="s">
        <v>628</v>
      </c>
      <c r="P17" s="990"/>
      <c r="Q17" s="990"/>
      <c r="R17" s="990"/>
      <c r="S17" s="990"/>
      <c r="T17" s="990"/>
      <c r="U17" s="990"/>
      <c r="V17" s="990"/>
      <c r="W17" s="998"/>
      <c r="X17" s="999"/>
      <c r="Y17" s="999"/>
      <c r="Z17" s="999"/>
      <c r="AA17" s="999"/>
      <c r="AB17" s="999"/>
      <c r="AC17" s="999"/>
      <c r="AD17" s="999"/>
      <c r="AE17" s="999"/>
      <c r="AF17" s="999"/>
      <c r="AG17" s="999"/>
      <c r="AH17" s="999"/>
      <c r="AI17" s="999"/>
      <c r="AJ17" s="1000"/>
    </row>
    <row r="18" spans="1:36" ht="15" customHeight="1" x14ac:dyDescent="0.2">
      <c r="A18" s="1040"/>
      <c r="B18" s="1041"/>
      <c r="C18" s="1061"/>
      <c r="D18" s="1062"/>
      <c r="E18" s="1062"/>
      <c r="F18" s="1062"/>
      <c r="G18" s="1062"/>
      <c r="H18" s="1062"/>
      <c r="I18" s="1062"/>
      <c r="J18" s="1062"/>
      <c r="K18" s="1062"/>
      <c r="L18" s="1062"/>
      <c r="M18" s="1062"/>
      <c r="N18" s="1063"/>
      <c r="O18" s="1055" t="s">
        <v>449</v>
      </c>
      <c r="P18" s="1056"/>
      <c r="Q18" s="1056"/>
      <c r="R18" s="1056"/>
      <c r="S18" s="1056"/>
      <c r="T18" s="1056"/>
      <c r="U18" s="1056"/>
      <c r="V18" s="1057"/>
      <c r="W18" s="1048"/>
      <c r="X18" s="1049"/>
      <c r="Y18" s="1049"/>
      <c r="Z18" s="1049"/>
      <c r="AA18" s="1049"/>
      <c r="AB18" s="1049"/>
      <c r="AC18" s="1049"/>
      <c r="AD18" s="1049"/>
      <c r="AE18" s="1049"/>
      <c r="AF18" s="1049"/>
      <c r="AG18" s="1049"/>
      <c r="AH18" s="1049"/>
      <c r="AI18" s="1049"/>
      <c r="AJ18" s="1050"/>
    </row>
    <row r="19" spans="1:36" ht="15" customHeight="1" x14ac:dyDescent="0.2">
      <c r="A19" s="1042"/>
      <c r="B19" s="1043"/>
      <c r="C19" s="1064"/>
      <c r="D19" s="1065"/>
      <c r="E19" s="1065"/>
      <c r="F19" s="1065"/>
      <c r="G19" s="1065"/>
      <c r="H19" s="1065"/>
      <c r="I19" s="1065"/>
      <c r="J19" s="1065"/>
      <c r="K19" s="1065"/>
      <c r="L19" s="1065"/>
      <c r="M19" s="1065"/>
      <c r="N19" s="1066"/>
      <c r="O19" s="1117" t="s">
        <v>450</v>
      </c>
      <c r="P19" s="1118"/>
      <c r="Q19" s="1118"/>
      <c r="R19" s="1118"/>
      <c r="S19" s="1118"/>
      <c r="T19" s="1118"/>
      <c r="U19" s="1118"/>
      <c r="V19" s="1119"/>
      <c r="W19" s="1035"/>
      <c r="X19" s="1036"/>
      <c r="Y19" s="1036"/>
      <c r="Z19" s="1036"/>
      <c r="AA19" s="1036"/>
      <c r="AB19" s="1036"/>
      <c r="AC19" s="1036"/>
      <c r="AD19" s="1036"/>
      <c r="AE19" s="1036"/>
      <c r="AF19" s="1036"/>
      <c r="AG19" s="1036"/>
      <c r="AH19" s="1036"/>
      <c r="AI19" s="1036"/>
      <c r="AJ19" s="1037"/>
    </row>
    <row r="20" spans="1:36" ht="15" customHeight="1" x14ac:dyDescent="0.2">
      <c r="A20" s="1254" t="s">
        <v>424</v>
      </c>
      <c r="B20" s="1255"/>
      <c r="C20" s="1044" t="s">
        <v>607</v>
      </c>
      <c r="D20" s="1044"/>
      <c r="E20" s="1044"/>
      <c r="F20" s="1044"/>
      <c r="G20" s="1044"/>
      <c r="H20" s="1044"/>
      <c r="I20" s="1032"/>
      <c r="J20" s="1033"/>
      <c r="K20" s="1033"/>
      <c r="L20" s="1033"/>
      <c r="M20" s="1033"/>
      <c r="N20" s="1033"/>
      <c r="O20" s="1033"/>
      <c r="P20" s="1033"/>
      <c r="Q20" s="1033"/>
      <c r="R20" s="1033"/>
      <c r="S20" s="1033"/>
      <c r="T20" s="1033"/>
      <c r="U20" s="1033"/>
      <c r="V20" s="1033"/>
      <c r="W20" s="1033"/>
      <c r="X20" s="1033"/>
      <c r="Y20" s="1033"/>
      <c r="Z20" s="1033"/>
      <c r="AA20" s="1033"/>
      <c r="AB20" s="1033"/>
      <c r="AC20" s="1033"/>
      <c r="AD20" s="1033"/>
      <c r="AE20" s="1033"/>
      <c r="AF20" s="1033"/>
      <c r="AG20" s="1033"/>
      <c r="AH20" s="1033"/>
      <c r="AI20" s="1033"/>
      <c r="AJ20" s="1034"/>
    </row>
    <row r="21" spans="1:36" ht="15" customHeight="1" x14ac:dyDescent="0.2">
      <c r="A21" s="1256"/>
      <c r="B21" s="1257"/>
      <c r="C21" s="1031" t="s">
        <v>223</v>
      </c>
      <c r="D21" s="1031"/>
      <c r="E21" s="1031"/>
      <c r="F21" s="1031"/>
      <c r="G21" s="1031"/>
      <c r="H21" s="1031"/>
      <c r="I21" s="1035"/>
      <c r="J21" s="1036"/>
      <c r="K21" s="1036"/>
      <c r="L21" s="1036"/>
      <c r="M21" s="1036"/>
      <c r="N21" s="1036"/>
      <c r="O21" s="1036"/>
      <c r="P21" s="1036"/>
      <c r="Q21" s="1036"/>
      <c r="R21" s="1036"/>
      <c r="S21" s="1036"/>
      <c r="T21" s="1036"/>
      <c r="U21" s="1036"/>
      <c r="V21" s="1036"/>
      <c r="W21" s="1036"/>
      <c r="X21" s="1036"/>
      <c r="Y21" s="1036"/>
      <c r="Z21" s="1036"/>
      <c r="AA21" s="1036"/>
      <c r="AB21" s="1036"/>
      <c r="AC21" s="1036"/>
      <c r="AD21" s="1036"/>
      <c r="AE21" s="1036"/>
      <c r="AF21" s="1036"/>
      <c r="AG21" s="1036"/>
      <c r="AH21" s="1036"/>
      <c r="AI21" s="1036"/>
      <c r="AJ21" s="1037"/>
    </row>
    <row r="22" spans="1:36" ht="15" customHeight="1" x14ac:dyDescent="0.2">
      <c r="A22" s="1256"/>
      <c r="B22" s="1257"/>
      <c r="C22" s="990" t="s">
        <v>226</v>
      </c>
      <c r="D22" s="990"/>
      <c r="E22" s="990"/>
      <c r="F22" s="990"/>
      <c r="G22" s="990"/>
      <c r="H22" s="990"/>
      <c r="I22" s="1022" t="s">
        <v>222</v>
      </c>
      <c r="J22" s="1023"/>
      <c r="K22" s="1024"/>
      <c r="L22" s="1024"/>
      <c r="M22" s="1024"/>
      <c r="N22" s="1024"/>
      <c r="O22" s="1024"/>
      <c r="P22" s="1025"/>
      <c r="Q22" s="571" t="s">
        <v>448</v>
      </c>
      <c r="R22" s="572"/>
      <c r="S22" s="572"/>
      <c r="T22" s="572"/>
      <c r="U22" s="572"/>
      <c r="V22" s="572"/>
      <c r="W22" s="572"/>
      <c r="X22" s="572"/>
      <c r="Y22" s="572"/>
      <c r="Z22" s="572"/>
      <c r="AA22" s="572"/>
      <c r="AB22" s="572"/>
      <c r="AC22" s="572"/>
      <c r="AD22" s="572"/>
      <c r="AE22" s="572"/>
      <c r="AF22" s="572"/>
      <c r="AG22" s="572"/>
      <c r="AH22" s="572"/>
      <c r="AI22" s="572"/>
      <c r="AJ22" s="573"/>
    </row>
    <row r="23" spans="1:36" ht="15" customHeight="1" x14ac:dyDescent="0.2">
      <c r="A23" s="1256"/>
      <c r="B23" s="1257"/>
      <c r="C23" s="990"/>
      <c r="D23" s="990"/>
      <c r="E23" s="990"/>
      <c r="F23" s="990"/>
      <c r="G23" s="990"/>
      <c r="H23" s="990"/>
      <c r="I23" s="1026" t="s">
        <v>815</v>
      </c>
      <c r="J23" s="1027"/>
      <c r="K23" s="1027"/>
      <c r="L23" s="1027"/>
      <c r="M23" s="1027"/>
      <c r="N23" s="1027"/>
      <c r="O23" s="1027"/>
      <c r="P23" s="1027"/>
      <c r="Q23" s="1027"/>
      <c r="R23" s="1027"/>
      <c r="S23" s="1027"/>
      <c r="T23" s="1027"/>
      <c r="U23" s="1027"/>
      <c r="V23" s="1027"/>
      <c r="W23" s="1027"/>
      <c r="X23" s="1027"/>
      <c r="Y23" s="1027"/>
      <c r="Z23" s="1027"/>
      <c r="AA23" s="1027"/>
      <c r="AB23" s="1027"/>
      <c r="AC23" s="1027"/>
      <c r="AD23" s="1027"/>
      <c r="AE23" s="1027"/>
      <c r="AF23" s="1027"/>
      <c r="AG23" s="1027"/>
      <c r="AH23" s="1027"/>
      <c r="AI23" s="1027"/>
      <c r="AJ23" s="1028"/>
    </row>
    <row r="24" spans="1:36" ht="15" customHeight="1" x14ac:dyDescent="0.2">
      <c r="A24" s="1258"/>
      <c r="B24" s="1259"/>
      <c r="C24" s="990"/>
      <c r="D24" s="990"/>
      <c r="E24" s="990"/>
      <c r="F24" s="990"/>
      <c r="G24" s="990"/>
      <c r="H24" s="990"/>
      <c r="I24" s="1029" t="s">
        <v>815</v>
      </c>
      <c r="J24" s="1029"/>
      <c r="K24" s="1029"/>
      <c r="L24" s="1029"/>
      <c r="M24" s="1029"/>
      <c r="N24" s="1029"/>
      <c r="O24" s="1029"/>
      <c r="P24" s="1029"/>
      <c r="Q24" s="1029"/>
      <c r="R24" s="1029"/>
      <c r="S24" s="1029"/>
      <c r="T24" s="1029"/>
      <c r="U24" s="1029"/>
      <c r="V24" s="1029"/>
      <c r="W24" s="1029"/>
      <c r="X24" s="1029"/>
      <c r="Y24" s="1029"/>
      <c r="Z24" s="1029"/>
      <c r="AA24" s="1029"/>
      <c r="AB24" s="1029"/>
      <c r="AC24" s="1029"/>
      <c r="AD24" s="1029"/>
      <c r="AE24" s="1029"/>
      <c r="AF24" s="1029"/>
      <c r="AG24" s="1029"/>
      <c r="AH24" s="1029"/>
      <c r="AI24" s="1029"/>
      <c r="AJ24" s="1030"/>
    </row>
    <row r="25" spans="1:36" ht="15" customHeight="1" x14ac:dyDescent="0.2">
      <c r="A25" s="1007" t="s">
        <v>425</v>
      </c>
      <c r="B25" s="1008"/>
      <c r="C25" s="1010" t="s">
        <v>373</v>
      </c>
      <c r="D25" s="1011"/>
      <c r="E25" s="1011"/>
      <c r="F25" s="1011"/>
      <c r="G25" s="1011"/>
      <c r="H25" s="1012"/>
      <c r="I25" s="1009" t="s">
        <v>426</v>
      </c>
      <c r="J25" s="1009"/>
      <c r="K25" s="1009"/>
      <c r="L25" s="1009"/>
      <c r="M25" s="1009"/>
      <c r="N25" s="1009"/>
      <c r="O25" s="1009" t="s">
        <v>2</v>
      </c>
      <c r="P25" s="1009"/>
      <c r="Q25" s="1009"/>
      <c r="R25" s="1009"/>
      <c r="S25" s="1009"/>
      <c r="T25" s="1009"/>
      <c r="U25" s="1240"/>
      <c r="V25" s="1241"/>
      <c r="W25" s="1241"/>
      <c r="X25" s="1241"/>
      <c r="Y25" s="1241"/>
      <c r="Z25" s="1241"/>
      <c r="AA25" s="1241"/>
      <c r="AB25" s="1241"/>
      <c r="AC25" s="1241"/>
      <c r="AD25" s="1241"/>
      <c r="AE25" s="1241"/>
      <c r="AF25" s="1241"/>
      <c r="AG25" s="1241"/>
      <c r="AH25" s="1241"/>
      <c r="AI25" s="1241"/>
      <c r="AJ25" s="1242"/>
    </row>
    <row r="26" spans="1:36" ht="15" customHeight="1" x14ac:dyDescent="0.2">
      <c r="A26" s="1007"/>
      <c r="B26" s="1008"/>
      <c r="C26" s="1013"/>
      <c r="D26" s="1014"/>
      <c r="E26" s="1014"/>
      <c r="F26" s="1014"/>
      <c r="G26" s="1014"/>
      <c r="H26" s="1015"/>
      <c r="I26" s="1009" t="s">
        <v>387</v>
      </c>
      <c r="J26" s="1009"/>
      <c r="K26" s="1009"/>
      <c r="L26" s="1009" t="s">
        <v>388</v>
      </c>
      <c r="M26" s="1009"/>
      <c r="N26" s="1009"/>
      <c r="O26" s="1009" t="s">
        <v>387</v>
      </c>
      <c r="P26" s="1009"/>
      <c r="Q26" s="1009"/>
      <c r="R26" s="1009" t="s">
        <v>388</v>
      </c>
      <c r="S26" s="1009"/>
      <c r="T26" s="1009"/>
      <c r="U26" s="1184"/>
      <c r="V26" s="1185"/>
      <c r="W26" s="1185"/>
      <c r="X26" s="1185"/>
      <c r="Y26" s="1185"/>
      <c r="Z26" s="1185"/>
      <c r="AA26" s="1185"/>
      <c r="AB26" s="1185"/>
      <c r="AC26" s="1185"/>
      <c r="AD26" s="1185"/>
      <c r="AE26" s="1185"/>
      <c r="AF26" s="1185"/>
      <c r="AG26" s="1185"/>
      <c r="AH26" s="1185"/>
      <c r="AI26" s="1185"/>
      <c r="AJ26" s="1186"/>
    </row>
    <row r="27" spans="1:36" ht="15" customHeight="1" x14ac:dyDescent="0.2">
      <c r="A27" s="1007"/>
      <c r="B27" s="1008"/>
      <c r="C27" s="1009" t="s">
        <v>636</v>
      </c>
      <c r="D27" s="1009"/>
      <c r="E27" s="1009"/>
      <c r="F27" s="1009" t="s">
        <v>699</v>
      </c>
      <c r="G27" s="1009"/>
      <c r="H27" s="1009"/>
      <c r="I27" s="1002"/>
      <c r="J27" s="1003"/>
      <c r="K27" s="1004"/>
      <c r="L27" s="1002"/>
      <c r="M27" s="1003"/>
      <c r="N27" s="1004"/>
      <c r="O27" s="1002"/>
      <c r="P27" s="1003"/>
      <c r="Q27" s="1004"/>
      <c r="R27" s="1002"/>
      <c r="S27" s="1003"/>
      <c r="T27" s="1004"/>
      <c r="U27" s="1184"/>
      <c r="V27" s="1185"/>
      <c r="W27" s="1185"/>
      <c r="X27" s="1185"/>
      <c r="Y27" s="1185"/>
      <c r="Z27" s="1185"/>
      <c r="AA27" s="1185"/>
      <c r="AB27" s="1185"/>
      <c r="AC27" s="1185"/>
      <c r="AD27" s="1185"/>
      <c r="AE27" s="1185"/>
      <c r="AF27" s="1185"/>
      <c r="AG27" s="1185"/>
      <c r="AH27" s="1185"/>
      <c r="AI27" s="1185"/>
      <c r="AJ27" s="1186"/>
    </row>
    <row r="28" spans="1:36" ht="15" customHeight="1" x14ac:dyDescent="0.2">
      <c r="A28" s="1007"/>
      <c r="B28" s="1008"/>
      <c r="C28" s="1009"/>
      <c r="D28" s="1009"/>
      <c r="E28" s="1009"/>
      <c r="F28" s="1009" t="s">
        <v>700</v>
      </c>
      <c r="G28" s="1009"/>
      <c r="H28" s="1009"/>
      <c r="I28" s="1002"/>
      <c r="J28" s="1003"/>
      <c r="K28" s="1004"/>
      <c r="L28" s="1002"/>
      <c r="M28" s="1003"/>
      <c r="N28" s="1004"/>
      <c r="O28" s="1002"/>
      <c r="P28" s="1003"/>
      <c r="Q28" s="1004"/>
      <c r="R28" s="1002"/>
      <c r="S28" s="1003"/>
      <c r="T28" s="1004"/>
      <c r="U28" s="1184"/>
      <c r="V28" s="1185"/>
      <c r="W28" s="1185"/>
      <c r="X28" s="1185"/>
      <c r="Y28" s="1185"/>
      <c r="Z28" s="1185"/>
      <c r="AA28" s="1185"/>
      <c r="AB28" s="1185"/>
      <c r="AC28" s="1185"/>
      <c r="AD28" s="1185"/>
      <c r="AE28" s="1185"/>
      <c r="AF28" s="1185"/>
      <c r="AG28" s="1185"/>
      <c r="AH28" s="1185"/>
      <c r="AI28" s="1185"/>
      <c r="AJ28" s="1186"/>
    </row>
    <row r="29" spans="1:36" ht="15" customHeight="1" x14ac:dyDescent="0.2">
      <c r="A29" s="1007"/>
      <c r="B29" s="1008"/>
      <c r="C29" s="1009" t="s">
        <v>701</v>
      </c>
      <c r="D29" s="1009"/>
      <c r="E29" s="1009"/>
      <c r="F29" s="1009"/>
      <c r="G29" s="1009"/>
      <c r="H29" s="1009"/>
      <c r="I29" s="1005"/>
      <c r="J29" s="1005"/>
      <c r="K29" s="1005"/>
      <c r="L29" s="1005"/>
      <c r="M29" s="1005"/>
      <c r="N29" s="1005"/>
      <c r="O29" s="1005"/>
      <c r="P29" s="1005"/>
      <c r="Q29" s="1005"/>
      <c r="R29" s="1005"/>
      <c r="S29" s="1005"/>
      <c r="T29" s="1005"/>
      <c r="U29" s="1184"/>
      <c r="V29" s="1185"/>
      <c r="W29" s="1185"/>
      <c r="X29" s="1185"/>
      <c r="Y29" s="1185"/>
      <c r="Z29" s="1185"/>
      <c r="AA29" s="1185"/>
      <c r="AB29" s="1185"/>
      <c r="AC29" s="1185"/>
      <c r="AD29" s="1185"/>
      <c r="AE29" s="1185"/>
      <c r="AF29" s="1185"/>
      <c r="AG29" s="1185"/>
      <c r="AH29" s="1185"/>
      <c r="AI29" s="1185"/>
      <c r="AJ29" s="1186"/>
    </row>
    <row r="30" spans="1:36" ht="15" customHeight="1" x14ac:dyDescent="0.2">
      <c r="A30" s="1007"/>
      <c r="B30" s="1008"/>
      <c r="C30" s="947" t="s">
        <v>471</v>
      </c>
      <c r="D30" s="947"/>
      <c r="E30" s="947"/>
      <c r="F30" s="947"/>
      <c r="G30" s="947"/>
      <c r="H30" s="947"/>
      <c r="I30" s="1006"/>
      <c r="J30" s="1006"/>
      <c r="K30" s="1006"/>
      <c r="L30" s="1006"/>
      <c r="M30" s="1006"/>
      <c r="N30" s="1006"/>
      <c r="O30" s="1006"/>
      <c r="P30" s="1006"/>
      <c r="Q30" s="1006"/>
      <c r="R30" s="1006"/>
      <c r="S30" s="1006"/>
      <c r="T30" s="1006"/>
      <c r="U30" s="1187"/>
      <c r="V30" s="1188"/>
      <c r="W30" s="1188"/>
      <c r="X30" s="1188"/>
      <c r="Y30" s="1188"/>
      <c r="Z30" s="1188"/>
      <c r="AA30" s="1188"/>
      <c r="AB30" s="1188"/>
      <c r="AC30" s="1188"/>
      <c r="AD30" s="1188"/>
      <c r="AE30" s="1188"/>
      <c r="AF30" s="1188"/>
      <c r="AG30" s="1188"/>
      <c r="AH30" s="1188"/>
      <c r="AI30" s="1188"/>
      <c r="AJ30" s="1189"/>
    </row>
    <row r="31" spans="1:36" ht="15" customHeight="1" x14ac:dyDescent="0.2">
      <c r="A31" s="1038" t="s">
        <v>948</v>
      </c>
      <c r="B31" s="1039"/>
      <c r="C31" s="1010" t="s">
        <v>373</v>
      </c>
      <c r="D31" s="1011"/>
      <c r="E31" s="1011"/>
      <c r="F31" s="1011"/>
      <c r="G31" s="1011"/>
      <c r="H31" s="1012"/>
      <c r="I31" s="1009" t="s">
        <v>809</v>
      </c>
      <c r="J31" s="1009"/>
      <c r="K31" s="1009"/>
      <c r="L31" s="1009"/>
      <c r="M31" s="1009"/>
      <c r="N31" s="1009"/>
      <c r="O31" s="1009" t="s">
        <v>170</v>
      </c>
      <c r="P31" s="1009"/>
      <c r="Q31" s="1009"/>
      <c r="R31" s="1009"/>
      <c r="S31" s="1009"/>
      <c r="T31" s="1009"/>
      <c r="U31" s="1248"/>
      <c r="V31" s="1248"/>
      <c r="W31" s="1248"/>
      <c r="X31" s="1248"/>
      <c r="Y31" s="1248"/>
      <c r="Z31" s="1248"/>
      <c r="AA31" s="1248"/>
      <c r="AB31" s="1248"/>
      <c r="AC31" s="1248"/>
      <c r="AD31" s="1248"/>
      <c r="AE31" s="1248"/>
      <c r="AF31" s="1248"/>
      <c r="AG31" s="1240"/>
      <c r="AH31" s="1241"/>
      <c r="AI31" s="1241"/>
      <c r="AJ31" s="1242"/>
    </row>
    <row r="32" spans="1:36" ht="15" customHeight="1" x14ac:dyDescent="0.2">
      <c r="A32" s="1040"/>
      <c r="B32" s="1041"/>
      <c r="C32" s="1013"/>
      <c r="D32" s="1014"/>
      <c r="E32" s="1014"/>
      <c r="F32" s="1014"/>
      <c r="G32" s="1014"/>
      <c r="H32" s="1015"/>
      <c r="I32" s="1009" t="s">
        <v>387</v>
      </c>
      <c r="J32" s="1009"/>
      <c r="K32" s="1009"/>
      <c r="L32" s="1009" t="s">
        <v>388</v>
      </c>
      <c r="M32" s="1009"/>
      <c r="N32" s="1009"/>
      <c r="O32" s="1009" t="s">
        <v>387</v>
      </c>
      <c r="P32" s="1009"/>
      <c r="Q32" s="1009"/>
      <c r="R32" s="1009" t="s">
        <v>388</v>
      </c>
      <c r="S32" s="1009"/>
      <c r="T32" s="1009"/>
      <c r="U32" s="1009" t="s">
        <v>387</v>
      </c>
      <c r="V32" s="1009"/>
      <c r="W32" s="1009"/>
      <c r="X32" s="1009" t="s">
        <v>388</v>
      </c>
      <c r="Y32" s="1009"/>
      <c r="Z32" s="1009"/>
      <c r="AA32" s="1009" t="s">
        <v>387</v>
      </c>
      <c r="AB32" s="1009"/>
      <c r="AC32" s="1009"/>
      <c r="AD32" s="1009" t="s">
        <v>388</v>
      </c>
      <c r="AE32" s="1009"/>
      <c r="AF32" s="1009"/>
      <c r="AG32" s="1184"/>
      <c r="AH32" s="1185"/>
      <c r="AI32" s="1185"/>
      <c r="AJ32" s="1186"/>
    </row>
    <row r="33" spans="1:36" ht="15" customHeight="1" x14ac:dyDescent="0.2">
      <c r="A33" s="1040"/>
      <c r="B33" s="1041"/>
      <c r="C33" s="1009" t="s">
        <v>636</v>
      </c>
      <c r="D33" s="1009"/>
      <c r="E33" s="1009"/>
      <c r="F33" s="1009" t="s">
        <v>699</v>
      </c>
      <c r="G33" s="1009"/>
      <c r="H33" s="1009"/>
      <c r="I33" s="1002"/>
      <c r="J33" s="1003"/>
      <c r="K33" s="1004"/>
      <c r="L33" s="1002"/>
      <c r="M33" s="1003"/>
      <c r="N33" s="1004"/>
      <c r="O33" s="1002"/>
      <c r="P33" s="1003"/>
      <c r="Q33" s="1004"/>
      <c r="R33" s="1002"/>
      <c r="S33" s="1003"/>
      <c r="T33" s="1004"/>
      <c r="U33" s="1002"/>
      <c r="V33" s="1003"/>
      <c r="W33" s="1004"/>
      <c r="X33" s="1002"/>
      <c r="Y33" s="1003"/>
      <c r="Z33" s="1004"/>
      <c r="AA33" s="1002"/>
      <c r="AB33" s="1003"/>
      <c r="AC33" s="1004"/>
      <c r="AD33" s="1002"/>
      <c r="AE33" s="1003"/>
      <c r="AF33" s="1004"/>
      <c r="AG33" s="1184"/>
      <c r="AH33" s="1185"/>
      <c r="AI33" s="1185"/>
      <c r="AJ33" s="1186"/>
    </row>
    <row r="34" spans="1:36" ht="15" customHeight="1" x14ac:dyDescent="0.2">
      <c r="A34" s="1040"/>
      <c r="B34" s="1041"/>
      <c r="C34" s="1009"/>
      <c r="D34" s="1009"/>
      <c r="E34" s="1009"/>
      <c r="F34" s="1009" t="s">
        <v>700</v>
      </c>
      <c r="G34" s="1009"/>
      <c r="H34" s="1009"/>
      <c r="I34" s="1002"/>
      <c r="J34" s="1003"/>
      <c r="K34" s="1004"/>
      <c r="L34" s="1002"/>
      <c r="M34" s="1003"/>
      <c r="N34" s="1004"/>
      <c r="O34" s="1002"/>
      <c r="P34" s="1003"/>
      <c r="Q34" s="1004"/>
      <c r="R34" s="1002"/>
      <c r="S34" s="1003"/>
      <c r="T34" s="1004"/>
      <c r="U34" s="1002"/>
      <c r="V34" s="1003"/>
      <c r="W34" s="1004"/>
      <c r="X34" s="1002"/>
      <c r="Y34" s="1003"/>
      <c r="Z34" s="1004"/>
      <c r="AA34" s="1002"/>
      <c r="AB34" s="1003"/>
      <c r="AC34" s="1004"/>
      <c r="AD34" s="1002"/>
      <c r="AE34" s="1003"/>
      <c r="AF34" s="1004"/>
      <c r="AG34" s="1184"/>
      <c r="AH34" s="1185"/>
      <c r="AI34" s="1185"/>
      <c r="AJ34" s="1186"/>
    </row>
    <row r="35" spans="1:36" ht="15" customHeight="1" x14ac:dyDescent="0.2">
      <c r="A35" s="1040"/>
      <c r="B35" s="1041"/>
      <c r="C35" s="1009" t="s">
        <v>701</v>
      </c>
      <c r="D35" s="1009"/>
      <c r="E35" s="1009"/>
      <c r="F35" s="1009"/>
      <c r="G35" s="1009"/>
      <c r="H35" s="1009"/>
      <c r="I35" s="1005"/>
      <c r="J35" s="1005"/>
      <c r="K35" s="1005"/>
      <c r="L35" s="1005"/>
      <c r="M35" s="1005"/>
      <c r="N35" s="1005"/>
      <c r="O35" s="1005"/>
      <c r="P35" s="1005"/>
      <c r="Q35" s="1005"/>
      <c r="R35" s="1005"/>
      <c r="S35" s="1005"/>
      <c r="T35" s="1005"/>
      <c r="U35" s="1005"/>
      <c r="V35" s="1005"/>
      <c r="W35" s="1005"/>
      <c r="X35" s="1005"/>
      <c r="Y35" s="1005"/>
      <c r="Z35" s="1005"/>
      <c r="AA35" s="1005"/>
      <c r="AB35" s="1005"/>
      <c r="AC35" s="1005"/>
      <c r="AD35" s="1005"/>
      <c r="AE35" s="1005"/>
      <c r="AF35" s="1005"/>
      <c r="AG35" s="1184"/>
      <c r="AH35" s="1185"/>
      <c r="AI35" s="1185"/>
      <c r="AJ35" s="1186"/>
    </row>
    <row r="36" spans="1:36" ht="15" customHeight="1" x14ac:dyDescent="0.2">
      <c r="A36" s="1040"/>
      <c r="B36" s="1041"/>
      <c r="C36" s="947" t="s">
        <v>471</v>
      </c>
      <c r="D36" s="947"/>
      <c r="E36" s="947"/>
      <c r="F36" s="947"/>
      <c r="G36" s="947"/>
      <c r="H36" s="947"/>
      <c r="I36" s="1006"/>
      <c r="J36" s="1006"/>
      <c r="K36" s="1006"/>
      <c r="L36" s="1006"/>
      <c r="M36" s="1006"/>
      <c r="N36" s="1006"/>
      <c r="O36" s="1006"/>
      <c r="P36" s="1006"/>
      <c r="Q36" s="1006"/>
      <c r="R36" s="1006"/>
      <c r="S36" s="1006"/>
      <c r="T36" s="1006"/>
      <c r="U36" s="1006"/>
      <c r="V36" s="1006"/>
      <c r="W36" s="1006"/>
      <c r="X36" s="1006"/>
      <c r="Y36" s="1006"/>
      <c r="Z36" s="1006"/>
      <c r="AA36" s="1006"/>
      <c r="AB36" s="1006"/>
      <c r="AC36" s="1006"/>
      <c r="AD36" s="1006"/>
      <c r="AE36" s="1006"/>
      <c r="AF36" s="1006"/>
      <c r="AG36" s="1187"/>
      <c r="AH36" s="1188"/>
      <c r="AI36" s="1188"/>
      <c r="AJ36" s="1189"/>
    </row>
    <row r="37" spans="1:36" ht="15" customHeight="1" x14ac:dyDescent="0.2">
      <c r="A37" s="1040"/>
      <c r="B37" s="1041"/>
      <c r="C37" s="1134" t="s">
        <v>171</v>
      </c>
      <c r="D37" s="1203"/>
      <c r="E37" s="1203"/>
      <c r="F37" s="1203"/>
      <c r="G37" s="1203"/>
      <c r="H37" s="1204"/>
      <c r="I37" s="1205"/>
      <c r="J37" s="1206"/>
      <c r="K37" s="1206"/>
      <c r="L37" s="1206"/>
      <c r="M37" s="1206"/>
      <c r="N37" s="1206"/>
      <c r="O37" s="1175" t="s">
        <v>403</v>
      </c>
      <c r="P37" s="1175"/>
      <c r="Q37" s="1175"/>
      <c r="R37" s="1175"/>
      <c r="S37" s="1175"/>
      <c r="T37" s="1175"/>
      <c r="U37" s="1175"/>
      <c r="V37" s="1175"/>
      <c r="W37" s="1175"/>
      <c r="X37" s="1175"/>
      <c r="Y37" s="1175"/>
      <c r="Z37" s="1175"/>
      <c r="AA37" s="1175"/>
      <c r="AB37" s="1175"/>
      <c r="AC37" s="1175"/>
      <c r="AD37" s="1175"/>
      <c r="AE37" s="1175"/>
      <c r="AF37" s="1175"/>
      <c r="AG37" s="1175"/>
      <c r="AH37" s="1175"/>
      <c r="AI37" s="1175"/>
      <c r="AJ37" s="1176"/>
    </row>
    <row r="38" spans="1:36" ht="15" customHeight="1" x14ac:dyDescent="0.2">
      <c r="A38" s="1040"/>
      <c r="B38" s="1041"/>
      <c r="C38" s="1134" t="s">
        <v>234</v>
      </c>
      <c r="D38" s="1203"/>
      <c r="E38" s="1203"/>
      <c r="F38" s="1203"/>
      <c r="G38" s="1203"/>
      <c r="H38" s="1204"/>
      <c r="I38" s="1205"/>
      <c r="J38" s="1206"/>
      <c r="K38" s="1206"/>
      <c r="L38" s="1206"/>
      <c r="M38" s="1206"/>
      <c r="N38" s="1206"/>
      <c r="O38" s="1175" t="s">
        <v>475</v>
      </c>
      <c r="P38" s="1175"/>
      <c r="Q38" s="1175"/>
      <c r="R38" s="1175"/>
      <c r="S38" s="1175"/>
      <c r="T38" s="1175"/>
      <c r="U38" s="1175"/>
      <c r="V38" s="1175"/>
      <c r="W38" s="1175"/>
      <c r="X38" s="1175"/>
      <c r="Y38" s="1175"/>
      <c r="Z38" s="1175"/>
      <c r="AA38" s="1175"/>
      <c r="AB38" s="1175"/>
      <c r="AC38" s="1175"/>
      <c r="AD38" s="1175"/>
      <c r="AE38" s="1175"/>
      <c r="AF38" s="1175"/>
      <c r="AG38" s="1175"/>
      <c r="AH38" s="1175"/>
      <c r="AI38" s="1175"/>
      <c r="AJ38" s="1176"/>
    </row>
    <row r="39" spans="1:36" ht="15" customHeight="1" x14ac:dyDescent="0.2">
      <c r="A39" s="1040"/>
      <c r="B39" s="1041"/>
      <c r="C39" s="672" t="s">
        <v>140</v>
      </c>
      <c r="D39" s="956"/>
      <c r="E39" s="956"/>
      <c r="F39" s="956"/>
      <c r="G39" s="956"/>
      <c r="H39" s="673"/>
      <c r="I39" s="1207"/>
      <c r="J39" s="1208"/>
      <c r="K39" s="1208"/>
      <c r="L39" s="1208"/>
      <c r="M39" s="1208"/>
      <c r="N39" s="1208"/>
      <c r="O39" s="1175" t="s">
        <v>1011</v>
      </c>
      <c r="P39" s="1175"/>
      <c r="Q39" s="1175"/>
      <c r="R39" s="1175"/>
      <c r="S39" s="1175"/>
      <c r="T39" s="1175"/>
      <c r="U39" s="1175"/>
      <c r="V39" s="1175"/>
      <c r="W39" s="1175"/>
      <c r="X39" s="1175"/>
      <c r="Y39" s="1175"/>
      <c r="Z39" s="1175"/>
      <c r="AA39" s="1175"/>
      <c r="AB39" s="1175"/>
      <c r="AC39" s="1175"/>
      <c r="AD39" s="1177"/>
      <c r="AE39" s="672" t="s">
        <v>139</v>
      </c>
      <c r="AF39" s="956"/>
      <c r="AG39" s="956"/>
      <c r="AH39" s="673"/>
      <c r="AI39" s="1201"/>
      <c r="AJ39" s="1202"/>
    </row>
    <row r="40" spans="1:36" ht="18" customHeight="1" x14ac:dyDescent="0.2">
      <c r="A40" s="1040"/>
      <c r="B40" s="1041"/>
      <c r="C40" s="672" t="s">
        <v>476</v>
      </c>
      <c r="D40" s="956"/>
      <c r="E40" s="956"/>
      <c r="F40" s="956"/>
      <c r="G40" s="956"/>
      <c r="H40" s="673"/>
      <c r="I40" s="1209"/>
      <c r="J40" s="1210"/>
      <c r="K40" s="1210"/>
      <c r="L40" s="1210"/>
      <c r="M40" s="1211"/>
      <c r="N40" s="672" t="s">
        <v>477</v>
      </c>
      <c r="O40" s="956"/>
      <c r="P40" s="956"/>
      <c r="Q40" s="956"/>
      <c r="R40" s="673"/>
      <c r="S40" s="1209">
        <v>2</v>
      </c>
      <c r="T40" s="1210"/>
      <c r="U40" s="1210"/>
      <c r="V40" s="1210"/>
      <c r="W40" s="1211"/>
      <c r="X40" s="672" t="s">
        <v>478</v>
      </c>
      <c r="Y40" s="956"/>
      <c r="Z40" s="956"/>
      <c r="AA40" s="956"/>
      <c r="AB40" s="956"/>
      <c r="AC40" s="227">
        <v>1</v>
      </c>
      <c r="AD40" s="243" t="str">
        <f>IF(ISNA(VLOOKUP(AC40, 出力変換_人員配置区分_療養介護,4,FALSE)),0, VLOOKUP(AC40, 出力変換_人員配置区分_療養介護,4,FALSE)) &amp; ""</f>
        <v>0</v>
      </c>
      <c r="AE40" s="218" t="s">
        <v>1051</v>
      </c>
      <c r="AF40" s="244" t="str">
        <f>IF(ISNA(VLOOKUP(AE40, 取込変換_人員配置区分_療養介護,2,FALSE)),1, VLOOKUP(AE40, 取込変換_人員配置区分_療養介護,2,FALSE)) &amp; ""</f>
        <v>1</v>
      </c>
      <c r="AG40" s="14"/>
      <c r="AH40" s="14"/>
      <c r="AI40" s="14"/>
      <c r="AJ40" s="17"/>
    </row>
    <row r="41" spans="1:36" ht="15" customHeight="1" x14ac:dyDescent="0.2">
      <c r="A41" s="1227" t="s">
        <v>813</v>
      </c>
      <c r="B41" s="1203"/>
      <c r="C41" s="1203"/>
      <c r="D41" s="1203"/>
      <c r="E41" s="1203"/>
      <c r="F41" s="1203"/>
      <c r="G41" s="1203"/>
      <c r="H41" s="1204"/>
      <c r="I41" s="1205"/>
      <c r="J41" s="1206"/>
      <c r="K41" s="1206"/>
      <c r="L41" s="1206"/>
      <c r="M41" s="1206"/>
      <c r="N41" s="1206"/>
      <c r="O41" s="1175" t="s">
        <v>1011</v>
      </c>
      <c r="P41" s="1175"/>
      <c r="Q41" s="1175"/>
      <c r="R41" s="1175"/>
      <c r="S41" s="1175"/>
      <c r="T41" s="1175"/>
      <c r="U41" s="1175"/>
      <c r="V41" s="1175"/>
      <c r="W41" s="1175"/>
      <c r="X41" s="1175"/>
      <c r="Y41" s="1175"/>
      <c r="Z41" s="1175"/>
      <c r="AA41" s="1175"/>
      <c r="AB41" s="1175"/>
      <c r="AC41" s="1175"/>
      <c r="AD41" s="1175"/>
      <c r="AE41" s="1175"/>
      <c r="AF41" s="1175"/>
      <c r="AG41" s="1175"/>
      <c r="AH41" s="1175"/>
      <c r="AI41" s="1175"/>
      <c r="AJ41" s="1176"/>
    </row>
    <row r="42" spans="1:36" ht="15" customHeight="1" x14ac:dyDescent="0.2">
      <c r="A42" s="1236" t="s">
        <v>171</v>
      </c>
      <c r="B42" s="969"/>
      <c r="C42" s="969"/>
      <c r="D42" s="969"/>
      <c r="E42" s="969"/>
      <c r="F42" s="969"/>
      <c r="G42" s="969"/>
      <c r="H42" s="970"/>
      <c r="I42" s="1205"/>
      <c r="J42" s="1206"/>
      <c r="K42" s="1206"/>
      <c r="L42" s="1206"/>
      <c r="M42" s="1206"/>
      <c r="N42" s="1206"/>
      <c r="O42" s="1175" t="s">
        <v>714</v>
      </c>
      <c r="P42" s="1175"/>
      <c r="Q42" s="1175"/>
      <c r="R42" s="1175"/>
      <c r="S42" s="1175"/>
      <c r="T42" s="1175"/>
      <c r="U42" s="1175"/>
      <c r="V42" s="1175"/>
      <c r="W42" s="1175"/>
      <c r="X42" s="1175"/>
      <c r="Y42" s="1175"/>
      <c r="Z42" s="1175"/>
      <c r="AA42" s="1175"/>
      <c r="AB42" s="1175"/>
      <c r="AC42" s="1175"/>
      <c r="AD42" s="1175"/>
      <c r="AE42" s="1175"/>
      <c r="AF42" s="1175"/>
      <c r="AG42" s="1175"/>
      <c r="AH42" s="1175"/>
      <c r="AI42" s="1175"/>
      <c r="AJ42" s="1176"/>
    </row>
    <row r="43" spans="1:36" ht="18" customHeight="1" x14ac:dyDescent="0.2">
      <c r="A43" s="1213" t="s">
        <v>849</v>
      </c>
      <c r="B43" s="1138"/>
      <c r="C43" s="1138"/>
      <c r="D43" s="1138"/>
      <c r="E43" s="1138"/>
      <c r="F43" s="1138"/>
      <c r="G43" s="1138"/>
      <c r="H43" s="1139"/>
      <c r="I43" s="1134" t="s">
        <v>251</v>
      </c>
      <c r="J43" s="1203"/>
      <c r="K43" s="1203"/>
      <c r="L43" s="1203"/>
      <c r="M43" s="1203"/>
      <c r="N43" s="1203"/>
      <c r="O43" s="1203"/>
      <c r="P43" s="1203"/>
      <c r="Q43" s="1203"/>
      <c r="R43" s="1203"/>
      <c r="S43" s="1203"/>
      <c r="T43" s="1203"/>
      <c r="U43" s="1203"/>
      <c r="V43" s="1203"/>
      <c r="W43" s="1203"/>
      <c r="X43" s="1204"/>
      <c r="Y43" s="1172">
        <v>2</v>
      </c>
      <c r="Z43" s="1173"/>
      <c r="AA43" s="1173"/>
      <c r="AB43" s="1173"/>
      <c r="AC43" s="1173"/>
      <c r="AD43" s="1173"/>
      <c r="AE43" s="1173"/>
      <c r="AF43" s="1173"/>
      <c r="AG43" s="1173"/>
      <c r="AH43" s="1173"/>
      <c r="AI43" s="1173"/>
      <c r="AJ43" s="1194"/>
    </row>
    <row r="44" spans="1:36" ht="18" customHeight="1" x14ac:dyDescent="0.2">
      <c r="A44" s="1214"/>
      <c r="B44" s="1161"/>
      <c r="C44" s="1161"/>
      <c r="D44" s="1161"/>
      <c r="E44" s="1161"/>
      <c r="F44" s="1161"/>
      <c r="G44" s="1161"/>
      <c r="H44" s="1162"/>
      <c r="I44" s="1134" t="s">
        <v>252</v>
      </c>
      <c r="J44" s="1203"/>
      <c r="K44" s="1203"/>
      <c r="L44" s="1203"/>
      <c r="M44" s="1203"/>
      <c r="N44" s="1203"/>
      <c r="O44" s="1203"/>
      <c r="P44" s="1203"/>
      <c r="Q44" s="1203"/>
      <c r="R44" s="1203"/>
      <c r="S44" s="1203"/>
      <c r="T44" s="1203"/>
      <c r="U44" s="1203"/>
      <c r="V44" s="1203"/>
      <c r="W44" s="1203"/>
      <c r="X44" s="1204"/>
      <c r="Y44" s="1191">
        <v>2</v>
      </c>
      <c r="Z44" s="1192"/>
      <c r="AA44" s="1192"/>
      <c r="AB44" s="1192"/>
      <c r="AC44" s="1192"/>
      <c r="AD44" s="1192"/>
      <c r="AE44" s="1192"/>
      <c r="AF44" s="1192"/>
      <c r="AG44" s="1192"/>
      <c r="AH44" s="1192"/>
      <c r="AI44" s="1192"/>
      <c r="AJ44" s="1193"/>
    </row>
    <row r="45" spans="1:36" ht="15" customHeight="1" x14ac:dyDescent="0.2">
      <c r="A45" s="1215" t="s">
        <v>1012</v>
      </c>
      <c r="B45" s="1216"/>
      <c r="C45" s="990" t="s">
        <v>417</v>
      </c>
      <c r="D45" s="990"/>
      <c r="E45" s="990"/>
      <c r="F45" s="990"/>
      <c r="G45" s="990"/>
      <c r="H45" s="990"/>
      <c r="I45" s="992"/>
      <c r="J45" s="993"/>
      <c r="K45" s="993"/>
      <c r="L45" s="993"/>
      <c r="M45" s="993"/>
      <c r="N45" s="993"/>
      <c r="O45" s="993"/>
      <c r="P45" s="993"/>
      <c r="Q45" s="993"/>
      <c r="R45" s="993"/>
      <c r="S45" s="993"/>
      <c r="T45" s="993"/>
      <c r="U45" s="993"/>
      <c r="V45" s="993"/>
      <c r="W45" s="993"/>
      <c r="X45" s="993"/>
      <c r="Y45" s="993"/>
      <c r="Z45" s="993"/>
      <c r="AA45" s="993"/>
      <c r="AB45" s="993"/>
      <c r="AC45" s="993"/>
      <c r="AD45" s="993"/>
      <c r="AE45" s="993"/>
      <c r="AF45" s="993"/>
      <c r="AG45" s="993"/>
      <c r="AH45" s="993"/>
      <c r="AI45" s="993"/>
      <c r="AJ45" s="994"/>
    </row>
    <row r="46" spans="1:36" ht="15" customHeight="1" x14ac:dyDescent="0.2">
      <c r="A46" s="1217"/>
      <c r="B46" s="1218"/>
      <c r="C46" s="990" t="s">
        <v>697</v>
      </c>
      <c r="D46" s="990"/>
      <c r="E46" s="990"/>
      <c r="F46" s="990"/>
      <c r="G46" s="990"/>
      <c r="H46" s="990"/>
      <c r="I46" s="992"/>
      <c r="J46" s="993"/>
      <c r="K46" s="993"/>
      <c r="L46" s="993"/>
      <c r="M46" s="993"/>
      <c r="N46" s="993"/>
      <c r="O46" s="993"/>
      <c r="P46" s="993"/>
      <c r="Q46" s="993"/>
      <c r="R46" s="993"/>
      <c r="S46" s="993"/>
      <c r="T46" s="993"/>
      <c r="U46" s="993"/>
      <c r="V46" s="993"/>
      <c r="W46" s="993"/>
      <c r="X46" s="993"/>
      <c r="Y46" s="993"/>
      <c r="Z46" s="993"/>
      <c r="AA46" s="993"/>
      <c r="AB46" s="993"/>
      <c r="AC46" s="993"/>
      <c r="AD46" s="993"/>
      <c r="AE46" s="993"/>
      <c r="AF46" s="993"/>
      <c r="AG46" s="993"/>
      <c r="AH46" s="993"/>
      <c r="AI46" s="993"/>
      <c r="AJ46" s="994"/>
    </row>
    <row r="47" spans="1:36" ht="18" customHeight="1" x14ac:dyDescent="0.2">
      <c r="A47" s="1217"/>
      <c r="B47" s="1218"/>
      <c r="C47" s="1082" t="s">
        <v>698</v>
      </c>
      <c r="D47" s="1082"/>
      <c r="E47" s="1082"/>
      <c r="F47" s="1082"/>
      <c r="G47" s="1082"/>
      <c r="H47" s="1082"/>
      <c r="I47" s="990" t="s">
        <v>1002</v>
      </c>
      <c r="J47" s="990"/>
      <c r="K47" s="990"/>
      <c r="L47" s="990"/>
      <c r="M47" s="990"/>
      <c r="N47" s="990"/>
      <c r="O47" s="990"/>
      <c r="P47" s="990"/>
      <c r="Q47" s="990"/>
      <c r="R47" s="1198">
        <v>2</v>
      </c>
      <c r="S47" s="1199"/>
      <c r="T47" s="1199"/>
      <c r="U47" s="1199"/>
      <c r="V47" s="1199"/>
      <c r="W47" s="1199"/>
      <c r="X47" s="1199"/>
      <c r="Y47" s="1199"/>
      <c r="Z47" s="1199"/>
      <c r="AA47" s="1199"/>
      <c r="AB47" s="1199"/>
      <c r="AC47" s="1199"/>
      <c r="AD47" s="1199"/>
      <c r="AE47" s="1199"/>
      <c r="AF47" s="1199"/>
      <c r="AG47" s="1199"/>
      <c r="AH47" s="1199"/>
      <c r="AI47" s="1199"/>
      <c r="AJ47" s="1200"/>
    </row>
    <row r="48" spans="1:36" ht="15" customHeight="1" x14ac:dyDescent="0.2">
      <c r="A48" s="1217"/>
      <c r="B48" s="1218"/>
      <c r="C48" s="1082"/>
      <c r="D48" s="1082"/>
      <c r="E48" s="1082"/>
      <c r="F48" s="1082"/>
      <c r="G48" s="1082"/>
      <c r="H48" s="1082"/>
      <c r="I48" s="990" t="s">
        <v>1003</v>
      </c>
      <c r="J48" s="990"/>
      <c r="K48" s="990"/>
      <c r="L48" s="990"/>
      <c r="M48" s="990"/>
      <c r="N48" s="990"/>
      <c r="O48" s="990"/>
      <c r="P48" s="990"/>
      <c r="Q48" s="990"/>
      <c r="R48" s="1009" t="s">
        <v>1004</v>
      </c>
      <c r="S48" s="1009"/>
      <c r="T48" s="1009"/>
      <c r="U48" s="1009"/>
      <c r="V48" s="1009"/>
      <c r="W48" s="1131"/>
      <c r="X48" s="1131"/>
      <c r="Y48" s="1131"/>
      <c r="Z48" s="1131"/>
      <c r="AA48" s="1131"/>
      <c r="AB48" s="1131"/>
      <c r="AC48" s="1131"/>
      <c r="AD48" s="1131"/>
      <c r="AE48" s="1131"/>
      <c r="AF48" s="1131"/>
      <c r="AG48" s="1131"/>
      <c r="AH48" s="1131"/>
      <c r="AI48" s="1131"/>
      <c r="AJ48" s="1132"/>
    </row>
    <row r="49" spans="1:36" ht="15" customHeight="1" x14ac:dyDescent="0.2">
      <c r="A49" s="1217"/>
      <c r="B49" s="1218"/>
      <c r="C49" s="1082"/>
      <c r="D49" s="1082"/>
      <c r="E49" s="1082"/>
      <c r="F49" s="1082"/>
      <c r="G49" s="1082"/>
      <c r="H49" s="1082"/>
      <c r="I49" s="990">
        <v>1</v>
      </c>
      <c r="J49" s="990"/>
      <c r="K49" s="990"/>
      <c r="L49" s="990"/>
      <c r="M49" s="990"/>
      <c r="N49" s="990"/>
      <c r="O49" s="990"/>
      <c r="P49" s="990"/>
      <c r="Q49" s="990"/>
      <c r="R49" s="1009" t="s">
        <v>1005</v>
      </c>
      <c r="S49" s="1009"/>
      <c r="T49" s="1009"/>
      <c r="U49" s="1009"/>
      <c r="V49" s="1009"/>
      <c r="W49" s="1131"/>
      <c r="X49" s="1131"/>
      <c r="Y49" s="1131"/>
      <c r="Z49" s="1131"/>
      <c r="AA49" s="1131"/>
      <c r="AB49" s="1131"/>
      <c r="AC49" s="1131"/>
      <c r="AD49" s="1131"/>
      <c r="AE49" s="1131"/>
      <c r="AF49" s="1131"/>
      <c r="AG49" s="1131"/>
      <c r="AH49" s="1131"/>
      <c r="AI49" s="1131"/>
      <c r="AJ49" s="1132"/>
    </row>
    <row r="50" spans="1:36" ht="15" customHeight="1" x14ac:dyDescent="0.2">
      <c r="A50" s="1219"/>
      <c r="B50" s="1220"/>
      <c r="C50" s="1082"/>
      <c r="D50" s="1082"/>
      <c r="E50" s="1082"/>
      <c r="F50" s="1082"/>
      <c r="G50" s="1082"/>
      <c r="H50" s="1082"/>
      <c r="I50" s="990" t="s">
        <v>614</v>
      </c>
      <c r="J50" s="990"/>
      <c r="K50" s="990"/>
      <c r="L50" s="990"/>
      <c r="M50" s="990"/>
      <c r="N50" s="990"/>
      <c r="O50" s="990"/>
      <c r="P50" s="990"/>
      <c r="Q50" s="990"/>
      <c r="R50" s="998"/>
      <c r="S50" s="999"/>
      <c r="T50" s="999"/>
      <c r="U50" s="999"/>
      <c r="V50" s="999"/>
      <c r="W50" s="999"/>
      <c r="X50" s="999"/>
      <c r="Y50" s="999"/>
      <c r="Z50" s="999"/>
      <c r="AA50" s="999"/>
      <c r="AB50" s="999"/>
      <c r="AC50" s="999"/>
      <c r="AD50" s="999"/>
      <c r="AE50" s="999"/>
      <c r="AF50" s="999"/>
      <c r="AG50" s="999"/>
      <c r="AH50" s="999"/>
      <c r="AI50" s="999"/>
      <c r="AJ50" s="1000"/>
    </row>
    <row r="51" spans="1:36" ht="18" customHeight="1" x14ac:dyDescent="0.2">
      <c r="A51" s="1221" t="s">
        <v>938</v>
      </c>
      <c r="B51" s="1222"/>
      <c r="C51" s="1079" t="s">
        <v>936</v>
      </c>
      <c r="D51" s="1080"/>
      <c r="E51" s="1080"/>
      <c r="F51" s="1080"/>
      <c r="G51" s="1080"/>
      <c r="H51" s="1081"/>
      <c r="I51" s="1163"/>
      <c r="J51" s="1164"/>
      <c r="K51" s="1164"/>
      <c r="L51" s="1164"/>
      <c r="M51" s="1164"/>
      <c r="N51" s="1164"/>
      <c r="O51" s="1164"/>
      <c r="P51" s="1164"/>
      <c r="Q51" s="250" t="s">
        <v>1011</v>
      </c>
      <c r="R51" s="1230" t="s">
        <v>293</v>
      </c>
      <c r="S51" s="1231">
        <v>0</v>
      </c>
      <c r="T51" s="1231"/>
      <c r="U51" s="1231"/>
      <c r="V51" s="1231"/>
      <c r="W51" s="1231"/>
      <c r="X51" s="1232"/>
      <c r="Y51" s="1163"/>
      <c r="Z51" s="1164"/>
      <c r="AA51" s="1164"/>
      <c r="AB51" s="1164"/>
      <c r="AC51" s="1164"/>
      <c r="AD51" s="1164"/>
      <c r="AE51" s="1164"/>
      <c r="AF51" s="1164"/>
      <c r="AG51" s="1164"/>
      <c r="AH51" s="1164"/>
      <c r="AI51" s="1164" t="s">
        <v>6</v>
      </c>
      <c r="AJ51" s="1195"/>
    </row>
    <row r="52" spans="1:36" ht="21" customHeight="1" x14ac:dyDescent="0.2">
      <c r="A52" s="1223"/>
      <c r="B52" s="1224"/>
      <c r="C52" s="1169" t="s">
        <v>937</v>
      </c>
      <c r="D52" s="1170"/>
      <c r="E52" s="1170"/>
      <c r="F52" s="1170"/>
      <c r="G52" s="1170"/>
      <c r="H52" s="1171"/>
      <c r="I52" s="1172">
        <v>2</v>
      </c>
      <c r="J52" s="1173"/>
      <c r="K52" s="1173"/>
      <c r="L52" s="1173"/>
      <c r="M52" s="1173"/>
      <c r="N52" s="1173"/>
      <c r="O52" s="1173"/>
      <c r="P52" s="1173"/>
      <c r="Q52" s="1174"/>
      <c r="R52" s="1237" t="s">
        <v>629</v>
      </c>
      <c r="S52" s="1238"/>
      <c r="T52" s="1238"/>
      <c r="U52" s="1238"/>
      <c r="V52" s="1238"/>
      <c r="W52" s="1238"/>
      <c r="X52" s="1239"/>
      <c r="Y52" s="1165"/>
      <c r="Z52" s="1166"/>
      <c r="AA52" s="1166"/>
      <c r="AB52" s="1166"/>
      <c r="AC52" s="1166"/>
      <c r="AD52" s="1166"/>
      <c r="AE52" s="1166"/>
      <c r="AF52" s="1166"/>
      <c r="AG52" s="1166"/>
      <c r="AH52" s="1166"/>
      <c r="AI52" s="1091" t="s">
        <v>294</v>
      </c>
      <c r="AJ52" s="1092"/>
    </row>
    <row r="53" spans="1:36" ht="18" customHeight="1" thickBot="1" x14ac:dyDescent="0.25">
      <c r="A53" s="1225"/>
      <c r="B53" s="1226"/>
      <c r="C53" s="1178" t="s">
        <v>675</v>
      </c>
      <c r="D53" s="1179"/>
      <c r="E53" s="1179"/>
      <c r="F53" s="1179"/>
      <c r="G53" s="1179"/>
      <c r="H53" s="1180"/>
      <c r="I53" s="1228">
        <v>2</v>
      </c>
      <c r="J53" s="1229"/>
      <c r="K53" s="1229"/>
      <c r="L53" s="1229"/>
      <c r="M53" s="1229"/>
      <c r="N53" s="1229"/>
      <c r="O53" s="1229"/>
      <c r="P53" s="1229"/>
      <c r="Q53" s="1229"/>
      <c r="R53" s="1196" t="s">
        <v>676</v>
      </c>
      <c r="S53" s="1197"/>
      <c r="T53" s="1197"/>
      <c r="U53" s="1197"/>
      <c r="V53" s="1197"/>
      <c r="W53" s="1197"/>
      <c r="X53" s="1197"/>
      <c r="Y53" s="335"/>
      <c r="Z53" s="334"/>
      <c r="AA53" s="273"/>
      <c r="AB53" s="273"/>
      <c r="AC53" s="273"/>
      <c r="AD53" s="273"/>
      <c r="AE53" s="273"/>
      <c r="AF53" s="273"/>
      <c r="AG53" s="273"/>
      <c r="AH53" s="273"/>
      <c r="AI53" s="273"/>
      <c r="AJ53" s="276"/>
    </row>
    <row r="54" spans="1:36" ht="18" hidden="1" customHeight="1" thickBot="1" x14ac:dyDescent="0.25">
      <c r="A54" s="274"/>
      <c r="B54" s="274"/>
      <c r="C54" s="1270" t="s">
        <v>786</v>
      </c>
      <c r="D54" s="1270"/>
      <c r="E54" s="1270"/>
      <c r="F54" s="1270"/>
      <c r="G54" s="1270"/>
      <c r="H54" s="1270"/>
      <c r="I54" s="161"/>
      <c r="J54" s="275"/>
      <c r="K54" s="275"/>
      <c r="L54" s="275"/>
      <c r="M54" s="275"/>
      <c r="N54" s="275"/>
      <c r="O54" s="275"/>
      <c r="P54" s="275"/>
      <c r="Q54" s="275"/>
      <c r="R54" s="135"/>
      <c r="S54" s="135"/>
      <c r="T54" s="135"/>
      <c r="U54" s="135"/>
      <c r="V54" s="135"/>
      <c r="W54" s="135"/>
      <c r="X54" s="135"/>
      <c r="Y54" s="135"/>
      <c r="Z54" s="135"/>
      <c r="AA54" s="135"/>
      <c r="AB54" s="135"/>
      <c r="AC54" s="135"/>
      <c r="AD54" s="135"/>
      <c r="AE54" s="135"/>
      <c r="AF54" s="135"/>
      <c r="AG54" s="135"/>
      <c r="AH54" s="135"/>
      <c r="AI54" s="135"/>
      <c r="AJ54" s="135"/>
    </row>
    <row r="55" spans="1:36" s="30" customFormat="1" ht="15" customHeight="1" x14ac:dyDescent="0.2">
      <c r="A55" s="277" t="s">
        <v>648</v>
      </c>
      <c r="B55" s="277"/>
      <c r="C55" s="277"/>
      <c r="D55" s="277"/>
      <c r="E55" s="277"/>
      <c r="F55" s="277"/>
      <c r="G55" s="277"/>
      <c r="H55" s="277"/>
      <c r="I55" s="277"/>
      <c r="J55" s="277"/>
      <c r="K55" s="277"/>
      <c r="L55" s="277"/>
      <c r="M55" s="277"/>
      <c r="N55" s="277"/>
      <c r="O55" s="277"/>
      <c r="P55" s="277"/>
      <c r="Q55" s="277"/>
      <c r="R55" s="277"/>
      <c r="S55" s="278"/>
      <c r="T55" s="278"/>
      <c r="U55" s="278"/>
      <c r="V55" s="278"/>
      <c r="W55" s="278"/>
      <c r="X55" s="278"/>
      <c r="Y55" s="278"/>
      <c r="Z55" s="278"/>
      <c r="AA55" s="278"/>
      <c r="AB55" s="278"/>
      <c r="AC55" s="278"/>
      <c r="AD55" s="277"/>
      <c r="AE55" s="277"/>
      <c r="AF55" s="277"/>
      <c r="AG55" s="277"/>
      <c r="AH55" s="277"/>
      <c r="AI55" s="277"/>
      <c r="AJ55" s="277"/>
    </row>
    <row r="56" spans="1:36" s="30" customFormat="1" ht="15" customHeight="1" x14ac:dyDescent="0.2">
      <c r="A56" s="137" t="s">
        <v>668</v>
      </c>
      <c r="B56" s="140"/>
      <c r="C56" s="140"/>
      <c r="D56" s="140"/>
      <c r="E56" s="140"/>
      <c r="F56" s="140"/>
      <c r="G56" s="140"/>
      <c r="H56" s="140"/>
      <c r="I56" s="140"/>
      <c r="J56" s="140"/>
      <c r="K56" s="140"/>
      <c r="L56" s="140"/>
      <c r="M56" s="140"/>
      <c r="N56" s="140"/>
      <c r="O56" s="140"/>
      <c r="P56" s="140"/>
      <c r="Q56" s="140"/>
      <c r="R56" s="140"/>
      <c r="S56" s="140"/>
      <c r="T56" s="140"/>
      <c r="U56" s="140"/>
      <c r="V56" s="140"/>
      <c r="W56" s="140"/>
      <c r="X56" s="140"/>
      <c r="Y56" s="140"/>
      <c r="Z56" s="140"/>
      <c r="AA56" s="140"/>
      <c r="AB56" s="140"/>
      <c r="AC56" s="140"/>
      <c r="AD56" s="140"/>
      <c r="AE56" s="140"/>
      <c r="AF56" s="140"/>
      <c r="AG56" s="140"/>
      <c r="AH56" s="140"/>
      <c r="AI56" s="140"/>
      <c r="AJ56" s="140"/>
    </row>
    <row r="57" spans="1:36" s="30" customFormat="1" ht="15" customHeight="1" x14ac:dyDescent="0.2">
      <c r="A57" s="137" t="s">
        <v>275</v>
      </c>
      <c r="B57" s="140"/>
      <c r="C57" s="140"/>
      <c r="D57" s="140"/>
      <c r="E57" s="140"/>
      <c r="F57" s="140"/>
      <c r="G57" s="140"/>
      <c r="H57" s="140"/>
      <c r="I57" s="140"/>
      <c r="J57" s="140"/>
      <c r="K57" s="140"/>
      <c r="L57" s="140"/>
      <c r="M57" s="140"/>
      <c r="N57" s="140"/>
      <c r="O57" s="140"/>
      <c r="P57" s="140"/>
      <c r="Q57" s="140"/>
      <c r="R57" s="140"/>
      <c r="S57" s="140"/>
      <c r="T57" s="140"/>
      <c r="U57" s="140"/>
      <c r="V57" s="140"/>
      <c r="W57" s="140"/>
      <c r="X57" s="140"/>
      <c r="Y57" s="140"/>
      <c r="Z57" s="140"/>
      <c r="AA57" s="140"/>
      <c r="AB57" s="140"/>
      <c r="AC57" s="140"/>
      <c r="AD57" s="140"/>
      <c r="AE57" s="140"/>
      <c r="AF57" s="140"/>
      <c r="AG57" s="140"/>
      <c r="AH57" s="140"/>
      <c r="AI57" s="140"/>
      <c r="AJ57" s="140"/>
    </row>
    <row r="58" spans="1:36" s="30" customFormat="1" ht="27.75" customHeight="1" x14ac:dyDescent="0.2">
      <c r="A58" s="139"/>
      <c r="B58" s="140"/>
      <c r="C58" s="140"/>
      <c r="D58" s="140"/>
      <c r="E58" s="140"/>
      <c r="F58" s="140"/>
      <c r="G58" s="140"/>
      <c r="H58" s="140"/>
      <c r="I58" s="140"/>
      <c r="J58" s="140"/>
      <c r="K58" s="140"/>
      <c r="L58" s="140"/>
      <c r="M58" s="140"/>
      <c r="N58" s="140"/>
      <c r="O58" s="140"/>
      <c r="P58" s="140"/>
      <c r="Q58" s="140"/>
      <c r="R58" s="140"/>
      <c r="S58" s="140"/>
      <c r="T58" s="140"/>
      <c r="U58" s="140"/>
      <c r="V58" s="140"/>
      <c r="W58" s="140"/>
      <c r="X58" s="140"/>
      <c r="Y58" s="140"/>
      <c r="Z58" s="140"/>
      <c r="AA58" s="140"/>
      <c r="AB58" s="140"/>
      <c r="AC58" s="140"/>
      <c r="AD58" s="140"/>
      <c r="AE58" s="140"/>
      <c r="AF58" s="140"/>
      <c r="AG58" s="140"/>
      <c r="AH58" s="140"/>
      <c r="AI58" s="140"/>
      <c r="AJ58" s="140"/>
    </row>
    <row r="59" spans="1:36" ht="15" customHeight="1" x14ac:dyDescent="0.2">
      <c r="A59" s="134" t="s">
        <v>439</v>
      </c>
      <c r="B59" s="53"/>
      <c r="C59" s="53"/>
      <c r="D59" s="53"/>
      <c r="E59" s="53"/>
      <c r="F59" s="53"/>
      <c r="G59" s="53"/>
      <c r="H59" s="53"/>
      <c r="I59" s="53"/>
      <c r="J59" s="53"/>
      <c r="K59" s="53"/>
      <c r="L59" s="53"/>
      <c r="M59" s="53"/>
      <c r="N59" s="53"/>
      <c r="O59" s="53"/>
      <c r="P59" s="53"/>
      <c r="Q59" s="53"/>
      <c r="R59" s="53"/>
      <c r="S59" s="53"/>
      <c r="T59" s="53"/>
      <c r="U59" s="53"/>
      <c r="V59" s="53"/>
      <c r="W59" s="53"/>
      <c r="X59" s="53"/>
      <c r="Y59" s="53"/>
      <c r="Z59" s="53"/>
      <c r="AA59" s="53"/>
      <c r="AB59" s="53"/>
      <c r="AC59" s="53"/>
      <c r="AD59" s="53"/>
      <c r="AE59" s="53"/>
      <c r="AF59" s="53"/>
      <c r="AG59" s="53"/>
      <c r="AH59" s="53"/>
      <c r="AI59" s="53"/>
      <c r="AJ59" s="53"/>
    </row>
    <row r="60" spans="1:36" ht="15" customHeight="1" x14ac:dyDescent="0.2">
      <c r="A60" s="53"/>
      <c r="B60" s="53"/>
      <c r="C60" s="53"/>
      <c r="D60" s="53"/>
      <c r="E60" s="53"/>
      <c r="F60" s="53"/>
      <c r="G60" s="53"/>
      <c r="H60" s="53"/>
      <c r="I60" s="53"/>
      <c r="J60" s="53"/>
      <c r="K60" s="53"/>
      <c r="L60" s="53"/>
      <c r="M60" s="53"/>
      <c r="N60" s="53"/>
      <c r="O60" s="53"/>
      <c r="P60" s="53"/>
      <c r="Q60" s="53"/>
      <c r="R60" s="53"/>
      <c r="S60" s="53"/>
      <c r="T60" s="53"/>
      <c r="U60" s="53"/>
      <c r="V60" s="53"/>
      <c r="W60" s="53"/>
      <c r="X60" s="53"/>
      <c r="Y60" s="53"/>
      <c r="Z60" s="53"/>
      <c r="AA60" s="672" t="s">
        <v>472</v>
      </c>
      <c r="AB60" s="956"/>
      <c r="AC60" s="956"/>
      <c r="AD60" s="673"/>
      <c r="AE60" s="1262"/>
      <c r="AF60" s="1263"/>
      <c r="AG60" s="1263"/>
      <c r="AH60" s="1263"/>
      <c r="AI60" s="1263"/>
      <c r="AJ60" s="1264"/>
    </row>
    <row r="61" spans="1:36" ht="15" customHeight="1" thickBot="1" x14ac:dyDescent="0.25">
      <c r="A61" s="53"/>
      <c r="B61" s="53"/>
      <c r="C61" s="53"/>
      <c r="D61" s="53"/>
      <c r="E61" s="53"/>
      <c r="F61" s="53"/>
      <c r="G61" s="53"/>
      <c r="H61" s="53"/>
      <c r="I61" s="53"/>
      <c r="J61" s="53"/>
      <c r="K61" s="53"/>
      <c r="L61" s="53"/>
      <c r="M61" s="53"/>
      <c r="N61" s="53"/>
      <c r="O61" s="53"/>
      <c r="P61" s="53"/>
      <c r="Q61" s="53"/>
      <c r="R61" s="53"/>
      <c r="S61" s="53"/>
      <c r="T61" s="53"/>
      <c r="U61" s="53"/>
      <c r="V61" s="53"/>
      <c r="W61" s="53"/>
      <c r="X61" s="53"/>
      <c r="Y61" s="53"/>
      <c r="Z61" s="53"/>
      <c r="AA61" s="53"/>
      <c r="AB61" s="53"/>
      <c r="AC61" s="53"/>
      <c r="AD61" s="53"/>
      <c r="AE61" s="53"/>
      <c r="AF61" s="53"/>
      <c r="AG61" s="53"/>
      <c r="AH61" s="53"/>
      <c r="AI61" s="53"/>
      <c r="AJ61" s="53"/>
    </row>
    <row r="62" spans="1:36" ht="15" customHeight="1" x14ac:dyDescent="0.2">
      <c r="A62" s="1233" t="s">
        <v>949</v>
      </c>
      <c r="B62" s="1234"/>
      <c r="C62" s="1265" t="s">
        <v>373</v>
      </c>
      <c r="D62" s="1266"/>
      <c r="E62" s="1266"/>
      <c r="F62" s="1266"/>
      <c r="G62" s="1266"/>
      <c r="H62" s="1267"/>
      <c r="I62" s="1190" t="s">
        <v>809</v>
      </c>
      <c r="J62" s="1190"/>
      <c r="K62" s="1190"/>
      <c r="L62" s="1190"/>
      <c r="M62" s="1190"/>
      <c r="N62" s="1190"/>
      <c r="O62" s="1190" t="s">
        <v>170</v>
      </c>
      <c r="P62" s="1190"/>
      <c r="Q62" s="1190"/>
      <c r="R62" s="1190"/>
      <c r="S62" s="1190"/>
      <c r="T62" s="1190"/>
      <c r="U62" s="1190" t="s">
        <v>235</v>
      </c>
      <c r="V62" s="1190"/>
      <c r="W62" s="1190"/>
      <c r="X62" s="1190"/>
      <c r="Y62" s="1190"/>
      <c r="Z62" s="1190"/>
      <c r="AA62" s="1212"/>
      <c r="AB62" s="1212"/>
      <c r="AC62" s="1212"/>
      <c r="AD62" s="1212"/>
      <c r="AE62" s="1212"/>
      <c r="AF62" s="1212"/>
      <c r="AG62" s="1181"/>
      <c r="AH62" s="1182"/>
      <c r="AI62" s="1182"/>
      <c r="AJ62" s="1183"/>
    </row>
    <row r="63" spans="1:36" ht="15" customHeight="1" x14ac:dyDescent="0.2">
      <c r="A63" s="1040"/>
      <c r="B63" s="1235"/>
      <c r="C63" s="1013"/>
      <c r="D63" s="1014"/>
      <c r="E63" s="1014"/>
      <c r="F63" s="1014"/>
      <c r="G63" s="1014"/>
      <c r="H63" s="1015"/>
      <c r="I63" s="1009" t="s">
        <v>387</v>
      </c>
      <c r="J63" s="1009"/>
      <c r="K63" s="1009"/>
      <c r="L63" s="1009" t="s">
        <v>388</v>
      </c>
      <c r="M63" s="1009"/>
      <c r="N63" s="1009"/>
      <c r="O63" s="1009" t="s">
        <v>387</v>
      </c>
      <c r="P63" s="1009"/>
      <c r="Q63" s="1009"/>
      <c r="R63" s="1009" t="s">
        <v>388</v>
      </c>
      <c r="S63" s="1009"/>
      <c r="T63" s="1009"/>
      <c r="U63" s="1009" t="s">
        <v>387</v>
      </c>
      <c r="V63" s="1009"/>
      <c r="W63" s="1009"/>
      <c r="X63" s="1009" t="s">
        <v>388</v>
      </c>
      <c r="Y63" s="1009"/>
      <c r="Z63" s="1009"/>
      <c r="AA63" s="1009" t="s">
        <v>387</v>
      </c>
      <c r="AB63" s="1009"/>
      <c r="AC63" s="1009"/>
      <c r="AD63" s="1009" t="s">
        <v>388</v>
      </c>
      <c r="AE63" s="1009"/>
      <c r="AF63" s="1009"/>
      <c r="AG63" s="1184"/>
      <c r="AH63" s="1185"/>
      <c r="AI63" s="1185"/>
      <c r="AJ63" s="1186"/>
    </row>
    <row r="64" spans="1:36" ht="15" customHeight="1" x14ac:dyDescent="0.2">
      <c r="A64" s="1040"/>
      <c r="B64" s="1235"/>
      <c r="C64" s="1009" t="s">
        <v>636</v>
      </c>
      <c r="D64" s="1009"/>
      <c r="E64" s="1009"/>
      <c r="F64" s="1009" t="s">
        <v>699</v>
      </c>
      <c r="G64" s="1009"/>
      <c r="H64" s="1009"/>
      <c r="I64" s="1167"/>
      <c r="J64" s="1167"/>
      <c r="K64" s="1167"/>
      <c r="L64" s="1167"/>
      <c r="M64" s="1167"/>
      <c r="N64" s="1167"/>
      <c r="O64" s="1167"/>
      <c r="P64" s="1167"/>
      <c r="Q64" s="1167"/>
      <c r="R64" s="1167"/>
      <c r="S64" s="1167"/>
      <c r="T64" s="1167"/>
      <c r="U64" s="1167"/>
      <c r="V64" s="1167"/>
      <c r="W64" s="1167"/>
      <c r="X64" s="1167"/>
      <c r="Y64" s="1167"/>
      <c r="Z64" s="1167"/>
      <c r="AA64" s="1167"/>
      <c r="AB64" s="1167"/>
      <c r="AC64" s="1167"/>
      <c r="AD64" s="1167"/>
      <c r="AE64" s="1167"/>
      <c r="AF64" s="1167"/>
      <c r="AG64" s="1184"/>
      <c r="AH64" s="1185"/>
      <c r="AI64" s="1185"/>
      <c r="AJ64" s="1186"/>
    </row>
    <row r="65" spans="1:36" ht="15" customHeight="1" x14ac:dyDescent="0.2">
      <c r="A65" s="1040"/>
      <c r="B65" s="1235"/>
      <c r="C65" s="1009"/>
      <c r="D65" s="1009"/>
      <c r="E65" s="1009"/>
      <c r="F65" s="1009" t="s">
        <v>700</v>
      </c>
      <c r="G65" s="1009"/>
      <c r="H65" s="1009"/>
      <c r="I65" s="1167"/>
      <c r="J65" s="1167"/>
      <c r="K65" s="1167"/>
      <c r="L65" s="1167"/>
      <c r="M65" s="1167"/>
      <c r="N65" s="1167"/>
      <c r="O65" s="1167"/>
      <c r="P65" s="1167"/>
      <c r="Q65" s="1167"/>
      <c r="R65" s="1167"/>
      <c r="S65" s="1167"/>
      <c r="T65" s="1167"/>
      <c r="U65" s="1167"/>
      <c r="V65" s="1167"/>
      <c r="W65" s="1167"/>
      <c r="X65" s="1167"/>
      <c r="Y65" s="1167"/>
      <c r="Z65" s="1167"/>
      <c r="AA65" s="1167"/>
      <c r="AB65" s="1167"/>
      <c r="AC65" s="1167"/>
      <c r="AD65" s="1167"/>
      <c r="AE65" s="1167"/>
      <c r="AF65" s="1167"/>
      <c r="AG65" s="1184"/>
      <c r="AH65" s="1185"/>
      <c r="AI65" s="1185"/>
      <c r="AJ65" s="1186"/>
    </row>
    <row r="66" spans="1:36" ht="15" customHeight="1" x14ac:dyDescent="0.2">
      <c r="A66" s="1040"/>
      <c r="B66" s="1235"/>
      <c r="C66" s="1009" t="s">
        <v>701</v>
      </c>
      <c r="D66" s="1009"/>
      <c r="E66" s="1009"/>
      <c r="F66" s="1009"/>
      <c r="G66" s="1009"/>
      <c r="H66" s="1009"/>
      <c r="I66" s="1167"/>
      <c r="J66" s="1167"/>
      <c r="K66" s="1167"/>
      <c r="L66" s="1167"/>
      <c r="M66" s="1167"/>
      <c r="N66" s="1167"/>
      <c r="O66" s="1167"/>
      <c r="P66" s="1167"/>
      <c r="Q66" s="1167"/>
      <c r="R66" s="1167"/>
      <c r="S66" s="1167"/>
      <c r="T66" s="1167"/>
      <c r="U66" s="1167"/>
      <c r="V66" s="1167"/>
      <c r="W66" s="1167"/>
      <c r="X66" s="1167"/>
      <c r="Y66" s="1167"/>
      <c r="Z66" s="1167"/>
      <c r="AA66" s="1167"/>
      <c r="AB66" s="1167"/>
      <c r="AC66" s="1167"/>
      <c r="AD66" s="1167"/>
      <c r="AE66" s="1167"/>
      <c r="AF66" s="1167"/>
      <c r="AG66" s="1184"/>
      <c r="AH66" s="1185"/>
      <c r="AI66" s="1185"/>
      <c r="AJ66" s="1186"/>
    </row>
    <row r="67" spans="1:36" ht="15" customHeight="1" x14ac:dyDescent="0.2">
      <c r="A67" s="1040"/>
      <c r="B67" s="1235"/>
      <c r="C67" s="947" t="s">
        <v>471</v>
      </c>
      <c r="D67" s="947"/>
      <c r="E67" s="947"/>
      <c r="F67" s="947"/>
      <c r="G67" s="947"/>
      <c r="H67" s="947"/>
      <c r="I67" s="1168"/>
      <c r="J67" s="1168"/>
      <c r="K67" s="1168"/>
      <c r="L67" s="1168"/>
      <c r="M67" s="1168"/>
      <c r="N67" s="1168"/>
      <c r="O67" s="1168"/>
      <c r="P67" s="1168"/>
      <c r="Q67" s="1168"/>
      <c r="R67" s="1168"/>
      <c r="S67" s="1168"/>
      <c r="T67" s="1168"/>
      <c r="U67" s="1168"/>
      <c r="V67" s="1168"/>
      <c r="W67" s="1168"/>
      <c r="X67" s="1168"/>
      <c r="Y67" s="1168"/>
      <c r="Z67" s="1168"/>
      <c r="AA67" s="1168"/>
      <c r="AB67" s="1168"/>
      <c r="AC67" s="1168"/>
      <c r="AD67" s="1168"/>
      <c r="AE67" s="1168"/>
      <c r="AF67" s="1168"/>
      <c r="AG67" s="1187"/>
      <c r="AH67" s="1188"/>
      <c r="AI67" s="1188"/>
      <c r="AJ67" s="1189"/>
    </row>
    <row r="68" spans="1:36" ht="15" customHeight="1" x14ac:dyDescent="0.2">
      <c r="A68" s="1040"/>
      <c r="B68" s="1235"/>
      <c r="C68" s="1134" t="s">
        <v>171</v>
      </c>
      <c r="D68" s="1203"/>
      <c r="E68" s="1203"/>
      <c r="F68" s="1203"/>
      <c r="G68" s="1203"/>
      <c r="H68" s="1204"/>
      <c r="I68" s="1205"/>
      <c r="J68" s="1206"/>
      <c r="K68" s="1206"/>
      <c r="L68" s="1206"/>
      <c r="M68" s="1206"/>
      <c r="N68" s="1206"/>
      <c r="O68" s="1175" t="s">
        <v>403</v>
      </c>
      <c r="P68" s="1175"/>
      <c r="Q68" s="1175"/>
      <c r="R68" s="1175"/>
      <c r="S68" s="1175"/>
      <c r="T68" s="1175"/>
      <c r="U68" s="1175"/>
      <c r="V68" s="1175"/>
      <c r="W68" s="1175"/>
      <c r="X68" s="1175"/>
      <c r="Y68" s="1175"/>
      <c r="Z68" s="1175"/>
      <c r="AA68" s="1175"/>
      <c r="AB68" s="1175"/>
      <c r="AC68" s="1175"/>
      <c r="AD68" s="1175"/>
      <c r="AE68" s="1175"/>
      <c r="AF68" s="1175"/>
      <c r="AG68" s="1175"/>
      <c r="AH68" s="1175"/>
      <c r="AI68" s="1175"/>
      <c r="AJ68" s="1176"/>
    </row>
    <row r="69" spans="1:36" ht="15" customHeight="1" x14ac:dyDescent="0.2">
      <c r="A69" s="1040"/>
      <c r="B69" s="1235"/>
      <c r="C69" s="1134" t="s">
        <v>234</v>
      </c>
      <c r="D69" s="1203"/>
      <c r="E69" s="1203"/>
      <c r="F69" s="1203"/>
      <c r="G69" s="1203"/>
      <c r="H69" s="1204"/>
      <c r="I69" s="1205"/>
      <c r="J69" s="1206"/>
      <c r="K69" s="1206"/>
      <c r="L69" s="1206"/>
      <c r="M69" s="1206"/>
      <c r="N69" s="1206"/>
      <c r="O69" s="1175" t="s">
        <v>475</v>
      </c>
      <c r="P69" s="1175"/>
      <c r="Q69" s="1175"/>
      <c r="R69" s="1175"/>
      <c r="S69" s="1175"/>
      <c r="T69" s="1175"/>
      <c r="U69" s="1175"/>
      <c r="V69" s="1175"/>
      <c r="W69" s="1175"/>
      <c r="X69" s="1175"/>
      <c r="Y69" s="1175"/>
      <c r="Z69" s="1175"/>
      <c r="AA69" s="1175"/>
      <c r="AB69" s="1175"/>
      <c r="AC69" s="1175"/>
      <c r="AD69" s="1175"/>
      <c r="AE69" s="1175"/>
      <c r="AF69" s="1175"/>
      <c r="AG69" s="1175"/>
      <c r="AH69" s="1175"/>
      <c r="AI69" s="1175"/>
      <c r="AJ69" s="1176"/>
    </row>
    <row r="70" spans="1:36" ht="15" customHeight="1" x14ac:dyDescent="0.2">
      <c r="A70" s="1040"/>
      <c r="B70" s="1235"/>
      <c r="C70" s="672" t="s">
        <v>140</v>
      </c>
      <c r="D70" s="956"/>
      <c r="E70" s="956"/>
      <c r="F70" s="956"/>
      <c r="G70" s="956"/>
      <c r="H70" s="673"/>
      <c r="I70" s="1207"/>
      <c r="J70" s="1208"/>
      <c r="K70" s="1208"/>
      <c r="L70" s="1208"/>
      <c r="M70" s="1208"/>
      <c r="N70" s="1208"/>
      <c r="O70" s="1175" t="s">
        <v>1011</v>
      </c>
      <c r="P70" s="1175"/>
      <c r="Q70" s="1175"/>
      <c r="R70" s="1175"/>
      <c r="S70" s="1175"/>
      <c r="T70" s="1175"/>
      <c r="U70" s="1175"/>
      <c r="V70" s="1175"/>
      <c r="W70" s="1175"/>
      <c r="X70" s="1175"/>
      <c r="Y70" s="1175"/>
      <c r="Z70" s="1175"/>
      <c r="AA70" s="1175"/>
      <c r="AB70" s="1175"/>
      <c r="AC70" s="1175"/>
      <c r="AD70" s="1177"/>
      <c r="AE70" s="947" t="s">
        <v>139</v>
      </c>
      <c r="AF70" s="947"/>
      <c r="AG70" s="947"/>
      <c r="AH70" s="947"/>
      <c r="AI70" s="1201"/>
      <c r="AJ70" s="1202"/>
    </row>
    <row r="71" spans="1:36" ht="18" customHeight="1" thickBot="1" x14ac:dyDescent="0.25">
      <c r="A71" s="1040"/>
      <c r="B71" s="1235"/>
      <c r="C71" s="672" t="s">
        <v>476</v>
      </c>
      <c r="D71" s="956"/>
      <c r="E71" s="956"/>
      <c r="F71" s="956"/>
      <c r="G71" s="956"/>
      <c r="H71" s="673"/>
      <c r="I71" s="1209">
        <v>2</v>
      </c>
      <c r="J71" s="1210"/>
      <c r="K71" s="1210"/>
      <c r="L71" s="1210"/>
      <c r="M71" s="1211"/>
      <c r="N71" s="672" t="s">
        <v>477</v>
      </c>
      <c r="O71" s="956"/>
      <c r="P71" s="956"/>
      <c r="Q71" s="956"/>
      <c r="R71" s="673"/>
      <c r="S71" s="1209">
        <v>2</v>
      </c>
      <c r="T71" s="1210"/>
      <c r="U71" s="1210"/>
      <c r="V71" s="1210"/>
      <c r="W71" s="1211"/>
      <c r="X71" s="672" t="s">
        <v>478</v>
      </c>
      <c r="Y71" s="956"/>
      <c r="Z71" s="956"/>
      <c r="AA71" s="956"/>
      <c r="AB71" s="956"/>
      <c r="AC71" s="209">
        <v>1</v>
      </c>
      <c r="AD71" s="210" t="str">
        <f>IF(ISNA(VLOOKUP(AC71, 出力変換_人員配置区分_療養介護,4,FALSE)),0, VLOOKUP(AC71, 出力変換_人員配置区分_療養介護,4,FALSE)) &amp; ""</f>
        <v>0</v>
      </c>
      <c r="AE71" s="218" t="s">
        <v>1051</v>
      </c>
      <c r="AF71" s="211" t="str">
        <f>IF(ISNA(VLOOKUP(AE71, 取込変換_人員配置区分_療養介護,2,FALSE)),1, VLOOKUP(AE71, 取込変換_人員配置区分_療養介護,2,FALSE)) &amp; ""</f>
        <v>1</v>
      </c>
      <c r="AG71" s="14"/>
      <c r="AH71" s="14"/>
      <c r="AI71" s="14"/>
      <c r="AJ71" s="17"/>
    </row>
    <row r="72" spans="1:36" ht="15" customHeight="1" x14ac:dyDescent="0.2">
      <c r="A72" s="1233" t="s">
        <v>956</v>
      </c>
      <c r="B72" s="1234"/>
      <c r="C72" s="1265" t="s">
        <v>373</v>
      </c>
      <c r="D72" s="1266"/>
      <c r="E72" s="1266"/>
      <c r="F72" s="1266"/>
      <c r="G72" s="1266"/>
      <c r="H72" s="1267"/>
      <c r="I72" s="1190" t="s">
        <v>809</v>
      </c>
      <c r="J72" s="1190"/>
      <c r="K72" s="1190"/>
      <c r="L72" s="1190"/>
      <c r="M72" s="1190"/>
      <c r="N72" s="1190"/>
      <c r="O72" s="1190" t="s">
        <v>170</v>
      </c>
      <c r="P72" s="1190"/>
      <c r="Q72" s="1190"/>
      <c r="R72" s="1190"/>
      <c r="S72" s="1190"/>
      <c r="T72" s="1190"/>
      <c r="U72" s="1190" t="s">
        <v>235</v>
      </c>
      <c r="V72" s="1190"/>
      <c r="W72" s="1190"/>
      <c r="X72" s="1190"/>
      <c r="Y72" s="1190"/>
      <c r="Z72" s="1190"/>
      <c r="AA72" s="1212"/>
      <c r="AB72" s="1212"/>
      <c r="AC72" s="1212"/>
      <c r="AD72" s="1212"/>
      <c r="AE72" s="1212"/>
      <c r="AF72" s="1212"/>
      <c r="AG72" s="1181"/>
      <c r="AH72" s="1182"/>
      <c r="AI72" s="1182"/>
      <c r="AJ72" s="1183"/>
    </row>
    <row r="73" spans="1:36" ht="15" customHeight="1" x14ac:dyDescent="0.2">
      <c r="A73" s="1040"/>
      <c r="B73" s="1235"/>
      <c r="C73" s="1013"/>
      <c r="D73" s="1014"/>
      <c r="E73" s="1014"/>
      <c r="F73" s="1014"/>
      <c r="G73" s="1014"/>
      <c r="H73" s="1015"/>
      <c r="I73" s="1009" t="s">
        <v>387</v>
      </c>
      <c r="J73" s="1009"/>
      <c r="K73" s="1009"/>
      <c r="L73" s="1009" t="s">
        <v>388</v>
      </c>
      <c r="M73" s="1009"/>
      <c r="N73" s="1009"/>
      <c r="O73" s="1009" t="s">
        <v>387</v>
      </c>
      <c r="P73" s="1009"/>
      <c r="Q73" s="1009"/>
      <c r="R73" s="1009" t="s">
        <v>388</v>
      </c>
      <c r="S73" s="1009"/>
      <c r="T73" s="1009"/>
      <c r="U73" s="1009" t="s">
        <v>387</v>
      </c>
      <c r="V73" s="1009"/>
      <c r="W73" s="1009"/>
      <c r="X73" s="1009" t="s">
        <v>388</v>
      </c>
      <c r="Y73" s="1009"/>
      <c r="Z73" s="1009"/>
      <c r="AA73" s="1009" t="s">
        <v>387</v>
      </c>
      <c r="AB73" s="1009"/>
      <c r="AC73" s="1009"/>
      <c r="AD73" s="1009" t="s">
        <v>388</v>
      </c>
      <c r="AE73" s="1009"/>
      <c r="AF73" s="1009"/>
      <c r="AG73" s="1184"/>
      <c r="AH73" s="1185"/>
      <c r="AI73" s="1185"/>
      <c r="AJ73" s="1186"/>
    </row>
    <row r="74" spans="1:36" ht="15" customHeight="1" x14ac:dyDescent="0.2">
      <c r="A74" s="1040"/>
      <c r="B74" s="1235"/>
      <c r="C74" s="1009" t="s">
        <v>636</v>
      </c>
      <c r="D74" s="1009"/>
      <c r="E74" s="1009"/>
      <c r="F74" s="1009" t="s">
        <v>699</v>
      </c>
      <c r="G74" s="1009"/>
      <c r="H74" s="1009"/>
      <c r="I74" s="1167"/>
      <c r="J74" s="1167"/>
      <c r="K74" s="1167"/>
      <c r="L74" s="1167"/>
      <c r="M74" s="1167"/>
      <c r="N74" s="1167"/>
      <c r="O74" s="1167"/>
      <c r="P74" s="1167"/>
      <c r="Q74" s="1167"/>
      <c r="R74" s="1167"/>
      <c r="S74" s="1167"/>
      <c r="T74" s="1167"/>
      <c r="U74" s="1167"/>
      <c r="V74" s="1167"/>
      <c r="W74" s="1167"/>
      <c r="X74" s="1167"/>
      <c r="Y74" s="1167"/>
      <c r="Z74" s="1167"/>
      <c r="AA74" s="1167"/>
      <c r="AB74" s="1167"/>
      <c r="AC74" s="1167"/>
      <c r="AD74" s="1167"/>
      <c r="AE74" s="1167"/>
      <c r="AF74" s="1167"/>
      <c r="AG74" s="1184"/>
      <c r="AH74" s="1185"/>
      <c r="AI74" s="1185"/>
      <c r="AJ74" s="1186"/>
    </row>
    <row r="75" spans="1:36" ht="15" customHeight="1" x14ac:dyDescent="0.2">
      <c r="A75" s="1040"/>
      <c r="B75" s="1235"/>
      <c r="C75" s="1009"/>
      <c r="D75" s="1009"/>
      <c r="E75" s="1009"/>
      <c r="F75" s="1009" t="s">
        <v>700</v>
      </c>
      <c r="G75" s="1009"/>
      <c r="H75" s="1009"/>
      <c r="I75" s="1167"/>
      <c r="J75" s="1167"/>
      <c r="K75" s="1167"/>
      <c r="L75" s="1167"/>
      <c r="M75" s="1167"/>
      <c r="N75" s="1167"/>
      <c r="O75" s="1167"/>
      <c r="P75" s="1167"/>
      <c r="Q75" s="1167"/>
      <c r="R75" s="1167"/>
      <c r="S75" s="1167"/>
      <c r="T75" s="1167"/>
      <c r="U75" s="1167"/>
      <c r="V75" s="1167"/>
      <c r="W75" s="1167"/>
      <c r="X75" s="1167"/>
      <c r="Y75" s="1167"/>
      <c r="Z75" s="1167"/>
      <c r="AA75" s="1167"/>
      <c r="AB75" s="1167"/>
      <c r="AC75" s="1167"/>
      <c r="AD75" s="1167"/>
      <c r="AE75" s="1167"/>
      <c r="AF75" s="1167"/>
      <c r="AG75" s="1184"/>
      <c r="AH75" s="1185"/>
      <c r="AI75" s="1185"/>
      <c r="AJ75" s="1186"/>
    </row>
    <row r="76" spans="1:36" ht="15" customHeight="1" x14ac:dyDescent="0.2">
      <c r="A76" s="1040"/>
      <c r="B76" s="1235"/>
      <c r="C76" s="1009" t="s">
        <v>701</v>
      </c>
      <c r="D76" s="1009"/>
      <c r="E76" s="1009"/>
      <c r="F76" s="1009"/>
      <c r="G76" s="1009"/>
      <c r="H76" s="1009"/>
      <c r="I76" s="1167"/>
      <c r="J76" s="1167"/>
      <c r="K76" s="1167"/>
      <c r="L76" s="1167"/>
      <c r="M76" s="1167"/>
      <c r="N76" s="1167"/>
      <c r="O76" s="1167"/>
      <c r="P76" s="1167"/>
      <c r="Q76" s="1167"/>
      <c r="R76" s="1167"/>
      <c r="S76" s="1167"/>
      <c r="T76" s="1167"/>
      <c r="U76" s="1167"/>
      <c r="V76" s="1167"/>
      <c r="W76" s="1167"/>
      <c r="X76" s="1167"/>
      <c r="Y76" s="1167"/>
      <c r="Z76" s="1167"/>
      <c r="AA76" s="1167"/>
      <c r="AB76" s="1167"/>
      <c r="AC76" s="1167"/>
      <c r="AD76" s="1167"/>
      <c r="AE76" s="1167"/>
      <c r="AF76" s="1167"/>
      <c r="AG76" s="1184"/>
      <c r="AH76" s="1185"/>
      <c r="AI76" s="1185"/>
      <c r="AJ76" s="1186"/>
    </row>
    <row r="77" spans="1:36" ht="15" customHeight="1" x14ac:dyDescent="0.2">
      <c r="A77" s="1040"/>
      <c r="B77" s="1235"/>
      <c r="C77" s="947" t="s">
        <v>471</v>
      </c>
      <c r="D77" s="947"/>
      <c r="E77" s="947"/>
      <c r="F77" s="947"/>
      <c r="G77" s="947"/>
      <c r="H77" s="947"/>
      <c r="I77" s="1168"/>
      <c r="J77" s="1168"/>
      <c r="K77" s="1168"/>
      <c r="L77" s="1168"/>
      <c r="M77" s="1168"/>
      <c r="N77" s="1168"/>
      <c r="O77" s="1168"/>
      <c r="P77" s="1168"/>
      <c r="Q77" s="1168"/>
      <c r="R77" s="1168"/>
      <c r="S77" s="1168"/>
      <c r="T77" s="1168"/>
      <c r="U77" s="1168"/>
      <c r="V77" s="1168"/>
      <c r="W77" s="1168"/>
      <c r="X77" s="1168"/>
      <c r="Y77" s="1168"/>
      <c r="Z77" s="1168"/>
      <c r="AA77" s="1168"/>
      <c r="AB77" s="1168"/>
      <c r="AC77" s="1168"/>
      <c r="AD77" s="1168"/>
      <c r="AE77" s="1168"/>
      <c r="AF77" s="1168"/>
      <c r="AG77" s="1187"/>
      <c r="AH77" s="1188"/>
      <c r="AI77" s="1188"/>
      <c r="AJ77" s="1189"/>
    </row>
    <row r="78" spans="1:36" ht="15" customHeight="1" x14ac:dyDescent="0.2">
      <c r="A78" s="1040"/>
      <c r="B78" s="1235"/>
      <c r="C78" s="1134" t="s">
        <v>171</v>
      </c>
      <c r="D78" s="1203"/>
      <c r="E78" s="1203"/>
      <c r="F78" s="1203"/>
      <c r="G78" s="1203"/>
      <c r="H78" s="1204"/>
      <c r="I78" s="1205"/>
      <c r="J78" s="1206"/>
      <c r="K78" s="1206"/>
      <c r="L78" s="1206"/>
      <c r="M78" s="1206"/>
      <c r="N78" s="1206"/>
      <c r="O78" s="1175" t="s">
        <v>403</v>
      </c>
      <c r="P78" s="1175"/>
      <c r="Q78" s="1175"/>
      <c r="R78" s="1175"/>
      <c r="S78" s="1175"/>
      <c r="T78" s="1175"/>
      <c r="U78" s="1175"/>
      <c r="V78" s="1175"/>
      <c r="W78" s="1175"/>
      <c r="X78" s="1175"/>
      <c r="Y78" s="1175"/>
      <c r="Z78" s="1175"/>
      <c r="AA78" s="1175"/>
      <c r="AB78" s="1175"/>
      <c r="AC78" s="1175"/>
      <c r="AD78" s="1175"/>
      <c r="AE78" s="1175"/>
      <c r="AF78" s="1175"/>
      <c r="AG78" s="1175"/>
      <c r="AH78" s="1175"/>
      <c r="AI78" s="1175"/>
      <c r="AJ78" s="1176"/>
    </row>
    <row r="79" spans="1:36" ht="15" customHeight="1" x14ac:dyDescent="0.2">
      <c r="A79" s="1040"/>
      <c r="B79" s="1235"/>
      <c r="C79" s="1134" t="s">
        <v>234</v>
      </c>
      <c r="D79" s="1203"/>
      <c r="E79" s="1203"/>
      <c r="F79" s="1203"/>
      <c r="G79" s="1203"/>
      <c r="H79" s="1204"/>
      <c r="I79" s="1205"/>
      <c r="J79" s="1206"/>
      <c r="K79" s="1206"/>
      <c r="L79" s="1206"/>
      <c r="M79" s="1206"/>
      <c r="N79" s="1206"/>
      <c r="O79" s="1175" t="s">
        <v>475</v>
      </c>
      <c r="P79" s="1175"/>
      <c r="Q79" s="1175"/>
      <c r="R79" s="1175"/>
      <c r="S79" s="1175"/>
      <c r="T79" s="1175"/>
      <c r="U79" s="1175"/>
      <c r="V79" s="1175"/>
      <c r="W79" s="1175"/>
      <c r="X79" s="1175"/>
      <c r="Y79" s="1175"/>
      <c r="Z79" s="1175"/>
      <c r="AA79" s="1175"/>
      <c r="AB79" s="1175"/>
      <c r="AC79" s="1175"/>
      <c r="AD79" s="1175"/>
      <c r="AE79" s="1175"/>
      <c r="AF79" s="1175"/>
      <c r="AG79" s="1175"/>
      <c r="AH79" s="1175"/>
      <c r="AI79" s="1175"/>
      <c r="AJ79" s="1176"/>
    </row>
    <row r="80" spans="1:36" ht="15" customHeight="1" x14ac:dyDescent="0.2">
      <c r="A80" s="1040"/>
      <c r="B80" s="1235"/>
      <c r="C80" s="672" t="s">
        <v>140</v>
      </c>
      <c r="D80" s="956"/>
      <c r="E80" s="956"/>
      <c r="F80" s="956"/>
      <c r="G80" s="956"/>
      <c r="H80" s="673"/>
      <c r="I80" s="1207"/>
      <c r="J80" s="1208"/>
      <c r="K80" s="1208"/>
      <c r="L80" s="1208"/>
      <c r="M80" s="1208"/>
      <c r="N80" s="1208"/>
      <c r="O80" s="1175" t="s">
        <v>1011</v>
      </c>
      <c r="P80" s="1175"/>
      <c r="Q80" s="1175"/>
      <c r="R80" s="1175"/>
      <c r="S80" s="1175"/>
      <c r="T80" s="1175"/>
      <c r="U80" s="1175"/>
      <c r="V80" s="1175"/>
      <c r="W80" s="1175"/>
      <c r="X80" s="1175"/>
      <c r="Y80" s="1175"/>
      <c r="Z80" s="1175"/>
      <c r="AA80" s="1175"/>
      <c r="AB80" s="1175"/>
      <c r="AC80" s="1175"/>
      <c r="AD80" s="1177"/>
      <c r="AE80" s="947" t="s">
        <v>139</v>
      </c>
      <c r="AF80" s="947"/>
      <c r="AG80" s="947"/>
      <c r="AH80" s="947"/>
      <c r="AI80" s="1201"/>
      <c r="AJ80" s="1202"/>
    </row>
    <row r="81" spans="1:36" ht="18" customHeight="1" thickBot="1" x14ac:dyDescent="0.25">
      <c r="A81" s="1268"/>
      <c r="B81" s="1269"/>
      <c r="C81" s="672" t="s">
        <v>476</v>
      </c>
      <c r="D81" s="956"/>
      <c r="E81" s="956"/>
      <c r="F81" s="956"/>
      <c r="G81" s="956"/>
      <c r="H81" s="673"/>
      <c r="I81" s="1209">
        <v>2</v>
      </c>
      <c r="J81" s="1210"/>
      <c r="K81" s="1210"/>
      <c r="L81" s="1210"/>
      <c r="M81" s="1211"/>
      <c r="N81" s="672" t="s">
        <v>477</v>
      </c>
      <c r="O81" s="956"/>
      <c r="P81" s="956"/>
      <c r="Q81" s="956"/>
      <c r="R81" s="673"/>
      <c r="S81" s="1209">
        <v>2</v>
      </c>
      <c r="T81" s="1210"/>
      <c r="U81" s="1210"/>
      <c r="V81" s="1210"/>
      <c r="W81" s="1211"/>
      <c r="X81" s="672" t="s">
        <v>478</v>
      </c>
      <c r="Y81" s="956"/>
      <c r="Z81" s="956"/>
      <c r="AA81" s="956"/>
      <c r="AB81" s="956"/>
      <c r="AC81" s="209">
        <v>1</v>
      </c>
      <c r="AD81" s="210" t="str">
        <f>IF(ISNA(VLOOKUP(AC81, 出力変換_人員配置区分_療養介護,4,FALSE)),0, VLOOKUP(AC81, 出力変換_人員配置区分_療養介護,4,FALSE)) &amp; ""</f>
        <v>0</v>
      </c>
      <c r="AE81" s="218" t="s">
        <v>1051</v>
      </c>
      <c r="AF81" s="211" t="str">
        <f>IF(ISNA(VLOOKUP(AE81, 取込変換_人員配置区分_療養介護,2,FALSE)),1, VLOOKUP(AE81, 取込変換_人員配置区分_療養介護,2,FALSE)) &amp; ""</f>
        <v>1</v>
      </c>
      <c r="AG81" s="14"/>
      <c r="AH81" s="14"/>
      <c r="AI81" s="14"/>
      <c r="AJ81" s="17"/>
    </row>
    <row r="82" spans="1:36" ht="15" customHeight="1" x14ac:dyDescent="0.2">
      <c r="A82" s="1233" t="s">
        <v>957</v>
      </c>
      <c r="B82" s="1234"/>
      <c r="C82" s="1265" t="s">
        <v>373</v>
      </c>
      <c r="D82" s="1266"/>
      <c r="E82" s="1266"/>
      <c r="F82" s="1266"/>
      <c r="G82" s="1266"/>
      <c r="H82" s="1267"/>
      <c r="I82" s="1190" t="s">
        <v>809</v>
      </c>
      <c r="J82" s="1190"/>
      <c r="K82" s="1190"/>
      <c r="L82" s="1190"/>
      <c r="M82" s="1190"/>
      <c r="N82" s="1190"/>
      <c r="O82" s="1190" t="s">
        <v>170</v>
      </c>
      <c r="P82" s="1190"/>
      <c r="Q82" s="1190"/>
      <c r="R82" s="1190"/>
      <c r="S82" s="1190"/>
      <c r="T82" s="1190"/>
      <c r="U82" s="1190" t="s">
        <v>235</v>
      </c>
      <c r="V82" s="1190"/>
      <c r="W82" s="1190"/>
      <c r="X82" s="1190"/>
      <c r="Y82" s="1190"/>
      <c r="Z82" s="1190"/>
      <c r="AA82" s="1212"/>
      <c r="AB82" s="1212"/>
      <c r="AC82" s="1212"/>
      <c r="AD82" s="1212"/>
      <c r="AE82" s="1212"/>
      <c r="AF82" s="1212"/>
      <c r="AG82" s="1181"/>
      <c r="AH82" s="1182"/>
      <c r="AI82" s="1182"/>
      <c r="AJ82" s="1183"/>
    </row>
    <row r="83" spans="1:36" ht="15" customHeight="1" x14ac:dyDescent="0.2">
      <c r="A83" s="1040"/>
      <c r="B83" s="1235"/>
      <c r="C83" s="1013"/>
      <c r="D83" s="1014"/>
      <c r="E83" s="1014"/>
      <c r="F83" s="1014"/>
      <c r="G83" s="1014"/>
      <c r="H83" s="1015"/>
      <c r="I83" s="1009" t="s">
        <v>387</v>
      </c>
      <c r="J83" s="1009"/>
      <c r="K83" s="1009"/>
      <c r="L83" s="1009" t="s">
        <v>388</v>
      </c>
      <c r="M83" s="1009"/>
      <c r="N83" s="1009"/>
      <c r="O83" s="1009" t="s">
        <v>387</v>
      </c>
      <c r="P83" s="1009"/>
      <c r="Q83" s="1009"/>
      <c r="R83" s="1009" t="s">
        <v>388</v>
      </c>
      <c r="S83" s="1009"/>
      <c r="T83" s="1009"/>
      <c r="U83" s="1009" t="s">
        <v>387</v>
      </c>
      <c r="V83" s="1009"/>
      <c r="W83" s="1009"/>
      <c r="X83" s="1009" t="s">
        <v>388</v>
      </c>
      <c r="Y83" s="1009"/>
      <c r="Z83" s="1009"/>
      <c r="AA83" s="1009" t="s">
        <v>387</v>
      </c>
      <c r="AB83" s="1009"/>
      <c r="AC83" s="1009"/>
      <c r="AD83" s="1009" t="s">
        <v>388</v>
      </c>
      <c r="AE83" s="1009"/>
      <c r="AF83" s="1009"/>
      <c r="AG83" s="1184"/>
      <c r="AH83" s="1185"/>
      <c r="AI83" s="1185"/>
      <c r="AJ83" s="1186"/>
    </row>
    <row r="84" spans="1:36" ht="15" customHeight="1" x14ac:dyDescent="0.2">
      <c r="A84" s="1040"/>
      <c r="B84" s="1235"/>
      <c r="C84" s="1009" t="s">
        <v>636</v>
      </c>
      <c r="D84" s="1009"/>
      <c r="E84" s="1009"/>
      <c r="F84" s="1009" t="s">
        <v>699</v>
      </c>
      <c r="G84" s="1009"/>
      <c r="H84" s="1009"/>
      <c r="I84" s="1167"/>
      <c r="J84" s="1167"/>
      <c r="K84" s="1167"/>
      <c r="L84" s="1167"/>
      <c r="M84" s="1167"/>
      <c r="N84" s="1167"/>
      <c r="O84" s="1167"/>
      <c r="P84" s="1167"/>
      <c r="Q84" s="1167"/>
      <c r="R84" s="1167"/>
      <c r="S84" s="1167"/>
      <c r="T84" s="1167"/>
      <c r="U84" s="1167"/>
      <c r="V84" s="1167"/>
      <c r="W84" s="1167"/>
      <c r="X84" s="1167"/>
      <c r="Y84" s="1167"/>
      <c r="Z84" s="1167"/>
      <c r="AA84" s="1167"/>
      <c r="AB84" s="1167"/>
      <c r="AC84" s="1167"/>
      <c r="AD84" s="1167"/>
      <c r="AE84" s="1167"/>
      <c r="AF84" s="1167"/>
      <c r="AG84" s="1184"/>
      <c r="AH84" s="1185"/>
      <c r="AI84" s="1185"/>
      <c r="AJ84" s="1186"/>
    </row>
    <row r="85" spans="1:36" ht="15" customHeight="1" x14ac:dyDescent="0.2">
      <c r="A85" s="1040"/>
      <c r="B85" s="1235"/>
      <c r="C85" s="1009"/>
      <c r="D85" s="1009"/>
      <c r="E85" s="1009"/>
      <c r="F85" s="1009" t="s">
        <v>700</v>
      </c>
      <c r="G85" s="1009"/>
      <c r="H85" s="1009"/>
      <c r="I85" s="1167"/>
      <c r="J85" s="1167"/>
      <c r="K85" s="1167"/>
      <c r="L85" s="1167"/>
      <c r="M85" s="1167"/>
      <c r="N85" s="1167"/>
      <c r="O85" s="1167"/>
      <c r="P85" s="1167"/>
      <c r="Q85" s="1167"/>
      <c r="R85" s="1167"/>
      <c r="S85" s="1167"/>
      <c r="T85" s="1167"/>
      <c r="U85" s="1167"/>
      <c r="V85" s="1167"/>
      <c r="W85" s="1167"/>
      <c r="X85" s="1167"/>
      <c r="Y85" s="1167"/>
      <c r="Z85" s="1167"/>
      <c r="AA85" s="1167"/>
      <c r="AB85" s="1167"/>
      <c r="AC85" s="1167"/>
      <c r="AD85" s="1167"/>
      <c r="AE85" s="1167"/>
      <c r="AF85" s="1167"/>
      <c r="AG85" s="1184"/>
      <c r="AH85" s="1185"/>
      <c r="AI85" s="1185"/>
      <c r="AJ85" s="1186"/>
    </row>
    <row r="86" spans="1:36" ht="15" customHeight="1" x14ac:dyDescent="0.2">
      <c r="A86" s="1040"/>
      <c r="B86" s="1235"/>
      <c r="C86" s="1009" t="s">
        <v>701</v>
      </c>
      <c r="D86" s="1009"/>
      <c r="E86" s="1009"/>
      <c r="F86" s="1009"/>
      <c r="G86" s="1009"/>
      <c r="H86" s="1009"/>
      <c r="I86" s="1167"/>
      <c r="J86" s="1167"/>
      <c r="K86" s="1167"/>
      <c r="L86" s="1167"/>
      <c r="M86" s="1167"/>
      <c r="N86" s="1167"/>
      <c r="O86" s="1167"/>
      <c r="P86" s="1167"/>
      <c r="Q86" s="1167"/>
      <c r="R86" s="1167"/>
      <c r="S86" s="1167"/>
      <c r="T86" s="1167"/>
      <c r="U86" s="1167"/>
      <c r="V86" s="1167"/>
      <c r="W86" s="1167"/>
      <c r="X86" s="1167"/>
      <c r="Y86" s="1167"/>
      <c r="Z86" s="1167"/>
      <c r="AA86" s="1167"/>
      <c r="AB86" s="1167"/>
      <c r="AC86" s="1167"/>
      <c r="AD86" s="1167"/>
      <c r="AE86" s="1167"/>
      <c r="AF86" s="1167"/>
      <c r="AG86" s="1184"/>
      <c r="AH86" s="1185"/>
      <c r="AI86" s="1185"/>
      <c r="AJ86" s="1186"/>
    </row>
    <row r="87" spans="1:36" ht="15" customHeight="1" x14ac:dyDescent="0.2">
      <c r="A87" s="1040"/>
      <c r="B87" s="1235"/>
      <c r="C87" s="947" t="s">
        <v>471</v>
      </c>
      <c r="D87" s="947"/>
      <c r="E87" s="947"/>
      <c r="F87" s="947"/>
      <c r="G87" s="947"/>
      <c r="H87" s="947"/>
      <c r="I87" s="1168"/>
      <c r="J87" s="1168"/>
      <c r="K87" s="1168"/>
      <c r="L87" s="1168"/>
      <c r="M87" s="1168"/>
      <c r="N87" s="1168"/>
      <c r="O87" s="1168"/>
      <c r="P87" s="1168"/>
      <c r="Q87" s="1168"/>
      <c r="R87" s="1168"/>
      <c r="S87" s="1168"/>
      <c r="T87" s="1168"/>
      <c r="U87" s="1168"/>
      <c r="V87" s="1168"/>
      <c r="W87" s="1168"/>
      <c r="X87" s="1168"/>
      <c r="Y87" s="1168"/>
      <c r="Z87" s="1168"/>
      <c r="AA87" s="1168"/>
      <c r="AB87" s="1168"/>
      <c r="AC87" s="1168"/>
      <c r="AD87" s="1168"/>
      <c r="AE87" s="1168"/>
      <c r="AF87" s="1168"/>
      <c r="AG87" s="1187"/>
      <c r="AH87" s="1188"/>
      <c r="AI87" s="1188"/>
      <c r="AJ87" s="1189"/>
    </row>
    <row r="88" spans="1:36" ht="15" customHeight="1" x14ac:dyDescent="0.2">
      <c r="A88" s="1040"/>
      <c r="B88" s="1235"/>
      <c r="C88" s="1134" t="s">
        <v>171</v>
      </c>
      <c r="D88" s="1203"/>
      <c r="E88" s="1203"/>
      <c r="F88" s="1203"/>
      <c r="G88" s="1203"/>
      <c r="H88" s="1204"/>
      <c r="I88" s="1205"/>
      <c r="J88" s="1206"/>
      <c r="K88" s="1206"/>
      <c r="L88" s="1206"/>
      <c r="M88" s="1206"/>
      <c r="N88" s="1206"/>
      <c r="O88" s="1175" t="s">
        <v>403</v>
      </c>
      <c r="P88" s="1175"/>
      <c r="Q88" s="1175"/>
      <c r="R88" s="1175"/>
      <c r="S88" s="1175"/>
      <c r="T88" s="1175"/>
      <c r="U88" s="1175"/>
      <c r="V88" s="1175"/>
      <c r="W88" s="1175"/>
      <c r="X88" s="1175"/>
      <c r="Y88" s="1175"/>
      <c r="Z88" s="1175"/>
      <c r="AA88" s="1175"/>
      <c r="AB88" s="1175"/>
      <c r="AC88" s="1175"/>
      <c r="AD88" s="1175"/>
      <c r="AE88" s="1175"/>
      <c r="AF88" s="1175"/>
      <c r="AG88" s="1175"/>
      <c r="AH88" s="1175"/>
      <c r="AI88" s="1175"/>
      <c r="AJ88" s="1176"/>
    </row>
    <row r="89" spans="1:36" ht="15" customHeight="1" x14ac:dyDescent="0.2">
      <c r="A89" s="1040"/>
      <c r="B89" s="1235"/>
      <c r="C89" s="1134" t="s">
        <v>234</v>
      </c>
      <c r="D89" s="1203"/>
      <c r="E89" s="1203"/>
      <c r="F89" s="1203"/>
      <c r="G89" s="1203"/>
      <c r="H89" s="1204"/>
      <c r="I89" s="1205"/>
      <c r="J89" s="1206"/>
      <c r="K89" s="1206"/>
      <c r="L89" s="1206"/>
      <c r="M89" s="1206"/>
      <c r="N89" s="1206"/>
      <c r="O89" s="1175" t="s">
        <v>475</v>
      </c>
      <c r="P89" s="1175"/>
      <c r="Q89" s="1175"/>
      <c r="R89" s="1175"/>
      <c r="S89" s="1175"/>
      <c r="T89" s="1175"/>
      <c r="U89" s="1175"/>
      <c r="V89" s="1175"/>
      <c r="W89" s="1175"/>
      <c r="X89" s="1175"/>
      <c r="Y89" s="1175"/>
      <c r="Z89" s="1175"/>
      <c r="AA89" s="1175"/>
      <c r="AB89" s="1175"/>
      <c r="AC89" s="1175"/>
      <c r="AD89" s="1175"/>
      <c r="AE89" s="1175"/>
      <c r="AF89" s="1175"/>
      <c r="AG89" s="1175"/>
      <c r="AH89" s="1175"/>
      <c r="AI89" s="1175"/>
      <c r="AJ89" s="1176"/>
    </row>
    <row r="90" spans="1:36" ht="15" customHeight="1" x14ac:dyDescent="0.2">
      <c r="A90" s="1040"/>
      <c r="B90" s="1235"/>
      <c r="C90" s="672" t="s">
        <v>140</v>
      </c>
      <c r="D90" s="956"/>
      <c r="E90" s="956"/>
      <c r="F90" s="956"/>
      <c r="G90" s="956"/>
      <c r="H90" s="673"/>
      <c r="I90" s="1207"/>
      <c r="J90" s="1208"/>
      <c r="K90" s="1208"/>
      <c r="L90" s="1208"/>
      <c r="M90" s="1208"/>
      <c r="N90" s="1208"/>
      <c r="O90" s="1175" t="s">
        <v>1011</v>
      </c>
      <c r="P90" s="1175"/>
      <c r="Q90" s="1175"/>
      <c r="R90" s="1175"/>
      <c r="S90" s="1175"/>
      <c r="T90" s="1175"/>
      <c r="U90" s="1175"/>
      <c r="V90" s="1175"/>
      <c r="W90" s="1175"/>
      <c r="X90" s="1175"/>
      <c r="Y90" s="1175"/>
      <c r="Z90" s="1175"/>
      <c r="AA90" s="1175"/>
      <c r="AB90" s="1175"/>
      <c r="AC90" s="1175"/>
      <c r="AD90" s="1177"/>
      <c r="AE90" s="947" t="s">
        <v>139</v>
      </c>
      <c r="AF90" s="947"/>
      <c r="AG90" s="947"/>
      <c r="AH90" s="947"/>
      <c r="AI90" s="1201"/>
      <c r="AJ90" s="1202"/>
    </row>
    <row r="91" spans="1:36" ht="18" customHeight="1" thickBot="1" x14ac:dyDescent="0.25">
      <c r="A91" s="1268"/>
      <c r="B91" s="1269"/>
      <c r="C91" s="672" t="s">
        <v>476</v>
      </c>
      <c r="D91" s="956"/>
      <c r="E91" s="956"/>
      <c r="F91" s="956"/>
      <c r="G91" s="956"/>
      <c r="H91" s="673"/>
      <c r="I91" s="1209">
        <v>2</v>
      </c>
      <c r="J91" s="1210"/>
      <c r="K91" s="1210"/>
      <c r="L91" s="1210"/>
      <c r="M91" s="1211"/>
      <c r="N91" s="672" t="s">
        <v>477</v>
      </c>
      <c r="O91" s="956"/>
      <c r="P91" s="956"/>
      <c r="Q91" s="956"/>
      <c r="R91" s="673"/>
      <c r="S91" s="1209">
        <v>2</v>
      </c>
      <c r="T91" s="1210"/>
      <c r="U91" s="1210"/>
      <c r="V91" s="1210"/>
      <c r="W91" s="1211"/>
      <c r="X91" s="672" t="s">
        <v>478</v>
      </c>
      <c r="Y91" s="956"/>
      <c r="Z91" s="956"/>
      <c r="AA91" s="956"/>
      <c r="AB91" s="956"/>
      <c r="AC91" s="209">
        <v>1</v>
      </c>
      <c r="AD91" s="210" t="e">
        <f>VLOOKUP(AC91,出力変換_人員配置区分_療養介護,4)</f>
        <v>#N/A</v>
      </c>
      <c r="AE91" s="218" t="s">
        <v>1051</v>
      </c>
      <c r="AF91" s="211" t="e">
        <f>VLOOKUP(AE91,取込変換_人員配置区分_療養介護,2)</f>
        <v>#N/A</v>
      </c>
      <c r="AG91" s="14"/>
      <c r="AH91" s="14"/>
      <c r="AI91" s="14"/>
      <c r="AJ91" s="17"/>
    </row>
    <row r="92" spans="1:36" ht="15" customHeight="1" x14ac:dyDescent="0.2">
      <c r="A92" s="1233" t="s">
        <v>958</v>
      </c>
      <c r="B92" s="1234"/>
      <c r="C92" s="1265" t="s">
        <v>373</v>
      </c>
      <c r="D92" s="1266"/>
      <c r="E92" s="1266"/>
      <c r="F92" s="1266"/>
      <c r="G92" s="1266"/>
      <c r="H92" s="1267"/>
      <c r="I92" s="1190" t="s">
        <v>809</v>
      </c>
      <c r="J92" s="1190"/>
      <c r="K92" s="1190"/>
      <c r="L92" s="1190"/>
      <c r="M92" s="1190"/>
      <c r="N92" s="1190"/>
      <c r="O92" s="1190" t="s">
        <v>170</v>
      </c>
      <c r="P92" s="1190"/>
      <c r="Q92" s="1190"/>
      <c r="R92" s="1190"/>
      <c r="S92" s="1190"/>
      <c r="T92" s="1190"/>
      <c r="U92" s="1190" t="s">
        <v>235</v>
      </c>
      <c r="V92" s="1190"/>
      <c r="W92" s="1190"/>
      <c r="X92" s="1190"/>
      <c r="Y92" s="1190"/>
      <c r="Z92" s="1190"/>
      <c r="AA92" s="1212"/>
      <c r="AB92" s="1212"/>
      <c r="AC92" s="1212"/>
      <c r="AD92" s="1212"/>
      <c r="AE92" s="1212"/>
      <c r="AF92" s="1212"/>
      <c r="AG92" s="1181"/>
      <c r="AH92" s="1182"/>
      <c r="AI92" s="1182"/>
      <c r="AJ92" s="1183"/>
    </row>
    <row r="93" spans="1:36" ht="15" customHeight="1" x14ac:dyDescent="0.2">
      <c r="A93" s="1040"/>
      <c r="B93" s="1235"/>
      <c r="C93" s="1013"/>
      <c r="D93" s="1014"/>
      <c r="E93" s="1014"/>
      <c r="F93" s="1014"/>
      <c r="G93" s="1014"/>
      <c r="H93" s="1015"/>
      <c r="I93" s="1009" t="s">
        <v>387</v>
      </c>
      <c r="J93" s="1009"/>
      <c r="K93" s="1009"/>
      <c r="L93" s="1009" t="s">
        <v>388</v>
      </c>
      <c r="M93" s="1009"/>
      <c r="N93" s="1009"/>
      <c r="O93" s="1009" t="s">
        <v>387</v>
      </c>
      <c r="P93" s="1009"/>
      <c r="Q93" s="1009"/>
      <c r="R93" s="1009" t="s">
        <v>388</v>
      </c>
      <c r="S93" s="1009"/>
      <c r="T93" s="1009"/>
      <c r="U93" s="1009" t="s">
        <v>387</v>
      </c>
      <c r="V93" s="1009"/>
      <c r="W93" s="1009"/>
      <c r="X93" s="1009" t="s">
        <v>388</v>
      </c>
      <c r="Y93" s="1009"/>
      <c r="Z93" s="1009"/>
      <c r="AA93" s="1009" t="s">
        <v>387</v>
      </c>
      <c r="AB93" s="1009"/>
      <c r="AC93" s="1009"/>
      <c r="AD93" s="1009" t="s">
        <v>388</v>
      </c>
      <c r="AE93" s="1009"/>
      <c r="AF93" s="1009"/>
      <c r="AG93" s="1184"/>
      <c r="AH93" s="1185"/>
      <c r="AI93" s="1185"/>
      <c r="AJ93" s="1186"/>
    </row>
    <row r="94" spans="1:36" ht="15" customHeight="1" x14ac:dyDescent="0.2">
      <c r="A94" s="1040"/>
      <c r="B94" s="1235"/>
      <c r="C94" s="1009" t="s">
        <v>636</v>
      </c>
      <c r="D94" s="1009"/>
      <c r="E94" s="1009"/>
      <c r="F94" s="1009" t="s">
        <v>699</v>
      </c>
      <c r="G94" s="1009"/>
      <c r="H94" s="1009"/>
      <c r="I94" s="1167"/>
      <c r="J94" s="1167"/>
      <c r="K94" s="1167"/>
      <c r="L94" s="1167"/>
      <c r="M94" s="1167"/>
      <c r="N94" s="1167"/>
      <c r="O94" s="1167"/>
      <c r="P94" s="1167"/>
      <c r="Q94" s="1167"/>
      <c r="R94" s="1167"/>
      <c r="S94" s="1167"/>
      <c r="T94" s="1167"/>
      <c r="U94" s="1167"/>
      <c r="V94" s="1167"/>
      <c r="W94" s="1167"/>
      <c r="X94" s="1167"/>
      <c r="Y94" s="1167"/>
      <c r="Z94" s="1167"/>
      <c r="AA94" s="1167"/>
      <c r="AB94" s="1167"/>
      <c r="AC94" s="1167"/>
      <c r="AD94" s="1167"/>
      <c r="AE94" s="1167"/>
      <c r="AF94" s="1167"/>
      <c r="AG94" s="1184"/>
      <c r="AH94" s="1185"/>
      <c r="AI94" s="1185"/>
      <c r="AJ94" s="1186"/>
    </row>
    <row r="95" spans="1:36" ht="15" customHeight="1" x14ac:dyDescent="0.2">
      <c r="A95" s="1040"/>
      <c r="B95" s="1235"/>
      <c r="C95" s="1009"/>
      <c r="D95" s="1009"/>
      <c r="E95" s="1009"/>
      <c r="F95" s="1009" t="s">
        <v>700</v>
      </c>
      <c r="G95" s="1009"/>
      <c r="H95" s="1009"/>
      <c r="I95" s="1167"/>
      <c r="J95" s="1167"/>
      <c r="K95" s="1167"/>
      <c r="L95" s="1167"/>
      <c r="M95" s="1167"/>
      <c r="N95" s="1167"/>
      <c r="O95" s="1167"/>
      <c r="P95" s="1167"/>
      <c r="Q95" s="1167"/>
      <c r="R95" s="1167"/>
      <c r="S95" s="1167"/>
      <c r="T95" s="1167"/>
      <c r="U95" s="1167"/>
      <c r="V95" s="1167"/>
      <c r="W95" s="1167"/>
      <c r="X95" s="1167"/>
      <c r="Y95" s="1167"/>
      <c r="Z95" s="1167"/>
      <c r="AA95" s="1167"/>
      <c r="AB95" s="1167"/>
      <c r="AC95" s="1167"/>
      <c r="AD95" s="1167"/>
      <c r="AE95" s="1167"/>
      <c r="AF95" s="1167"/>
      <c r="AG95" s="1184"/>
      <c r="AH95" s="1185"/>
      <c r="AI95" s="1185"/>
      <c r="AJ95" s="1186"/>
    </row>
    <row r="96" spans="1:36" ht="15" customHeight="1" x14ac:dyDescent="0.2">
      <c r="A96" s="1040"/>
      <c r="B96" s="1235"/>
      <c r="C96" s="1009" t="s">
        <v>701</v>
      </c>
      <c r="D96" s="1009"/>
      <c r="E96" s="1009"/>
      <c r="F96" s="1009"/>
      <c r="G96" s="1009"/>
      <c r="H96" s="1009"/>
      <c r="I96" s="1167"/>
      <c r="J96" s="1167"/>
      <c r="K96" s="1167"/>
      <c r="L96" s="1167"/>
      <c r="M96" s="1167"/>
      <c r="N96" s="1167"/>
      <c r="O96" s="1167"/>
      <c r="P96" s="1167"/>
      <c r="Q96" s="1167"/>
      <c r="R96" s="1167"/>
      <c r="S96" s="1167"/>
      <c r="T96" s="1167"/>
      <c r="U96" s="1167"/>
      <c r="V96" s="1167"/>
      <c r="W96" s="1167"/>
      <c r="X96" s="1167"/>
      <c r="Y96" s="1167"/>
      <c r="Z96" s="1167"/>
      <c r="AA96" s="1167"/>
      <c r="AB96" s="1167"/>
      <c r="AC96" s="1167"/>
      <c r="AD96" s="1167"/>
      <c r="AE96" s="1167"/>
      <c r="AF96" s="1167"/>
      <c r="AG96" s="1184"/>
      <c r="AH96" s="1185"/>
      <c r="AI96" s="1185"/>
      <c r="AJ96" s="1186"/>
    </row>
    <row r="97" spans="1:36" ht="15" customHeight="1" x14ac:dyDescent="0.2">
      <c r="A97" s="1040"/>
      <c r="B97" s="1235"/>
      <c r="C97" s="947" t="s">
        <v>471</v>
      </c>
      <c r="D97" s="947"/>
      <c r="E97" s="947"/>
      <c r="F97" s="947"/>
      <c r="G97" s="947"/>
      <c r="H97" s="947"/>
      <c r="I97" s="1168"/>
      <c r="J97" s="1168"/>
      <c r="K97" s="1168"/>
      <c r="L97" s="1168"/>
      <c r="M97" s="1168"/>
      <c r="N97" s="1168"/>
      <c r="O97" s="1168"/>
      <c r="P97" s="1168"/>
      <c r="Q97" s="1168"/>
      <c r="R97" s="1168"/>
      <c r="S97" s="1168"/>
      <c r="T97" s="1168"/>
      <c r="U97" s="1168"/>
      <c r="V97" s="1168"/>
      <c r="W97" s="1168"/>
      <c r="X97" s="1168"/>
      <c r="Y97" s="1168"/>
      <c r="Z97" s="1168"/>
      <c r="AA97" s="1168"/>
      <c r="AB97" s="1168"/>
      <c r="AC97" s="1168"/>
      <c r="AD97" s="1168"/>
      <c r="AE97" s="1168"/>
      <c r="AF97" s="1168"/>
      <c r="AG97" s="1187"/>
      <c r="AH97" s="1188"/>
      <c r="AI97" s="1188"/>
      <c r="AJ97" s="1189"/>
    </row>
    <row r="98" spans="1:36" ht="15" customHeight="1" x14ac:dyDescent="0.2">
      <c r="A98" s="1040"/>
      <c r="B98" s="1235"/>
      <c r="C98" s="1134" t="s">
        <v>171</v>
      </c>
      <c r="D98" s="1203"/>
      <c r="E98" s="1203"/>
      <c r="F98" s="1203"/>
      <c r="G98" s="1203"/>
      <c r="H98" s="1204"/>
      <c r="I98" s="1205"/>
      <c r="J98" s="1206"/>
      <c r="K98" s="1206"/>
      <c r="L98" s="1206"/>
      <c r="M98" s="1206"/>
      <c r="N98" s="1206"/>
      <c r="O98" s="1175" t="s">
        <v>403</v>
      </c>
      <c r="P98" s="1175"/>
      <c r="Q98" s="1175"/>
      <c r="R98" s="1175"/>
      <c r="S98" s="1175"/>
      <c r="T98" s="1175"/>
      <c r="U98" s="1175"/>
      <c r="V98" s="1175"/>
      <c r="W98" s="1175"/>
      <c r="X98" s="1175"/>
      <c r="Y98" s="1175"/>
      <c r="Z98" s="1175"/>
      <c r="AA98" s="1175"/>
      <c r="AB98" s="1175"/>
      <c r="AC98" s="1175"/>
      <c r="AD98" s="1175"/>
      <c r="AE98" s="1175"/>
      <c r="AF98" s="1175"/>
      <c r="AG98" s="1175"/>
      <c r="AH98" s="1175"/>
      <c r="AI98" s="1175"/>
      <c r="AJ98" s="1176"/>
    </row>
    <row r="99" spans="1:36" ht="15" customHeight="1" x14ac:dyDescent="0.2">
      <c r="A99" s="1040"/>
      <c r="B99" s="1235"/>
      <c r="C99" s="1134" t="s">
        <v>234</v>
      </c>
      <c r="D99" s="1203"/>
      <c r="E99" s="1203"/>
      <c r="F99" s="1203"/>
      <c r="G99" s="1203"/>
      <c r="H99" s="1204"/>
      <c r="I99" s="1205"/>
      <c r="J99" s="1206"/>
      <c r="K99" s="1206"/>
      <c r="L99" s="1206"/>
      <c r="M99" s="1206"/>
      <c r="N99" s="1206"/>
      <c r="O99" s="1175" t="s">
        <v>475</v>
      </c>
      <c r="P99" s="1175"/>
      <c r="Q99" s="1175"/>
      <c r="R99" s="1175"/>
      <c r="S99" s="1175"/>
      <c r="T99" s="1175"/>
      <c r="U99" s="1175"/>
      <c r="V99" s="1175"/>
      <c r="W99" s="1175"/>
      <c r="X99" s="1175"/>
      <c r="Y99" s="1175"/>
      <c r="Z99" s="1175"/>
      <c r="AA99" s="1175"/>
      <c r="AB99" s="1175"/>
      <c r="AC99" s="1175"/>
      <c r="AD99" s="1175"/>
      <c r="AE99" s="1175"/>
      <c r="AF99" s="1175"/>
      <c r="AG99" s="1175"/>
      <c r="AH99" s="1175"/>
      <c r="AI99" s="1175"/>
      <c r="AJ99" s="1176"/>
    </row>
    <row r="100" spans="1:36" ht="15" customHeight="1" x14ac:dyDescent="0.2">
      <c r="A100" s="1040"/>
      <c r="B100" s="1235"/>
      <c r="C100" s="672" t="s">
        <v>140</v>
      </c>
      <c r="D100" s="956"/>
      <c r="E100" s="956"/>
      <c r="F100" s="956"/>
      <c r="G100" s="956"/>
      <c r="H100" s="673"/>
      <c r="I100" s="1207"/>
      <c r="J100" s="1208"/>
      <c r="K100" s="1208"/>
      <c r="L100" s="1208"/>
      <c r="M100" s="1208"/>
      <c r="N100" s="1208"/>
      <c r="O100" s="1175" t="s">
        <v>1011</v>
      </c>
      <c r="P100" s="1175"/>
      <c r="Q100" s="1175"/>
      <c r="R100" s="1175"/>
      <c r="S100" s="1175"/>
      <c r="T100" s="1175"/>
      <c r="U100" s="1175"/>
      <c r="V100" s="1175"/>
      <c r="W100" s="1175"/>
      <c r="X100" s="1175"/>
      <c r="Y100" s="1175"/>
      <c r="Z100" s="1175"/>
      <c r="AA100" s="1175"/>
      <c r="AB100" s="1175"/>
      <c r="AC100" s="1175"/>
      <c r="AD100" s="1177"/>
      <c r="AE100" s="672" t="s">
        <v>139</v>
      </c>
      <c r="AF100" s="956"/>
      <c r="AG100" s="956"/>
      <c r="AH100" s="673"/>
      <c r="AI100" s="1201"/>
      <c r="AJ100" s="1202"/>
    </row>
    <row r="101" spans="1:36" ht="18" customHeight="1" thickBot="1" x14ac:dyDescent="0.25">
      <c r="A101" s="1268"/>
      <c r="B101" s="1269"/>
      <c r="C101" s="1178" t="s">
        <v>476</v>
      </c>
      <c r="D101" s="1179"/>
      <c r="E101" s="1179"/>
      <c r="F101" s="1179"/>
      <c r="G101" s="1179"/>
      <c r="H101" s="1180"/>
      <c r="I101" s="1271">
        <v>2</v>
      </c>
      <c r="J101" s="1272"/>
      <c r="K101" s="1272"/>
      <c r="L101" s="1272"/>
      <c r="M101" s="1273"/>
      <c r="N101" s="1178" t="s">
        <v>477</v>
      </c>
      <c r="O101" s="1179"/>
      <c r="P101" s="1179"/>
      <c r="Q101" s="1179"/>
      <c r="R101" s="1180"/>
      <c r="S101" s="1271">
        <v>2</v>
      </c>
      <c r="T101" s="1272"/>
      <c r="U101" s="1272"/>
      <c r="V101" s="1272"/>
      <c r="W101" s="1273"/>
      <c r="X101" s="1178" t="s">
        <v>478</v>
      </c>
      <c r="Y101" s="1179"/>
      <c r="Z101" s="1179"/>
      <c r="AA101" s="1179"/>
      <c r="AB101" s="1179"/>
      <c r="AC101" s="212">
        <v>1</v>
      </c>
      <c r="AD101" s="215" t="e">
        <f>VLOOKUP(AC101,出力変換_人員配置区分_療養介護,4)</f>
        <v>#N/A</v>
      </c>
      <c r="AE101" s="219" t="s">
        <v>1051</v>
      </c>
      <c r="AF101" s="224" t="e">
        <f>VLOOKUP(AE101,取込変換_人員配置区分_療養介護,2)</f>
        <v>#N/A</v>
      </c>
      <c r="AG101" s="61"/>
      <c r="AH101" s="61"/>
      <c r="AI101" s="61"/>
      <c r="AJ101" s="203"/>
    </row>
    <row r="102" spans="1:36" ht="15" customHeight="1" x14ac:dyDescent="0.2">
      <c r="A102" s="53"/>
      <c r="B102" s="53"/>
      <c r="C102" s="53"/>
      <c r="D102" s="53"/>
      <c r="E102" s="53"/>
      <c r="F102" s="53"/>
      <c r="G102" s="53"/>
      <c r="H102" s="53"/>
      <c r="I102" s="53"/>
      <c r="J102" s="53"/>
      <c r="K102" s="53"/>
      <c r="L102" s="53"/>
      <c r="M102" s="53"/>
      <c r="N102" s="53"/>
      <c r="O102" s="53"/>
      <c r="P102" s="53"/>
      <c r="Q102" s="53"/>
      <c r="R102" s="53"/>
      <c r="S102" s="53"/>
      <c r="T102" s="53"/>
      <c r="U102" s="53"/>
      <c r="V102" s="53"/>
      <c r="W102" s="53"/>
      <c r="X102" s="53"/>
      <c r="Y102" s="53"/>
      <c r="Z102" s="53"/>
      <c r="AA102" s="53"/>
      <c r="AB102" s="53"/>
      <c r="AC102" s="53"/>
      <c r="AD102" s="53"/>
      <c r="AE102" s="53"/>
      <c r="AF102" s="53"/>
      <c r="AG102" s="53"/>
      <c r="AH102" s="53"/>
      <c r="AI102" s="53"/>
      <c r="AJ102" s="53"/>
    </row>
    <row r="103" spans="1:36" ht="15" customHeight="1" x14ac:dyDescent="0.2">
      <c r="A103" s="53"/>
      <c r="B103" s="53"/>
      <c r="C103" s="53"/>
      <c r="D103" s="53"/>
      <c r="E103" s="53"/>
      <c r="F103" s="53"/>
      <c r="G103" s="53"/>
      <c r="H103" s="53"/>
      <c r="I103" s="53"/>
      <c r="J103" s="53"/>
      <c r="K103" s="53"/>
      <c r="L103" s="53"/>
      <c r="M103" s="53"/>
      <c r="N103" s="53"/>
      <c r="O103" s="53"/>
      <c r="P103" s="53"/>
      <c r="Q103" s="53"/>
      <c r="R103" s="53"/>
      <c r="S103" s="53"/>
      <c r="T103" s="53"/>
      <c r="U103" s="53"/>
      <c r="V103" s="53"/>
      <c r="W103" s="53"/>
      <c r="X103" s="53"/>
      <c r="Y103" s="53"/>
      <c r="Z103" s="53"/>
      <c r="AA103" s="53"/>
      <c r="AB103" s="53"/>
      <c r="AC103" s="53"/>
      <c r="AD103" s="53"/>
      <c r="AE103" s="53"/>
      <c r="AF103" s="53"/>
      <c r="AG103" s="53"/>
      <c r="AH103" s="53"/>
      <c r="AI103" s="53"/>
      <c r="AJ103" s="53"/>
    </row>
    <row r="104" spans="1:36" ht="15" customHeight="1" x14ac:dyDescent="0.2">
      <c r="A104" s="53"/>
      <c r="B104" s="53"/>
      <c r="C104" s="53"/>
      <c r="D104" s="53"/>
      <c r="E104" s="53"/>
      <c r="F104" s="53"/>
      <c r="G104" s="53"/>
      <c r="H104" s="53"/>
      <c r="I104" s="53"/>
      <c r="J104" s="53"/>
      <c r="K104" s="53"/>
      <c r="L104" s="53"/>
      <c r="M104" s="53"/>
      <c r="N104" s="53"/>
      <c r="O104" s="53"/>
      <c r="P104" s="53"/>
      <c r="Q104" s="53"/>
      <c r="R104" s="53"/>
      <c r="S104" s="53"/>
      <c r="T104" s="53"/>
      <c r="U104" s="53"/>
      <c r="V104" s="53"/>
      <c r="W104" s="53"/>
      <c r="X104" s="53"/>
      <c r="Y104" s="53"/>
      <c r="Z104" s="53"/>
      <c r="AA104" s="53"/>
      <c r="AB104" s="53"/>
      <c r="AC104" s="53"/>
      <c r="AD104" s="53"/>
      <c r="AE104" s="53"/>
      <c r="AF104" s="53"/>
      <c r="AG104" s="53"/>
      <c r="AH104" s="53"/>
      <c r="AI104" s="53"/>
      <c r="AJ104" s="53"/>
    </row>
    <row r="105" spans="1:36" ht="15" customHeight="1" x14ac:dyDescent="0.2">
      <c r="A105" s="53"/>
      <c r="B105" s="53"/>
      <c r="C105" s="53"/>
      <c r="D105" s="53"/>
      <c r="E105" s="53"/>
      <c r="F105" s="53"/>
      <c r="G105" s="53"/>
      <c r="H105" s="53"/>
      <c r="I105" s="53"/>
      <c r="J105" s="53"/>
      <c r="K105" s="53"/>
      <c r="L105" s="53"/>
      <c r="M105" s="53"/>
      <c r="N105" s="53"/>
      <c r="O105" s="53"/>
      <c r="P105" s="53"/>
      <c r="Q105" s="53"/>
      <c r="R105" s="53"/>
      <c r="S105" s="53"/>
      <c r="T105" s="53"/>
      <c r="U105" s="53"/>
      <c r="V105" s="53"/>
      <c r="W105" s="53"/>
      <c r="X105" s="53"/>
      <c r="Y105" s="53"/>
      <c r="Z105" s="53"/>
      <c r="AA105" s="53"/>
      <c r="AB105" s="53"/>
      <c r="AC105" s="53"/>
      <c r="AD105" s="53"/>
      <c r="AE105" s="53"/>
      <c r="AF105" s="53"/>
      <c r="AG105" s="53"/>
      <c r="AH105" s="53"/>
      <c r="AI105" s="53"/>
      <c r="AJ105" s="53"/>
    </row>
    <row r="106" spans="1:36" ht="15" customHeight="1" x14ac:dyDescent="0.2">
      <c r="A106" s="53"/>
      <c r="B106" s="53"/>
      <c r="C106" s="53"/>
      <c r="D106" s="53"/>
      <c r="E106" s="53"/>
      <c r="F106" s="53"/>
      <c r="G106" s="53"/>
      <c r="H106" s="53"/>
      <c r="I106" s="53"/>
      <c r="J106" s="53"/>
      <c r="K106" s="53"/>
      <c r="L106" s="53"/>
      <c r="M106" s="53"/>
      <c r="N106" s="53"/>
      <c r="O106" s="53"/>
      <c r="P106" s="53"/>
      <c r="Q106" s="53"/>
      <c r="R106" s="53"/>
      <c r="S106" s="53"/>
      <c r="T106" s="53"/>
      <c r="U106" s="53"/>
      <c r="V106" s="53"/>
      <c r="W106" s="53"/>
      <c r="X106" s="53"/>
      <c r="Y106" s="53"/>
      <c r="Z106" s="53"/>
      <c r="AA106" s="53"/>
      <c r="AB106" s="53"/>
      <c r="AC106" s="53"/>
      <c r="AD106" s="53"/>
      <c r="AE106" s="53"/>
      <c r="AF106" s="53"/>
      <c r="AG106" s="53"/>
      <c r="AH106" s="53"/>
      <c r="AI106" s="53"/>
      <c r="AJ106" s="53"/>
    </row>
    <row r="107" spans="1:36" ht="15" customHeight="1" x14ac:dyDescent="0.2">
      <c r="A107" s="53"/>
      <c r="B107" s="53"/>
      <c r="C107" s="53"/>
      <c r="D107" s="53"/>
      <c r="E107" s="53"/>
      <c r="F107" s="53"/>
      <c r="G107" s="53"/>
      <c r="H107" s="53"/>
      <c r="I107" s="53"/>
      <c r="J107" s="53"/>
      <c r="K107" s="53"/>
      <c r="L107" s="53"/>
      <c r="M107" s="53"/>
      <c r="N107" s="53"/>
      <c r="O107" s="53"/>
      <c r="P107" s="53"/>
      <c r="Q107" s="53"/>
      <c r="R107" s="53"/>
      <c r="S107" s="53"/>
      <c r="T107" s="53"/>
      <c r="U107" s="53"/>
      <c r="V107" s="53"/>
      <c r="W107" s="53"/>
      <c r="X107" s="53"/>
      <c r="Y107" s="53"/>
      <c r="Z107" s="53"/>
      <c r="AA107" s="53"/>
      <c r="AB107" s="53"/>
      <c r="AC107" s="53"/>
      <c r="AD107" s="53"/>
      <c r="AE107" s="53"/>
      <c r="AF107" s="53"/>
      <c r="AG107" s="53"/>
      <c r="AH107" s="53"/>
      <c r="AI107" s="53"/>
      <c r="AJ107" s="53"/>
    </row>
    <row r="108" spans="1:36" ht="15" customHeight="1" x14ac:dyDescent="0.2">
      <c r="A108" s="53"/>
      <c r="B108" s="53"/>
      <c r="C108" s="53"/>
      <c r="D108" s="53"/>
      <c r="E108" s="53"/>
      <c r="F108" s="53"/>
      <c r="G108" s="53"/>
      <c r="H108" s="53"/>
      <c r="I108" s="53"/>
      <c r="J108" s="53"/>
      <c r="K108" s="53"/>
      <c r="L108" s="53"/>
      <c r="M108" s="53"/>
      <c r="N108" s="53"/>
      <c r="O108" s="53"/>
      <c r="P108" s="53"/>
      <c r="Q108" s="53"/>
      <c r="R108" s="53"/>
      <c r="S108" s="53"/>
      <c r="T108" s="53"/>
      <c r="U108" s="53"/>
      <c r="V108" s="53"/>
      <c r="W108" s="53"/>
      <c r="X108" s="53"/>
      <c r="Y108" s="53"/>
      <c r="Z108" s="53"/>
      <c r="AA108" s="53"/>
      <c r="AB108" s="53"/>
      <c r="AC108" s="53"/>
      <c r="AD108" s="53"/>
      <c r="AE108" s="53"/>
      <c r="AF108" s="53"/>
      <c r="AG108" s="53"/>
      <c r="AH108" s="53"/>
      <c r="AI108" s="53"/>
      <c r="AJ108" s="53"/>
    </row>
    <row r="109" spans="1:36" ht="15" customHeight="1" x14ac:dyDescent="0.2">
      <c r="A109" s="53"/>
      <c r="B109" s="53"/>
      <c r="C109" s="53"/>
      <c r="D109" s="53"/>
      <c r="E109" s="53"/>
      <c r="F109" s="53"/>
      <c r="G109" s="53"/>
      <c r="H109" s="53"/>
      <c r="I109" s="53"/>
      <c r="J109" s="53"/>
      <c r="K109" s="53"/>
      <c r="L109" s="53"/>
      <c r="M109" s="53"/>
      <c r="N109" s="53"/>
      <c r="O109" s="53"/>
      <c r="P109" s="53"/>
      <c r="Q109" s="53"/>
      <c r="R109" s="53"/>
      <c r="S109" s="53"/>
      <c r="T109" s="53"/>
      <c r="U109" s="53"/>
      <c r="V109" s="53"/>
      <c r="W109" s="53"/>
      <c r="X109" s="53"/>
      <c r="Y109" s="53"/>
      <c r="Z109" s="53"/>
      <c r="AA109" s="53"/>
      <c r="AB109" s="53"/>
      <c r="AC109" s="53"/>
      <c r="AD109" s="53"/>
      <c r="AE109" s="53"/>
      <c r="AF109" s="53"/>
      <c r="AG109" s="53"/>
      <c r="AH109" s="53"/>
      <c r="AI109" s="53"/>
      <c r="AJ109" s="53"/>
    </row>
    <row r="110" spans="1:36" ht="15" customHeight="1" x14ac:dyDescent="0.2">
      <c r="A110" s="53"/>
      <c r="B110" s="53"/>
      <c r="C110" s="53"/>
      <c r="D110" s="53"/>
      <c r="E110" s="53"/>
      <c r="F110" s="53"/>
      <c r="G110" s="53"/>
      <c r="H110" s="53"/>
      <c r="I110" s="53"/>
      <c r="J110" s="53"/>
      <c r="K110" s="53"/>
      <c r="L110" s="53"/>
      <c r="M110" s="53"/>
      <c r="N110" s="53"/>
      <c r="O110" s="53"/>
      <c r="P110" s="53"/>
      <c r="Q110" s="53"/>
      <c r="R110" s="53"/>
      <c r="S110" s="53"/>
      <c r="T110" s="53"/>
      <c r="U110" s="53"/>
      <c r="V110" s="53"/>
      <c r="W110" s="53"/>
      <c r="X110" s="53"/>
      <c r="Y110" s="53"/>
      <c r="Z110" s="53"/>
      <c r="AA110" s="53"/>
      <c r="AB110" s="53"/>
      <c r="AC110" s="53"/>
      <c r="AD110" s="53"/>
      <c r="AE110" s="53"/>
      <c r="AF110" s="53"/>
      <c r="AG110" s="53"/>
      <c r="AH110" s="53"/>
      <c r="AI110" s="53"/>
      <c r="AJ110" s="53"/>
    </row>
    <row r="111" spans="1:36" ht="15" customHeight="1" x14ac:dyDescent="0.2">
      <c r="A111" s="53"/>
      <c r="B111" s="53"/>
      <c r="C111" s="53"/>
      <c r="D111" s="53"/>
      <c r="E111" s="53"/>
      <c r="F111" s="53"/>
      <c r="G111" s="53"/>
      <c r="H111" s="53"/>
      <c r="I111" s="53"/>
      <c r="J111" s="53"/>
      <c r="K111" s="53"/>
      <c r="L111" s="53"/>
      <c r="M111" s="53"/>
      <c r="N111" s="53"/>
      <c r="O111" s="53"/>
      <c r="P111" s="53"/>
      <c r="Q111" s="53"/>
      <c r="R111" s="53"/>
      <c r="S111" s="53"/>
      <c r="T111" s="53"/>
      <c r="U111" s="53"/>
      <c r="V111" s="53"/>
      <c r="W111" s="53"/>
      <c r="X111" s="53"/>
      <c r="Y111" s="53"/>
      <c r="Z111" s="53"/>
      <c r="AA111" s="53"/>
      <c r="AB111" s="53"/>
      <c r="AC111" s="53"/>
      <c r="AD111" s="53"/>
      <c r="AE111" s="53"/>
      <c r="AF111" s="53"/>
      <c r="AG111" s="53"/>
      <c r="AH111" s="53"/>
      <c r="AI111" s="53"/>
      <c r="AJ111" s="53"/>
    </row>
    <row r="112" spans="1:36" ht="15" customHeight="1" x14ac:dyDescent="0.2">
      <c r="A112" s="53"/>
      <c r="B112" s="53"/>
      <c r="C112" s="53"/>
      <c r="D112" s="53"/>
      <c r="E112" s="53"/>
      <c r="F112" s="53"/>
      <c r="G112" s="53"/>
      <c r="H112" s="53"/>
      <c r="I112" s="53"/>
      <c r="J112" s="53"/>
      <c r="K112" s="53"/>
      <c r="L112" s="53"/>
      <c r="M112" s="53"/>
      <c r="N112" s="53"/>
      <c r="O112" s="53"/>
      <c r="P112" s="53"/>
      <c r="Q112" s="53"/>
      <c r="R112" s="53"/>
      <c r="S112" s="53"/>
      <c r="T112" s="53"/>
      <c r="U112" s="53"/>
      <c r="V112" s="53"/>
      <c r="W112" s="53"/>
      <c r="X112" s="53"/>
      <c r="Y112" s="53"/>
      <c r="Z112" s="53"/>
      <c r="AA112" s="53"/>
      <c r="AB112" s="53"/>
      <c r="AC112" s="53"/>
      <c r="AD112" s="53"/>
      <c r="AE112" s="53"/>
      <c r="AF112" s="53"/>
      <c r="AG112" s="53"/>
      <c r="AH112" s="53"/>
      <c r="AI112" s="53"/>
      <c r="AJ112" s="53"/>
    </row>
    <row r="113" spans="1:36" ht="15" customHeight="1" x14ac:dyDescent="0.2">
      <c r="A113" s="53"/>
      <c r="B113" s="53"/>
      <c r="C113" s="53"/>
      <c r="D113" s="53"/>
      <c r="E113" s="53"/>
      <c r="F113" s="53"/>
      <c r="G113" s="53"/>
      <c r="H113" s="53"/>
      <c r="I113" s="53"/>
      <c r="J113" s="53"/>
      <c r="K113" s="53"/>
      <c r="L113" s="53"/>
      <c r="M113" s="53"/>
      <c r="N113" s="53"/>
      <c r="O113" s="53"/>
      <c r="P113" s="53"/>
      <c r="Q113" s="53"/>
      <c r="R113" s="53"/>
      <c r="S113" s="53"/>
      <c r="T113" s="53"/>
      <c r="U113" s="53"/>
      <c r="V113" s="53"/>
      <c r="W113" s="53"/>
      <c r="X113" s="53"/>
      <c r="Y113" s="53"/>
      <c r="Z113" s="53"/>
      <c r="AA113" s="53"/>
      <c r="AB113" s="53"/>
      <c r="AC113" s="53"/>
      <c r="AD113" s="53"/>
      <c r="AE113" s="53"/>
      <c r="AF113" s="53"/>
      <c r="AG113" s="53"/>
      <c r="AH113" s="53"/>
      <c r="AI113" s="53"/>
      <c r="AJ113" s="53"/>
    </row>
    <row r="114" spans="1:36" ht="15" customHeight="1" x14ac:dyDescent="0.2">
      <c r="A114" s="53"/>
      <c r="B114" s="53"/>
      <c r="C114" s="53"/>
      <c r="D114" s="53"/>
      <c r="E114" s="53"/>
      <c r="F114" s="53"/>
      <c r="G114" s="53"/>
      <c r="H114" s="53"/>
      <c r="I114" s="53"/>
      <c r="J114" s="53"/>
      <c r="K114" s="53"/>
      <c r="L114" s="53"/>
      <c r="M114" s="53"/>
      <c r="N114" s="53"/>
      <c r="O114" s="53"/>
      <c r="P114" s="53"/>
      <c r="Q114" s="53"/>
      <c r="R114" s="53"/>
      <c r="S114" s="53"/>
      <c r="T114" s="53"/>
      <c r="U114" s="53"/>
      <c r="V114" s="53"/>
      <c r="W114" s="53"/>
      <c r="X114" s="53"/>
      <c r="Y114" s="53"/>
      <c r="Z114" s="53"/>
      <c r="AA114" s="53"/>
      <c r="AB114" s="53"/>
      <c r="AC114" s="53"/>
      <c r="AD114" s="53"/>
      <c r="AE114" s="53"/>
      <c r="AF114" s="53"/>
      <c r="AG114" s="53"/>
      <c r="AH114" s="53"/>
      <c r="AI114" s="53"/>
      <c r="AJ114" s="53"/>
    </row>
    <row r="115" spans="1:36" ht="15" customHeight="1" x14ac:dyDescent="0.2">
      <c r="A115" s="53"/>
      <c r="B115" s="53"/>
      <c r="C115" s="53"/>
      <c r="D115" s="53"/>
      <c r="E115" s="53"/>
      <c r="F115" s="53"/>
      <c r="G115" s="53"/>
      <c r="H115" s="53"/>
      <c r="I115" s="53"/>
      <c r="J115" s="53"/>
      <c r="K115" s="53"/>
      <c r="L115" s="53"/>
      <c r="M115" s="53"/>
      <c r="N115" s="53"/>
      <c r="O115" s="53"/>
      <c r="P115" s="53"/>
      <c r="Q115" s="53"/>
      <c r="R115" s="53"/>
      <c r="S115" s="53"/>
      <c r="T115" s="53"/>
      <c r="U115" s="53"/>
      <c r="V115" s="53"/>
      <c r="W115" s="53"/>
      <c r="X115" s="53"/>
      <c r="Y115" s="53"/>
      <c r="Z115" s="53"/>
      <c r="AA115" s="53"/>
      <c r="AB115" s="53"/>
      <c r="AC115" s="53"/>
      <c r="AD115" s="53"/>
      <c r="AE115" s="53"/>
      <c r="AF115" s="53"/>
      <c r="AG115" s="53"/>
      <c r="AH115" s="53"/>
      <c r="AI115" s="53"/>
      <c r="AJ115" s="53"/>
    </row>
  </sheetData>
  <customSheetViews>
    <customSheetView guid="{DDFB4891-8D6C-4C1E-BD9F-97DEF428EC5B}" showPageBreaks="1" printArea="1" view="pageBreakPreview" showRuler="0">
      <selection activeCell="AI80" sqref="AI80:AJ80"/>
      <rowBreaks count="2" manualBreakCount="2">
        <brk id="56" max="35" man="1"/>
        <brk id="57" max="35" man="1"/>
      </rowBreaks>
      <pageMargins left="0.59055118110236227" right="0.59055118110236227" top="0.19685039370078741" bottom="0.39370078740157483" header="0" footer="0.19685039370078741"/>
      <printOptions horizontalCentered="1"/>
      <pageSetup paperSize="9" orientation="portrait" horizontalDpi="300" verticalDpi="300" r:id="rId1"/>
      <headerFooter alignWithMargins="0"/>
    </customSheetView>
  </customSheetViews>
  <mergeCells count="420">
    <mergeCell ref="I101:M101"/>
    <mergeCell ref="N101:R101"/>
    <mergeCell ref="S101:W101"/>
    <mergeCell ref="X101:AB101"/>
    <mergeCell ref="AD74:AF74"/>
    <mergeCell ref="L74:N74"/>
    <mergeCell ref="U74:W74"/>
    <mergeCell ref="O74:Q74"/>
    <mergeCell ref="O76:T76"/>
    <mergeCell ref="I78:N78"/>
    <mergeCell ref="I40:M40"/>
    <mergeCell ref="N40:R40"/>
    <mergeCell ref="S40:W40"/>
    <mergeCell ref="C54:H54"/>
    <mergeCell ref="C90:H90"/>
    <mergeCell ref="I71:M71"/>
    <mergeCell ref="N71:R71"/>
    <mergeCell ref="S71:W71"/>
    <mergeCell ref="I89:N89"/>
    <mergeCell ref="O89:AJ89"/>
    <mergeCell ref="A92:B101"/>
    <mergeCell ref="A82:B91"/>
    <mergeCell ref="A72:B81"/>
    <mergeCell ref="C91:H91"/>
    <mergeCell ref="C76:H76"/>
    <mergeCell ref="C79:H79"/>
    <mergeCell ref="C101:H101"/>
    <mergeCell ref="C92:H93"/>
    <mergeCell ref="C88:H88"/>
    <mergeCell ref="C87:H87"/>
    <mergeCell ref="F95:H95"/>
    <mergeCell ref="C81:H81"/>
    <mergeCell ref="F64:H64"/>
    <mergeCell ref="C74:E75"/>
    <mergeCell ref="C68:H68"/>
    <mergeCell ref="C89:H89"/>
    <mergeCell ref="C86:H86"/>
    <mergeCell ref="C72:H73"/>
    <mergeCell ref="F74:H74"/>
    <mergeCell ref="C80:H80"/>
    <mergeCell ref="C62:H63"/>
    <mergeCell ref="C71:H71"/>
    <mergeCell ref="I63:K63"/>
    <mergeCell ref="C69:H69"/>
    <mergeCell ref="O68:AJ68"/>
    <mergeCell ref="U65:W65"/>
    <mergeCell ref="O67:T67"/>
    <mergeCell ref="AI70:AJ70"/>
    <mergeCell ref="AD63:AF63"/>
    <mergeCell ref="I64:K64"/>
    <mergeCell ref="AA72:AF72"/>
    <mergeCell ref="C70:H70"/>
    <mergeCell ref="I70:N70"/>
    <mergeCell ref="I75:K75"/>
    <mergeCell ref="I69:N69"/>
    <mergeCell ref="R64:T64"/>
    <mergeCell ref="I68:N68"/>
    <mergeCell ref="AD65:AF65"/>
    <mergeCell ref="AD64:AF64"/>
    <mergeCell ref="AA64:AC64"/>
    <mergeCell ref="AA66:AF66"/>
    <mergeCell ref="I66:N66"/>
    <mergeCell ref="C67:H67"/>
    <mergeCell ref="I65:K65"/>
    <mergeCell ref="U66:Z66"/>
    <mergeCell ref="L65:N65"/>
    <mergeCell ref="I67:N67"/>
    <mergeCell ref="C97:H97"/>
    <mergeCell ref="I97:N97"/>
    <mergeCell ref="C96:H96"/>
    <mergeCell ref="I96:N96"/>
    <mergeCell ref="C82:H83"/>
    <mergeCell ref="AA76:AF76"/>
    <mergeCell ref="C94:E95"/>
    <mergeCell ref="F94:H94"/>
    <mergeCell ref="I94:K94"/>
    <mergeCell ref="I76:N76"/>
    <mergeCell ref="AA73:AC73"/>
    <mergeCell ref="X71:AB71"/>
    <mergeCell ref="AA75:AC75"/>
    <mergeCell ref="AE70:AH70"/>
    <mergeCell ref="U76:Z76"/>
    <mergeCell ref="AD73:AF73"/>
    <mergeCell ref="AD75:AF75"/>
    <mergeCell ref="O70:AD70"/>
    <mergeCell ref="R74:T74"/>
    <mergeCell ref="AA74:AC74"/>
    <mergeCell ref="C31:H32"/>
    <mergeCell ref="I33:K33"/>
    <mergeCell ref="I34:K34"/>
    <mergeCell ref="F34:H34"/>
    <mergeCell ref="I81:M81"/>
    <mergeCell ref="N81:R81"/>
    <mergeCell ref="C66:H66"/>
    <mergeCell ref="R65:T65"/>
    <mergeCell ref="O66:T66"/>
    <mergeCell ref="F65:H65"/>
    <mergeCell ref="O38:AJ38"/>
    <mergeCell ref="AD34:AF34"/>
    <mergeCell ref="U64:W64"/>
    <mergeCell ref="S81:W81"/>
    <mergeCell ref="U67:Z67"/>
    <mergeCell ref="U36:Z36"/>
    <mergeCell ref="X40:AB40"/>
    <mergeCell ref="AA60:AD60"/>
    <mergeCell ref="I44:X44"/>
    <mergeCell ref="I37:N37"/>
    <mergeCell ref="A31:B40"/>
    <mergeCell ref="O31:T31"/>
    <mergeCell ref="C45:H45"/>
    <mergeCell ref="C46:H46"/>
    <mergeCell ref="O32:Q32"/>
    <mergeCell ref="L32:N32"/>
    <mergeCell ref="I35:N35"/>
    <mergeCell ref="I36:N36"/>
    <mergeCell ref="C37:H37"/>
    <mergeCell ref="C40:H40"/>
    <mergeCell ref="C39:H39"/>
    <mergeCell ref="Q22:AJ22"/>
    <mergeCell ref="AE60:AJ60"/>
    <mergeCell ref="I28:K28"/>
    <mergeCell ref="L33:N33"/>
    <mergeCell ref="L34:N34"/>
    <mergeCell ref="U35:Z35"/>
    <mergeCell ref="I39:N39"/>
    <mergeCell ref="O33:Q33"/>
    <mergeCell ref="R33:T33"/>
    <mergeCell ref="R26:T26"/>
    <mergeCell ref="L27:N27"/>
    <mergeCell ref="O27:Q27"/>
    <mergeCell ref="R27:T27"/>
    <mergeCell ref="AA32:AC32"/>
    <mergeCell ref="I31:N31"/>
    <mergeCell ref="O30:T30"/>
    <mergeCell ref="I27:K27"/>
    <mergeCell ref="X32:Z32"/>
    <mergeCell ref="R32:T32"/>
    <mergeCell ref="C11:H11"/>
    <mergeCell ref="C20:H20"/>
    <mergeCell ref="C30:H30"/>
    <mergeCell ref="I26:K26"/>
    <mergeCell ref="L26:N26"/>
    <mergeCell ref="O26:Q26"/>
    <mergeCell ref="I20:AJ20"/>
    <mergeCell ref="K22:P22"/>
    <mergeCell ref="I21:AJ21"/>
    <mergeCell ref="I22:J22"/>
    <mergeCell ref="I24:AJ24"/>
    <mergeCell ref="AA9:AJ9"/>
    <mergeCell ref="A10:V10"/>
    <mergeCell ref="W10:AJ10"/>
    <mergeCell ref="A4:B9"/>
    <mergeCell ref="C4:H4"/>
    <mergeCell ref="C5:H5"/>
    <mergeCell ref="I8:AJ8"/>
    <mergeCell ref="O18:V18"/>
    <mergeCell ref="A11:B19"/>
    <mergeCell ref="O19:V19"/>
    <mergeCell ref="I14:AJ14"/>
    <mergeCell ref="A25:B30"/>
    <mergeCell ref="C25:H26"/>
    <mergeCell ref="R28:T28"/>
    <mergeCell ref="F28:H28"/>
    <mergeCell ref="C27:E28"/>
    <mergeCell ref="F27:H27"/>
    <mergeCell ref="L28:N28"/>
    <mergeCell ref="I23:AJ23"/>
    <mergeCell ref="W17:AJ17"/>
    <mergeCell ref="I9:L9"/>
    <mergeCell ref="M9:V9"/>
    <mergeCell ref="Q13:AJ13"/>
    <mergeCell ref="A20:B24"/>
    <mergeCell ref="C13:H15"/>
    <mergeCell ref="C21:H21"/>
    <mergeCell ref="C22:H24"/>
    <mergeCell ref="W18:AJ18"/>
    <mergeCell ref="W19:AJ19"/>
    <mergeCell ref="I4:AJ4"/>
    <mergeCell ref="Q6:AJ6"/>
    <mergeCell ref="I25:N25"/>
    <mergeCell ref="O25:T25"/>
    <mergeCell ref="I15:AJ15"/>
    <mergeCell ref="C16:V16"/>
    <mergeCell ref="C17:N19"/>
    <mergeCell ref="C12:H12"/>
    <mergeCell ref="I12:AJ12"/>
    <mergeCell ref="O17:V17"/>
    <mergeCell ref="C6:H8"/>
    <mergeCell ref="C9:H9"/>
    <mergeCell ref="AA31:AF31"/>
    <mergeCell ref="I13:J13"/>
    <mergeCell ref="K13:P13"/>
    <mergeCell ref="K6:P6"/>
    <mergeCell ref="O28:Q28"/>
    <mergeCell ref="W9:Z9"/>
    <mergeCell ref="I11:AJ11"/>
    <mergeCell ref="W16:AJ16"/>
    <mergeCell ref="AD32:AF32"/>
    <mergeCell ref="AA33:AC33"/>
    <mergeCell ref="AD33:AF33"/>
    <mergeCell ref="AE2:AJ2"/>
    <mergeCell ref="AA2:AD2"/>
    <mergeCell ref="I5:AJ5"/>
    <mergeCell ref="I7:AJ7"/>
    <mergeCell ref="I6:J6"/>
    <mergeCell ref="U31:Z31"/>
    <mergeCell ref="U32:W32"/>
    <mergeCell ref="U33:W33"/>
    <mergeCell ref="X33:Z33"/>
    <mergeCell ref="C29:H29"/>
    <mergeCell ref="I29:N29"/>
    <mergeCell ref="O29:T29"/>
    <mergeCell ref="U25:AJ30"/>
    <mergeCell ref="I30:N30"/>
    <mergeCell ref="C33:E34"/>
    <mergeCell ref="F33:H33"/>
    <mergeCell ref="I32:K32"/>
    <mergeCell ref="C38:H38"/>
    <mergeCell ref="I38:N38"/>
    <mergeCell ref="C36:H36"/>
    <mergeCell ref="AI39:AJ39"/>
    <mergeCell ref="AE39:AH39"/>
    <mergeCell ref="O39:AD39"/>
    <mergeCell ref="AG31:AJ36"/>
    <mergeCell ref="O37:AJ37"/>
    <mergeCell ref="X34:Z34"/>
    <mergeCell ref="C35:H35"/>
    <mergeCell ref="AA34:AC34"/>
    <mergeCell ref="AA35:AF35"/>
    <mergeCell ref="AA36:AF36"/>
    <mergeCell ref="R34:T34"/>
    <mergeCell ref="O35:T35"/>
    <mergeCell ref="O34:Q34"/>
    <mergeCell ref="O36:T36"/>
    <mergeCell ref="U34:W34"/>
    <mergeCell ref="I42:N42"/>
    <mergeCell ref="O42:AJ42"/>
    <mergeCell ref="I45:AJ45"/>
    <mergeCell ref="R52:X52"/>
    <mergeCell ref="AG62:AJ67"/>
    <mergeCell ref="AA65:AC65"/>
    <mergeCell ref="X64:Z64"/>
    <mergeCell ref="AA67:AF67"/>
    <mergeCell ref="AA63:AC63"/>
    <mergeCell ref="O62:T62"/>
    <mergeCell ref="A41:H41"/>
    <mergeCell ref="I41:N41"/>
    <mergeCell ref="O41:AJ41"/>
    <mergeCell ref="I62:N62"/>
    <mergeCell ref="I53:Q53"/>
    <mergeCell ref="R51:X51"/>
    <mergeCell ref="U62:Z62"/>
    <mergeCell ref="A62:B71"/>
    <mergeCell ref="AA62:AF62"/>
    <mergeCell ref="A42:H42"/>
    <mergeCell ref="A43:H44"/>
    <mergeCell ref="I43:X43"/>
    <mergeCell ref="L63:N63"/>
    <mergeCell ref="O63:Q63"/>
    <mergeCell ref="X63:Z63"/>
    <mergeCell ref="R63:T63"/>
    <mergeCell ref="C47:H50"/>
    <mergeCell ref="A45:B50"/>
    <mergeCell ref="A51:B53"/>
    <mergeCell ref="C51:H51"/>
    <mergeCell ref="L64:N64"/>
    <mergeCell ref="X65:Z65"/>
    <mergeCell ref="O65:Q65"/>
    <mergeCell ref="C64:E65"/>
    <mergeCell ref="U63:W63"/>
    <mergeCell ref="I72:N72"/>
    <mergeCell ref="O72:T72"/>
    <mergeCell ref="U72:Z72"/>
    <mergeCell ref="O69:AJ69"/>
    <mergeCell ref="O64:Q64"/>
    <mergeCell ref="I73:K73"/>
    <mergeCell ref="L73:N73"/>
    <mergeCell ref="O73:Q73"/>
    <mergeCell ref="R73:T73"/>
    <mergeCell ref="U73:W73"/>
    <mergeCell ref="X73:Z73"/>
    <mergeCell ref="X74:Z74"/>
    <mergeCell ref="O75:Q75"/>
    <mergeCell ref="R75:T75"/>
    <mergeCell ref="U75:W75"/>
    <mergeCell ref="X75:Z75"/>
    <mergeCell ref="I74:K74"/>
    <mergeCell ref="F75:H75"/>
    <mergeCell ref="L75:N75"/>
    <mergeCell ref="O78:AJ78"/>
    <mergeCell ref="C77:H77"/>
    <mergeCell ref="I77:N77"/>
    <mergeCell ref="O77:T77"/>
    <mergeCell ref="U77:Z77"/>
    <mergeCell ref="AA77:AF77"/>
    <mergeCell ref="C78:H78"/>
    <mergeCell ref="AG72:AJ77"/>
    <mergeCell ref="O83:Q83"/>
    <mergeCell ref="R83:T83"/>
    <mergeCell ref="X84:Z84"/>
    <mergeCell ref="I79:N79"/>
    <mergeCell ref="O79:AJ79"/>
    <mergeCell ref="AI80:AJ80"/>
    <mergeCell ref="X81:AB81"/>
    <mergeCell ref="AD84:AF84"/>
    <mergeCell ref="AA82:AF82"/>
    <mergeCell ref="X83:Z83"/>
    <mergeCell ref="I80:N80"/>
    <mergeCell ref="O80:AD80"/>
    <mergeCell ref="AE80:AH80"/>
    <mergeCell ref="O85:Q85"/>
    <mergeCell ref="I83:K83"/>
    <mergeCell ref="U82:Z82"/>
    <mergeCell ref="I82:N82"/>
    <mergeCell ref="O82:T82"/>
    <mergeCell ref="L83:N83"/>
    <mergeCell ref="AG82:AJ87"/>
    <mergeCell ref="C84:E85"/>
    <mergeCell ref="F84:H84"/>
    <mergeCell ref="I84:K84"/>
    <mergeCell ref="L84:N84"/>
    <mergeCell ref="I85:K85"/>
    <mergeCell ref="L85:N85"/>
    <mergeCell ref="F85:H85"/>
    <mergeCell ref="I86:N86"/>
    <mergeCell ref="O86:T86"/>
    <mergeCell ref="U83:W83"/>
    <mergeCell ref="O84:Q84"/>
    <mergeCell ref="R84:T84"/>
    <mergeCell ref="U84:W84"/>
    <mergeCell ref="R85:T85"/>
    <mergeCell ref="U86:Z86"/>
    <mergeCell ref="U85:W85"/>
    <mergeCell ref="X85:Z85"/>
    <mergeCell ref="AA85:AC85"/>
    <mergeCell ref="AD85:AF85"/>
    <mergeCell ref="AA83:AC83"/>
    <mergeCell ref="AD83:AF83"/>
    <mergeCell ref="AA86:AF86"/>
    <mergeCell ref="AA84:AC84"/>
    <mergeCell ref="AI90:AJ90"/>
    <mergeCell ref="O96:T96"/>
    <mergeCell ref="U92:Z92"/>
    <mergeCell ref="AA92:AF92"/>
    <mergeCell ref="O93:Q93"/>
    <mergeCell ref="R93:T93"/>
    <mergeCell ref="O94:Q94"/>
    <mergeCell ref="N91:R91"/>
    <mergeCell ref="S91:W91"/>
    <mergeCell ref="L94:N94"/>
    <mergeCell ref="I87:N87"/>
    <mergeCell ref="O87:T87"/>
    <mergeCell ref="U87:Z87"/>
    <mergeCell ref="R94:T94"/>
    <mergeCell ref="U94:W94"/>
    <mergeCell ref="X93:Z93"/>
    <mergeCell ref="X94:Z94"/>
    <mergeCell ref="I88:N88"/>
    <mergeCell ref="I91:M91"/>
    <mergeCell ref="I90:N90"/>
    <mergeCell ref="I92:N92"/>
    <mergeCell ref="AA93:AC93"/>
    <mergeCell ref="AD93:AF93"/>
    <mergeCell ref="X91:AB91"/>
    <mergeCell ref="C99:H99"/>
    <mergeCell ref="AE100:AH100"/>
    <mergeCell ref="U97:Z97"/>
    <mergeCell ref="O97:T97"/>
    <mergeCell ref="I95:K95"/>
    <mergeCell ref="L95:N95"/>
    <mergeCell ref="R48:V48"/>
    <mergeCell ref="R47:AJ47"/>
    <mergeCell ref="AI100:AJ100"/>
    <mergeCell ref="C98:H98"/>
    <mergeCell ref="I98:N98"/>
    <mergeCell ref="C100:H100"/>
    <mergeCell ref="I100:N100"/>
    <mergeCell ref="O100:AD100"/>
    <mergeCell ref="I99:N99"/>
    <mergeCell ref="O99:AJ99"/>
    <mergeCell ref="AA94:AC94"/>
    <mergeCell ref="AA97:AF97"/>
    <mergeCell ref="X95:Z95"/>
    <mergeCell ref="O92:T92"/>
    <mergeCell ref="Y44:AJ44"/>
    <mergeCell ref="Y43:AJ43"/>
    <mergeCell ref="I46:AJ46"/>
    <mergeCell ref="AI51:AJ51"/>
    <mergeCell ref="I47:Q47"/>
    <mergeCell ref="R53:X53"/>
    <mergeCell ref="AD95:AF95"/>
    <mergeCell ref="R95:T95"/>
    <mergeCell ref="U95:W95"/>
    <mergeCell ref="U93:W93"/>
    <mergeCell ref="C53:H53"/>
    <mergeCell ref="O98:AJ98"/>
    <mergeCell ref="U96:Z96"/>
    <mergeCell ref="AA96:AF96"/>
    <mergeCell ref="AG92:AJ97"/>
    <mergeCell ref="AD94:AF94"/>
    <mergeCell ref="AA95:AC95"/>
    <mergeCell ref="AE90:AH90"/>
    <mergeCell ref="AA87:AF87"/>
    <mergeCell ref="C52:H52"/>
    <mergeCell ref="I52:Q52"/>
    <mergeCell ref="O95:Q95"/>
    <mergeCell ref="O88:AJ88"/>
    <mergeCell ref="I93:K93"/>
    <mergeCell ref="L93:N93"/>
    <mergeCell ref="O90:AD90"/>
    <mergeCell ref="I51:P51"/>
    <mergeCell ref="R49:V49"/>
    <mergeCell ref="W48:AJ48"/>
    <mergeCell ref="W49:AJ49"/>
    <mergeCell ref="Y51:AH51"/>
    <mergeCell ref="AI52:AJ52"/>
    <mergeCell ref="Y52:AH52"/>
    <mergeCell ref="R50:AJ50"/>
    <mergeCell ref="I50:Q50"/>
    <mergeCell ref="I48:Q49"/>
  </mergeCells>
  <phoneticPr fontId="3"/>
  <dataValidations count="5">
    <dataValidation imeMode="off" allowBlank="1" showInputMessage="1" showErrorMessage="1" sqref="AI90:AJ90 AE60:AJ60 M9:V9 AI100:AJ100 AI80:AJ80 AI70:AJ70 AI39:AJ39 AA9:AJ9 K6:P6 K22:P22 K13:P13"/>
    <dataValidation type="whole" imeMode="off" allowBlank="1" showInputMessage="1" showErrorMessage="1" sqref="I68:N70 I64:AF65 I74:AF75 I84:AF85 I94:AF95 I98:N100 I78:N80 I27:T28 I88:N90 I41:N42 I37:N39 I33:AF34">
      <formula1>0</formula1>
      <formula2>99999</formula2>
    </dataValidation>
    <dataValidation type="decimal" imeMode="off" allowBlank="1" showInputMessage="1" showErrorMessage="1" sqref="AA86:AF86 I97:AF97 I87:AF87 I29:T30 I35:AF36">
      <formula1>0</formula1>
      <formula2>999.9</formula2>
    </dataValidation>
    <dataValidation type="decimal" allowBlank="1" showInputMessage="1" showErrorMessage="1" sqref="I66:AF67 I86:Z86 I76:AF77 I96:AF96">
      <formula1>0</formula1>
      <formula2>999.9</formula2>
    </dataValidation>
    <dataValidation imeMode="halfKatakana" allowBlank="1" showInputMessage="1" showErrorMessage="1" sqref="I4:AJ4 I20:AJ20 I11:AJ11"/>
  </dataValidations>
  <printOptions horizontalCentered="1"/>
  <pageMargins left="0.59055118110236227" right="0.59055118110236227" top="0.19685039370078741" bottom="0.39370078740157483" header="0" footer="0.19685039370078741"/>
  <pageSetup paperSize="9" orientation="portrait" horizontalDpi="300" verticalDpi="300"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5151" r:id="rId5" name="Group Box 31">
              <controlPr defaultSize="0" autoFill="0" autoPict="0">
                <anchor moveWithCells="1">
                  <from>
                    <xdr:col>17</xdr:col>
                    <xdr:colOff>0</xdr:colOff>
                    <xdr:row>46</xdr:row>
                    <xdr:rowOff>0</xdr:rowOff>
                  </from>
                  <to>
                    <xdr:col>35</xdr:col>
                    <xdr:colOff>160020</xdr:colOff>
                    <xdr:row>47</xdr:row>
                    <xdr:rowOff>0</xdr:rowOff>
                  </to>
                </anchor>
              </controlPr>
            </control>
          </mc:Choice>
        </mc:AlternateContent>
        <mc:AlternateContent xmlns:mc="http://schemas.openxmlformats.org/markup-compatibility/2006">
          <mc:Choice Requires="x14">
            <control shapeId="5152" r:id="rId6" name="Option Button 32">
              <controlPr defaultSize="0" autoFill="0" autoLine="0" autoPict="0">
                <anchor moveWithCells="1">
                  <from>
                    <xdr:col>19</xdr:col>
                    <xdr:colOff>0</xdr:colOff>
                    <xdr:row>46</xdr:row>
                    <xdr:rowOff>15240</xdr:rowOff>
                  </from>
                  <to>
                    <xdr:col>23</xdr:col>
                    <xdr:colOff>0</xdr:colOff>
                    <xdr:row>47</xdr:row>
                    <xdr:rowOff>0</xdr:rowOff>
                  </to>
                </anchor>
              </controlPr>
            </control>
          </mc:Choice>
        </mc:AlternateContent>
        <mc:AlternateContent xmlns:mc="http://schemas.openxmlformats.org/markup-compatibility/2006">
          <mc:Choice Requires="x14">
            <control shapeId="5153" r:id="rId7" name="Option Button 33">
              <controlPr defaultSize="0" autoFill="0" autoLine="0" autoPict="0">
                <anchor moveWithCells="1">
                  <from>
                    <xdr:col>25</xdr:col>
                    <xdr:colOff>0</xdr:colOff>
                    <xdr:row>46</xdr:row>
                    <xdr:rowOff>15240</xdr:rowOff>
                  </from>
                  <to>
                    <xdr:col>30</xdr:col>
                    <xdr:colOff>0</xdr:colOff>
                    <xdr:row>47</xdr:row>
                    <xdr:rowOff>0</xdr:rowOff>
                  </to>
                </anchor>
              </controlPr>
            </control>
          </mc:Choice>
        </mc:AlternateContent>
        <mc:AlternateContent xmlns:mc="http://schemas.openxmlformats.org/markup-compatibility/2006">
          <mc:Choice Requires="x14">
            <control shapeId="5154" r:id="rId8" name="Group Box 34">
              <controlPr defaultSize="0" autoFill="0" autoPict="0">
                <anchor moveWithCells="1">
                  <from>
                    <xdr:col>24</xdr:col>
                    <xdr:colOff>0</xdr:colOff>
                    <xdr:row>42</xdr:row>
                    <xdr:rowOff>0</xdr:rowOff>
                  </from>
                  <to>
                    <xdr:col>35</xdr:col>
                    <xdr:colOff>160020</xdr:colOff>
                    <xdr:row>43</xdr:row>
                    <xdr:rowOff>0</xdr:rowOff>
                  </to>
                </anchor>
              </controlPr>
            </control>
          </mc:Choice>
        </mc:AlternateContent>
        <mc:AlternateContent xmlns:mc="http://schemas.openxmlformats.org/markup-compatibility/2006">
          <mc:Choice Requires="x14">
            <control shapeId="5155" r:id="rId9" name="Option Button 35">
              <controlPr defaultSize="0" autoFill="0" autoLine="0" autoPict="0">
                <anchor moveWithCells="1">
                  <from>
                    <xdr:col>26</xdr:col>
                    <xdr:colOff>0</xdr:colOff>
                    <xdr:row>42</xdr:row>
                    <xdr:rowOff>0</xdr:rowOff>
                  </from>
                  <to>
                    <xdr:col>29</xdr:col>
                    <xdr:colOff>0</xdr:colOff>
                    <xdr:row>43</xdr:row>
                    <xdr:rowOff>0</xdr:rowOff>
                  </to>
                </anchor>
              </controlPr>
            </control>
          </mc:Choice>
        </mc:AlternateContent>
        <mc:AlternateContent xmlns:mc="http://schemas.openxmlformats.org/markup-compatibility/2006">
          <mc:Choice Requires="x14">
            <control shapeId="5156" r:id="rId10" name="Option Button 36">
              <controlPr defaultSize="0" autoFill="0" autoLine="0" autoPict="0">
                <anchor moveWithCells="1">
                  <from>
                    <xdr:col>30</xdr:col>
                    <xdr:colOff>0</xdr:colOff>
                    <xdr:row>42</xdr:row>
                    <xdr:rowOff>0</xdr:rowOff>
                  </from>
                  <to>
                    <xdr:col>33</xdr:col>
                    <xdr:colOff>0</xdr:colOff>
                    <xdr:row>43</xdr:row>
                    <xdr:rowOff>0</xdr:rowOff>
                  </to>
                </anchor>
              </controlPr>
            </control>
          </mc:Choice>
        </mc:AlternateContent>
        <mc:AlternateContent xmlns:mc="http://schemas.openxmlformats.org/markup-compatibility/2006">
          <mc:Choice Requires="x14">
            <control shapeId="5157" r:id="rId11" name="Group Box 37">
              <controlPr defaultSize="0" autoFill="0" autoPict="0">
                <anchor moveWithCells="1">
                  <from>
                    <xdr:col>24</xdr:col>
                    <xdr:colOff>0</xdr:colOff>
                    <xdr:row>43</xdr:row>
                    <xdr:rowOff>0</xdr:rowOff>
                  </from>
                  <to>
                    <xdr:col>35</xdr:col>
                    <xdr:colOff>160020</xdr:colOff>
                    <xdr:row>44</xdr:row>
                    <xdr:rowOff>0</xdr:rowOff>
                  </to>
                </anchor>
              </controlPr>
            </control>
          </mc:Choice>
        </mc:AlternateContent>
        <mc:AlternateContent xmlns:mc="http://schemas.openxmlformats.org/markup-compatibility/2006">
          <mc:Choice Requires="x14">
            <control shapeId="5158" r:id="rId12" name="Option Button 38">
              <controlPr defaultSize="0" autoFill="0" autoLine="0" autoPict="0">
                <anchor moveWithCells="1">
                  <from>
                    <xdr:col>26</xdr:col>
                    <xdr:colOff>0</xdr:colOff>
                    <xdr:row>43</xdr:row>
                    <xdr:rowOff>0</xdr:rowOff>
                  </from>
                  <to>
                    <xdr:col>29</xdr:col>
                    <xdr:colOff>0</xdr:colOff>
                    <xdr:row>44</xdr:row>
                    <xdr:rowOff>0</xdr:rowOff>
                  </to>
                </anchor>
              </controlPr>
            </control>
          </mc:Choice>
        </mc:AlternateContent>
        <mc:AlternateContent xmlns:mc="http://schemas.openxmlformats.org/markup-compatibility/2006">
          <mc:Choice Requires="x14">
            <control shapeId="5159" r:id="rId13" name="Option Button 39">
              <controlPr defaultSize="0" autoFill="0" autoLine="0" autoPict="0">
                <anchor moveWithCells="1">
                  <from>
                    <xdr:col>30</xdr:col>
                    <xdr:colOff>0</xdr:colOff>
                    <xdr:row>43</xdr:row>
                    <xdr:rowOff>0</xdr:rowOff>
                  </from>
                  <to>
                    <xdr:col>33</xdr:col>
                    <xdr:colOff>0</xdr:colOff>
                    <xdr:row>44</xdr:row>
                    <xdr:rowOff>0</xdr:rowOff>
                  </to>
                </anchor>
              </controlPr>
            </control>
          </mc:Choice>
        </mc:AlternateContent>
        <mc:AlternateContent xmlns:mc="http://schemas.openxmlformats.org/markup-compatibility/2006">
          <mc:Choice Requires="x14">
            <control shapeId="5269" r:id="rId14" name="Group Box 149">
              <controlPr defaultSize="0" autoFill="0" autoPict="0">
                <anchor moveWithCells="1">
                  <from>
                    <xdr:col>8</xdr:col>
                    <xdr:colOff>0</xdr:colOff>
                    <xdr:row>39</xdr:row>
                    <xdr:rowOff>0</xdr:rowOff>
                  </from>
                  <to>
                    <xdr:col>13</xdr:col>
                    <xdr:colOff>0</xdr:colOff>
                    <xdr:row>40</xdr:row>
                    <xdr:rowOff>0</xdr:rowOff>
                  </to>
                </anchor>
              </controlPr>
            </control>
          </mc:Choice>
        </mc:AlternateContent>
        <mc:AlternateContent xmlns:mc="http://schemas.openxmlformats.org/markup-compatibility/2006">
          <mc:Choice Requires="x14">
            <control shapeId="5270" r:id="rId15" name="Option Button 150">
              <controlPr defaultSize="0" autoFill="0" autoLine="0" autoPict="0">
                <anchor moveWithCells="1">
                  <from>
                    <xdr:col>8</xdr:col>
                    <xdr:colOff>22860</xdr:colOff>
                    <xdr:row>39</xdr:row>
                    <xdr:rowOff>0</xdr:rowOff>
                  </from>
                  <to>
                    <xdr:col>10</xdr:col>
                    <xdr:colOff>68580</xdr:colOff>
                    <xdr:row>40</xdr:row>
                    <xdr:rowOff>0</xdr:rowOff>
                  </to>
                </anchor>
              </controlPr>
            </control>
          </mc:Choice>
        </mc:AlternateContent>
        <mc:AlternateContent xmlns:mc="http://schemas.openxmlformats.org/markup-compatibility/2006">
          <mc:Choice Requires="x14">
            <control shapeId="5271" r:id="rId16" name="Option Button 151">
              <controlPr defaultSize="0" autoFill="0" autoLine="0" autoPict="0">
                <anchor moveWithCells="1">
                  <from>
                    <xdr:col>10</xdr:col>
                    <xdr:colOff>76200</xdr:colOff>
                    <xdr:row>39</xdr:row>
                    <xdr:rowOff>0</xdr:rowOff>
                  </from>
                  <to>
                    <xdr:col>12</xdr:col>
                    <xdr:colOff>152400</xdr:colOff>
                    <xdr:row>40</xdr:row>
                    <xdr:rowOff>0</xdr:rowOff>
                  </to>
                </anchor>
              </controlPr>
            </control>
          </mc:Choice>
        </mc:AlternateContent>
        <mc:AlternateContent xmlns:mc="http://schemas.openxmlformats.org/markup-compatibility/2006">
          <mc:Choice Requires="x14">
            <control shapeId="5272" r:id="rId17" name="Group Box 152">
              <controlPr defaultSize="0" autoFill="0" autoPict="0">
                <anchor moveWithCells="1">
                  <from>
                    <xdr:col>18</xdr:col>
                    <xdr:colOff>0</xdr:colOff>
                    <xdr:row>39</xdr:row>
                    <xdr:rowOff>0</xdr:rowOff>
                  </from>
                  <to>
                    <xdr:col>23</xdr:col>
                    <xdr:colOff>0</xdr:colOff>
                    <xdr:row>40</xdr:row>
                    <xdr:rowOff>0</xdr:rowOff>
                  </to>
                </anchor>
              </controlPr>
            </control>
          </mc:Choice>
        </mc:AlternateContent>
        <mc:AlternateContent xmlns:mc="http://schemas.openxmlformats.org/markup-compatibility/2006">
          <mc:Choice Requires="x14">
            <control shapeId="5273" r:id="rId18" name="Option Button 153">
              <controlPr defaultSize="0" autoFill="0" autoLine="0" autoPict="0">
                <anchor moveWithCells="1">
                  <from>
                    <xdr:col>18</xdr:col>
                    <xdr:colOff>22860</xdr:colOff>
                    <xdr:row>39</xdr:row>
                    <xdr:rowOff>0</xdr:rowOff>
                  </from>
                  <to>
                    <xdr:col>20</xdr:col>
                    <xdr:colOff>68580</xdr:colOff>
                    <xdr:row>40</xdr:row>
                    <xdr:rowOff>0</xdr:rowOff>
                  </to>
                </anchor>
              </controlPr>
            </control>
          </mc:Choice>
        </mc:AlternateContent>
        <mc:AlternateContent xmlns:mc="http://schemas.openxmlformats.org/markup-compatibility/2006">
          <mc:Choice Requires="x14">
            <control shapeId="5274" r:id="rId19" name="Option Button 154">
              <controlPr defaultSize="0" autoFill="0" autoLine="0" autoPict="0">
                <anchor moveWithCells="1">
                  <from>
                    <xdr:col>20</xdr:col>
                    <xdr:colOff>76200</xdr:colOff>
                    <xdr:row>39</xdr:row>
                    <xdr:rowOff>0</xdr:rowOff>
                  </from>
                  <to>
                    <xdr:col>22</xdr:col>
                    <xdr:colOff>152400</xdr:colOff>
                    <xdr:row>40</xdr:row>
                    <xdr:rowOff>0</xdr:rowOff>
                  </to>
                </anchor>
              </controlPr>
            </control>
          </mc:Choice>
        </mc:AlternateContent>
        <mc:AlternateContent xmlns:mc="http://schemas.openxmlformats.org/markup-compatibility/2006">
          <mc:Choice Requires="x14">
            <control shapeId="5277" r:id="rId20" name="Group Box 157">
              <controlPr defaultSize="0" autoFill="0" autoPict="0">
                <anchor moveWithCells="1">
                  <from>
                    <xdr:col>8</xdr:col>
                    <xdr:colOff>0</xdr:colOff>
                    <xdr:row>70</xdr:row>
                    <xdr:rowOff>0</xdr:rowOff>
                  </from>
                  <to>
                    <xdr:col>13</xdr:col>
                    <xdr:colOff>0</xdr:colOff>
                    <xdr:row>71</xdr:row>
                    <xdr:rowOff>0</xdr:rowOff>
                  </to>
                </anchor>
              </controlPr>
            </control>
          </mc:Choice>
        </mc:AlternateContent>
        <mc:AlternateContent xmlns:mc="http://schemas.openxmlformats.org/markup-compatibility/2006">
          <mc:Choice Requires="x14">
            <control shapeId="5278" r:id="rId21" name="Option Button 158">
              <controlPr defaultSize="0" autoFill="0" autoLine="0" autoPict="0">
                <anchor moveWithCells="1">
                  <from>
                    <xdr:col>8</xdr:col>
                    <xdr:colOff>22860</xdr:colOff>
                    <xdr:row>70</xdr:row>
                    <xdr:rowOff>0</xdr:rowOff>
                  </from>
                  <to>
                    <xdr:col>10</xdr:col>
                    <xdr:colOff>68580</xdr:colOff>
                    <xdr:row>71</xdr:row>
                    <xdr:rowOff>0</xdr:rowOff>
                  </to>
                </anchor>
              </controlPr>
            </control>
          </mc:Choice>
        </mc:AlternateContent>
        <mc:AlternateContent xmlns:mc="http://schemas.openxmlformats.org/markup-compatibility/2006">
          <mc:Choice Requires="x14">
            <control shapeId="5279" r:id="rId22" name="Option Button 159">
              <controlPr defaultSize="0" autoFill="0" autoLine="0" autoPict="0">
                <anchor moveWithCells="1">
                  <from>
                    <xdr:col>10</xdr:col>
                    <xdr:colOff>76200</xdr:colOff>
                    <xdr:row>70</xdr:row>
                    <xdr:rowOff>0</xdr:rowOff>
                  </from>
                  <to>
                    <xdr:col>12</xdr:col>
                    <xdr:colOff>152400</xdr:colOff>
                    <xdr:row>71</xdr:row>
                    <xdr:rowOff>0</xdr:rowOff>
                  </to>
                </anchor>
              </controlPr>
            </control>
          </mc:Choice>
        </mc:AlternateContent>
        <mc:AlternateContent xmlns:mc="http://schemas.openxmlformats.org/markup-compatibility/2006">
          <mc:Choice Requires="x14">
            <control shapeId="5280" r:id="rId23" name="Group Box 160">
              <controlPr defaultSize="0" autoFill="0" autoPict="0">
                <anchor moveWithCells="1">
                  <from>
                    <xdr:col>18</xdr:col>
                    <xdr:colOff>0</xdr:colOff>
                    <xdr:row>70</xdr:row>
                    <xdr:rowOff>0</xdr:rowOff>
                  </from>
                  <to>
                    <xdr:col>23</xdr:col>
                    <xdr:colOff>0</xdr:colOff>
                    <xdr:row>71</xdr:row>
                    <xdr:rowOff>0</xdr:rowOff>
                  </to>
                </anchor>
              </controlPr>
            </control>
          </mc:Choice>
        </mc:AlternateContent>
        <mc:AlternateContent xmlns:mc="http://schemas.openxmlformats.org/markup-compatibility/2006">
          <mc:Choice Requires="x14">
            <control shapeId="5281" r:id="rId24" name="Option Button 161">
              <controlPr defaultSize="0" autoFill="0" autoLine="0" autoPict="0">
                <anchor moveWithCells="1">
                  <from>
                    <xdr:col>18</xdr:col>
                    <xdr:colOff>22860</xdr:colOff>
                    <xdr:row>70</xdr:row>
                    <xdr:rowOff>0</xdr:rowOff>
                  </from>
                  <to>
                    <xdr:col>20</xdr:col>
                    <xdr:colOff>68580</xdr:colOff>
                    <xdr:row>71</xdr:row>
                    <xdr:rowOff>0</xdr:rowOff>
                  </to>
                </anchor>
              </controlPr>
            </control>
          </mc:Choice>
        </mc:AlternateContent>
        <mc:AlternateContent xmlns:mc="http://schemas.openxmlformats.org/markup-compatibility/2006">
          <mc:Choice Requires="x14">
            <control shapeId="5282" r:id="rId25" name="Option Button 162">
              <controlPr defaultSize="0" autoFill="0" autoLine="0" autoPict="0">
                <anchor moveWithCells="1">
                  <from>
                    <xdr:col>20</xdr:col>
                    <xdr:colOff>76200</xdr:colOff>
                    <xdr:row>70</xdr:row>
                    <xdr:rowOff>0</xdr:rowOff>
                  </from>
                  <to>
                    <xdr:col>22</xdr:col>
                    <xdr:colOff>152400</xdr:colOff>
                    <xdr:row>71</xdr:row>
                    <xdr:rowOff>0</xdr:rowOff>
                  </to>
                </anchor>
              </controlPr>
            </control>
          </mc:Choice>
        </mc:AlternateContent>
        <mc:AlternateContent xmlns:mc="http://schemas.openxmlformats.org/markup-compatibility/2006">
          <mc:Choice Requires="x14">
            <control shapeId="5285" r:id="rId26" name="Group Box 165">
              <controlPr defaultSize="0" autoFill="0" autoPict="0">
                <anchor moveWithCells="1">
                  <from>
                    <xdr:col>8</xdr:col>
                    <xdr:colOff>0</xdr:colOff>
                    <xdr:row>80</xdr:row>
                    <xdr:rowOff>0</xdr:rowOff>
                  </from>
                  <to>
                    <xdr:col>13</xdr:col>
                    <xdr:colOff>0</xdr:colOff>
                    <xdr:row>81</xdr:row>
                    <xdr:rowOff>0</xdr:rowOff>
                  </to>
                </anchor>
              </controlPr>
            </control>
          </mc:Choice>
        </mc:AlternateContent>
        <mc:AlternateContent xmlns:mc="http://schemas.openxmlformats.org/markup-compatibility/2006">
          <mc:Choice Requires="x14">
            <control shapeId="5286" r:id="rId27" name="Option Button 166">
              <controlPr defaultSize="0" autoFill="0" autoLine="0" autoPict="0">
                <anchor moveWithCells="1">
                  <from>
                    <xdr:col>8</xdr:col>
                    <xdr:colOff>22860</xdr:colOff>
                    <xdr:row>80</xdr:row>
                    <xdr:rowOff>0</xdr:rowOff>
                  </from>
                  <to>
                    <xdr:col>10</xdr:col>
                    <xdr:colOff>68580</xdr:colOff>
                    <xdr:row>81</xdr:row>
                    <xdr:rowOff>0</xdr:rowOff>
                  </to>
                </anchor>
              </controlPr>
            </control>
          </mc:Choice>
        </mc:AlternateContent>
        <mc:AlternateContent xmlns:mc="http://schemas.openxmlformats.org/markup-compatibility/2006">
          <mc:Choice Requires="x14">
            <control shapeId="5287" r:id="rId28" name="Option Button 167">
              <controlPr defaultSize="0" autoFill="0" autoLine="0" autoPict="0">
                <anchor moveWithCells="1">
                  <from>
                    <xdr:col>10</xdr:col>
                    <xdr:colOff>76200</xdr:colOff>
                    <xdr:row>80</xdr:row>
                    <xdr:rowOff>0</xdr:rowOff>
                  </from>
                  <to>
                    <xdr:col>12</xdr:col>
                    <xdr:colOff>152400</xdr:colOff>
                    <xdr:row>81</xdr:row>
                    <xdr:rowOff>0</xdr:rowOff>
                  </to>
                </anchor>
              </controlPr>
            </control>
          </mc:Choice>
        </mc:AlternateContent>
        <mc:AlternateContent xmlns:mc="http://schemas.openxmlformats.org/markup-compatibility/2006">
          <mc:Choice Requires="x14">
            <control shapeId="5288" r:id="rId29" name="Group Box 168">
              <controlPr defaultSize="0" autoFill="0" autoPict="0">
                <anchor moveWithCells="1">
                  <from>
                    <xdr:col>18</xdr:col>
                    <xdr:colOff>0</xdr:colOff>
                    <xdr:row>80</xdr:row>
                    <xdr:rowOff>0</xdr:rowOff>
                  </from>
                  <to>
                    <xdr:col>23</xdr:col>
                    <xdr:colOff>0</xdr:colOff>
                    <xdr:row>81</xdr:row>
                    <xdr:rowOff>0</xdr:rowOff>
                  </to>
                </anchor>
              </controlPr>
            </control>
          </mc:Choice>
        </mc:AlternateContent>
        <mc:AlternateContent xmlns:mc="http://schemas.openxmlformats.org/markup-compatibility/2006">
          <mc:Choice Requires="x14">
            <control shapeId="5289" r:id="rId30" name="Option Button 169">
              <controlPr defaultSize="0" autoFill="0" autoLine="0" autoPict="0">
                <anchor moveWithCells="1">
                  <from>
                    <xdr:col>18</xdr:col>
                    <xdr:colOff>22860</xdr:colOff>
                    <xdr:row>80</xdr:row>
                    <xdr:rowOff>0</xdr:rowOff>
                  </from>
                  <to>
                    <xdr:col>20</xdr:col>
                    <xdr:colOff>68580</xdr:colOff>
                    <xdr:row>81</xdr:row>
                    <xdr:rowOff>0</xdr:rowOff>
                  </to>
                </anchor>
              </controlPr>
            </control>
          </mc:Choice>
        </mc:AlternateContent>
        <mc:AlternateContent xmlns:mc="http://schemas.openxmlformats.org/markup-compatibility/2006">
          <mc:Choice Requires="x14">
            <control shapeId="5290" r:id="rId31" name="Option Button 170">
              <controlPr defaultSize="0" autoFill="0" autoLine="0" autoPict="0">
                <anchor moveWithCells="1">
                  <from>
                    <xdr:col>20</xdr:col>
                    <xdr:colOff>76200</xdr:colOff>
                    <xdr:row>80</xdr:row>
                    <xdr:rowOff>0</xdr:rowOff>
                  </from>
                  <to>
                    <xdr:col>22</xdr:col>
                    <xdr:colOff>152400</xdr:colOff>
                    <xdr:row>81</xdr:row>
                    <xdr:rowOff>0</xdr:rowOff>
                  </to>
                </anchor>
              </controlPr>
            </control>
          </mc:Choice>
        </mc:AlternateContent>
        <mc:AlternateContent xmlns:mc="http://schemas.openxmlformats.org/markup-compatibility/2006">
          <mc:Choice Requires="x14">
            <control shapeId="5293" r:id="rId32" name="Group Box 173">
              <controlPr defaultSize="0" autoFill="0" autoPict="0">
                <anchor moveWithCells="1">
                  <from>
                    <xdr:col>8</xdr:col>
                    <xdr:colOff>0</xdr:colOff>
                    <xdr:row>90</xdr:row>
                    <xdr:rowOff>0</xdr:rowOff>
                  </from>
                  <to>
                    <xdr:col>13</xdr:col>
                    <xdr:colOff>0</xdr:colOff>
                    <xdr:row>91</xdr:row>
                    <xdr:rowOff>0</xdr:rowOff>
                  </to>
                </anchor>
              </controlPr>
            </control>
          </mc:Choice>
        </mc:AlternateContent>
        <mc:AlternateContent xmlns:mc="http://schemas.openxmlformats.org/markup-compatibility/2006">
          <mc:Choice Requires="x14">
            <control shapeId="5294" r:id="rId33" name="Option Button 174">
              <controlPr defaultSize="0" autoFill="0" autoLine="0" autoPict="0">
                <anchor moveWithCells="1">
                  <from>
                    <xdr:col>8</xdr:col>
                    <xdr:colOff>22860</xdr:colOff>
                    <xdr:row>90</xdr:row>
                    <xdr:rowOff>0</xdr:rowOff>
                  </from>
                  <to>
                    <xdr:col>10</xdr:col>
                    <xdr:colOff>68580</xdr:colOff>
                    <xdr:row>91</xdr:row>
                    <xdr:rowOff>0</xdr:rowOff>
                  </to>
                </anchor>
              </controlPr>
            </control>
          </mc:Choice>
        </mc:AlternateContent>
        <mc:AlternateContent xmlns:mc="http://schemas.openxmlformats.org/markup-compatibility/2006">
          <mc:Choice Requires="x14">
            <control shapeId="5295" r:id="rId34" name="Option Button 175">
              <controlPr defaultSize="0" autoFill="0" autoLine="0" autoPict="0">
                <anchor moveWithCells="1">
                  <from>
                    <xdr:col>10</xdr:col>
                    <xdr:colOff>76200</xdr:colOff>
                    <xdr:row>90</xdr:row>
                    <xdr:rowOff>0</xdr:rowOff>
                  </from>
                  <to>
                    <xdr:col>12</xdr:col>
                    <xdr:colOff>152400</xdr:colOff>
                    <xdr:row>91</xdr:row>
                    <xdr:rowOff>0</xdr:rowOff>
                  </to>
                </anchor>
              </controlPr>
            </control>
          </mc:Choice>
        </mc:AlternateContent>
        <mc:AlternateContent xmlns:mc="http://schemas.openxmlformats.org/markup-compatibility/2006">
          <mc:Choice Requires="x14">
            <control shapeId="5296" r:id="rId35" name="Group Box 176">
              <controlPr defaultSize="0" autoFill="0" autoPict="0">
                <anchor moveWithCells="1">
                  <from>
                    <xdr:col>18</xdr:col>
                    <xdr:colOff>0</xdr:colOff>
                    <xdr:row>90</xdr:row>
                    <xdr:rowOff>0</xdr:rowOff>
                  </from>
                  <to>
                    <xdr:col>23</xdr:col>
                    <xdr:colOff>0</xdr:colOff>
                    <xdr:row>91</xdr:row>
                    <xdr:rowOff>0</xdr:rowOff>
                  </to>
                </anchor>
              </controlPr>
            </control>
          </mc:Choice>
        </mc:AlternateContent>
        <mc:AlternateContent xmlns:mc="http://schemas.openxmlformats.org/markup-compatibility/2006">
          <mc:Choice Requires="x14">
            <control shapeId="5297" r:id="rId36" name="Option Button 177">
              <controlPr defaultSize="0" autoFill="0" autoLine="0" autoPict="0">
                <anchor moveWithCells="1">
                  <from>
                    <xdr:col>18</xdr:col>
                    <xdr:colOff>22860</xdr:colOff>
                    <xdr:row>90</xdr:row>
                    <xdr:rowOff>0</xdr:rowOff>
                  </from>
                  <to>
                    <xdr:col>20</xdr:col>
                    <xdr:colOff>68580</xdr:colOff>
                    <xdr:row>91</xdr:row>
                    <xdr:rowOff>0</xdr:rowOff>
                  </to>
                </anchor>
              </controlPr>
            </control>
          </mc:Choice>
        </mc:AlternateContent>
        <mc:AlternateContent xmlns:mc="http://schemas.openxmlformats.org/markup-compatibility/2006">
          <mc:Choice Requires="x14">
            <control shapeId="5298" r:id="rId37" name="Option Button 178">
              <controlPr defaultSize="0" autoFill="0" autoLine="0" autoPict="0">
                <anchor moveWithCells="1">
                  <from>
                    <xdr:col>20</xdr:col>
                    <xdr:colOff>76200</xdr:colOff>
                    <xdr:row>90</xdr:row>
                    <xdr:rowOff>0</xdr:rowOff>
                  </from>
                  <to>
                    <xdr:col>22</xdr:col>
                    <xdr:colOff>152400</xdr:colOff>
                    <xdr:row>91</xdr:row>
                    <xdr:rowOff>0</xdr:rowOff>
                  </to>
                </anchor>
              </controlPr>
            </control>
          </mc:Choice>
        </mc:AlternateContent>
        <mc:AlternateContent xmlns:mc="http://schemas.openxmlformats.org/markup-compatibility/2006">
          <mc:Choice Requires="x14">
            <control shapeId="5301" r:id="rId38" name="Group Box 181">
              <controlPr defaultSize="0" autoFill="0" autoPict="0">
                <anchor moveWithCells="1">
                  <from>
                    <xdr:col>8</xdr:col>
                    <xdr:colOff>0</xdr:colOff>
                    <xdr:row>100</xdr:row>
                    <xdr:rowOff>0</xdr:rowOff>
                  </from>
                  <to>
                    <xdr:col>13</xdr:col>
                    <xdr:colOff>0</xdr:colOff>
                    <xdr:row>101</xdr:row>
                    <xdr:rowOff>0</xdr:rowOff>
                  </to>
                </anchor>
              </controlPr>
            </control>
          </mc:Choice>
        </mc:AlternateContent>
        <mc:AlternateContent xmlns:mc="http://schemas.openxmlformats.org/markup-compatibility/2006">
          <mc:Choice Requires="x14">
            <control shapeId="5302" r:id="rId39" name="Option Button 182">
              <controlPr defaultSize="0" autoFill="0" autoLine="0" autoPict="0">
                <anchor moveWithCells="1">
                  <from>
                    <xdr:col>8</xdr:col>
                    <xdr:colOff>22860</xdr:colOff>
                    <xdr:row>100</xdr:row>
                    <xdr:rowOff>0</xdr:rowOff>
                  </from>
                  <to>
                    <xdr:col>10</xdr:col>
                    <xdr:colOff>68580</xdr:colOff>
                    <xdr:row>101</xdr:row>
                    <xdr:rowOff>0</xdr:rowOff>
                  </to>
                </anchor>
              </controlPr>
            </control>
          </mc:Choice>
        </mc:AlternateContent>
        <mc:AlternateContent xmlns:mc="http://schemas.openxmlformats.org/markup-compatibility/2006">
          <mc:Choice Requires="x14">
            <control shapeId="5303" r:id="rId40" name="Option Button 183">
              <controlPr defaultSize="0" autoFill="0" autoLine="0" autoPict="0">
                <anchor moveWithCells="1">
                  <from>
                    <xdr:col>10</xdr:col>
                    <xdr:colOff>76200</xdr:colOff>
                    <xdr:row>100</xdr:row>
                    <xdr:rowOff>0</xdr:rowOff>
                  </from>
                  <to>
                    <xdr:col>12</xdr:col>
                    <xdr:colOff>152400</xdr:colOff>
                    <xdr:row>101</xdr:row>
                    <xdr:rowOff>0</xdr:rowOff>
                  </to>
                </anchor>
              </controlPr>
            </control>
          </mc:Choice>
        </mc:AlternateContent>
        <mc:AlternateContent xmlns:mc="http://schemas.openxmlformats.org/markup-compatibility/2006">
          <mc:Choice Requires="x14">
            <control shapeId="5304" r:id="rId41" name="Group Box 184">
              <controlPr defaultSize="0" autoFill="0" autoPict="0">
                <anchor moveWithCells="1">
                  <from>
                    <xdr:col>18</xdr:col>
                    <xdr:colOff>0</xdr:colOff>
                    <xdr:row>100</xdr:row>
                    <xdr:rowOff>0</xdr:rowOff>
                  </from>
                  <to>
                    <xdr:col>23</xdr:col>
                    <xdr:colOff>0</xdr:colOff>
                    <xdr:row>101</xdr:row>
                    <xdr:rowOff>0</xdr:rowOff>
                  </to>
                </anchor>
              </controlPr>
            </control>
          </mc:Choice>
        </mc:AlternateContent>
        <mc:AlternateContent xmlns:mc="http://schemas.openxmlformats.org/markup-compatibility/2006">
          <mc:Choice Requires="x14">
            <control shapeId="5305" r:id="rId42" name="Option Button 185">
              <controlPr defaultSize="0" autoFill="0" autoLine="0" autoPict="0">
                <anchor moveWithCells="1">
                  <from>
                    <xdr:col>18</xdr:col>
                    <xdr:colOff>22860</xdr:colOff>
                    <xdr:row>100</xdr:row>
                    <xdr:rowOff>0</xdr:rowOff>
                  </from>
                  <to>
                    <xdr:col>20</xdr:col>
                    <xdr:colOff>68580</xdr:colOff>
                    <xdr:row>101</xdr:row>
                    <xdr:rowOff>0</xdr:rowOff>
                  </to>
                </anchor>
              </controlPr>
            </control>
          </mc:Choice>
        </mc:AlternateContent>
        <mc:AlternateContent xmlns:mc="http://schemas.openxmlformats.org/markup-compatibility/2006">
          <mc:Choice Requires="x14">
            <control shapeId="5306" r:id="rId43" name="Option Button 186">
              <controlPr defaultSize="0" autoFill="0" autoLine="0" autoPict="0">
                <anchor moveWithCells="1">
                  <from>
                    <xdr:col>20</xdr:col>
                    <xdr:colOff>76200</xdr:colOff>
                    <xdr:row>100</xdr:row>
                    <xdr:rowOff>0</xdr:rowOff>
                  </from>
                  <to>
                    <xdr:col>22</xdr:col>
                    <xdr:colOff>152400</xdr:colOff>
                    <xdr:row>101</xdr:row>
                    <xdr:rowOff>0</xdr:rowOff>
                  </to>
                </anchor>
              </controlPr>
            </control>
          </mc:Choice>
        </mc:AlternateContent>
        <mc:AlternateContent xmlns:mc="http://schemas.openxmlformats.org/markup-compatibility/2006">
          <mc:Choice Requires="x14">
            <control shapeId="5308" r:id="rId44" name="Drop Down 188">
              <controlPr defaultSize="0" autoLine="0" autoPict="0">
                <anchor moveWithCells="1">
                  <from>
                    <xdr:col>28</xdr:col>
                    <xdr:colOff>0</xdr:colOff>
                    <xdr:row>39</xdr:row>
                    <xdr:rowOff>7620</xdr:rowOff>
                  </from>
                  <to>
                    <xdr:col>36</xdr:col>
                    <xdr:colOff>0</xdr:colOff>
                    <xdr:row>39</xdr:row>
                    <xdr:rowOff>220980</xdr:rowOff>
                  </to>
                </anchor>
              </controlPr>
            </control>
          </mc:Choice>
        </mc:AlternateContent>
        <mc:AlternateContent xmlns:mc="http://schemas.openxmlformats.org/markup-compatibility/2006">
          <mc:Choice Requires="x14">
            <control shapeId="5309" r:id="rId45" name="Drop Down 189">
              <controlPr defaultSize="0" autoLine="0" autoPict="0">
                <anchor moveWithCells="1">
                  <from>
                    <xdr:col>28</xdr:col>
                    <xdr:colOff>0</xdr:colOff>
                    <xdr:row>70</xdr:row>
                    <xdr:rowOff>7620</xdr:rowOff>
                  </from>
                  <to>
                    <xdr:col>36</xdr:col>
                    <xdr:colOff>0</xdr:colOff>
                    <xdr:row>70</xdr:row>
                    <xdr:rowOff>220980</xdr:rowOff>
                  </to>
                </anchor>
              </controlPr>
            </control>
          </mc:Choice>
        </mc:AlternateContent>
        <mc:AlternateContent xmlns:mc="http://schemas.openxmlformats.org/markup-compatibility/2006">
          <mc:Choice Requires="x14">
            <control shapeId="5310" r:id="rId46" name="Drop Down 190">
              <controlPr defaultSize="0" autoLine="0" autoPict="0">
                <anchor moveWithCells="1">
                  <from>
                    <xdr:col>28</xdr:col>
                    <xdr:colOff>0</xdr:colOff>
                    <xdr:row>80</xdr:row>
                    <xdr:rowOff>7620</xdr:rowOff>
                  </from>
                  <to>
                    <xdr:col>36</xdr:col>
                    <xdr:colOff>0</xdr:colOff>
                    <xdr:row>80</xdr:row>
                    <xdr:rowOff>220980</xdr:rowOff>
                  </to>
                </anchor>
              </controlPr>
            </control>
          </mc:Choice>
        </mc:AlternateContent>
        <mc:AlternateContent xmlns:mc="http://schemas.openxmlformats.org/markup-compatibility/2006">
          <mc:Choice Requires="x14">
            <control shapeId="5311" r:id="rId47" name="Drop Down 191">
              <controlPr defaultSize="0" autoLine="0" autoPict="0">
                <anchor moveWithCells="1">
                  <from>
                    <xdr:col>28</xdr:col>
                    <xdr:colOff>0</xdr:colOff>
                    <xdr:row>90</xdr:row>
                    <xdr:rowOff>7620</xdr:rowOff>
                  </from>
                  <to>
                    <xdr:col>36</xdr:col>
                    <xdr:colOff>0</xdr:colOff>
                    <xdr:row>90</xdr:row>
                    <xdr:rowOff>220980</xdr:rowOff>
                  </to>
                </anchor>
              </controlPr>
            </control>
          </mc:Choice>
        </mc:AlternateContent>
        <mc:AlternateContent xmlns:mc="http://schemas.openxmlformats.org/markup-compatibility/2006">
          <mc:Choice Requires="x14">
            <control shapeId="5312" r:id="rId48" name="Drop Down 192">
              <controlPr defaultSize="0" autoLine="0" autoPict="0">
                <anchor moveWithCells="1">
                  <from>
                    <xdr:col>28</xdr:col>
                    <xdr:colOff>7620</xdr:colOff>
                    <xdr:row>100</xdr:row>
                    <xdr:rowOff>7620</xdr:rowOff>
                  </from>
                  <to>
                    <xdr:col>36</xdr:col>
                    <xdr:colOff>7620</xdr:colOff>
                    <xdr:row>100</xdr:row>
                    <xdr:rowOff>220980</xdr:rowOff>
                  </to>
                </anchor>
              </controlPr>
            </control>
          </mc:Choice>
        </mc:AlternateContent>
        <mc:AlternateContent xmlns:mc="http://schemas.openxmlformats.org/markup-compatibility/2006">
          <mc:Choice Requires="x14">
            <control shapeId="5313" r:id="rId49" name="Group Box 193">
              <controlPr defaultSize="0" autoFill="0" autoPict="0">
                <anchor moveWithCells="1">
                  <from>
                    <xdr:col>8</xdr:col>
                    <xdr:colOff>0</xdr:colOff>
                    <xdr:row>51</xdr:row>
                    <xdr:rowOff>0</xdr:rowOff>
                  </from>
                  <to>
                    <xdr:col>17</xdr:col>
                    <xdr:colOff>0</xdr:colOff>
                    <xdr:row>52</xdr:row>
                    <xdr:rowOff>0</xdr:rowOff>
                  </to>
                </anchor>
              </controlPr>
            </control>
          </mc:Choice>
        </mc:AlternateContent>
        <mc:AlternateContent xmlns:mc="http://schemas.openxmlformats.org/markup-compatibility/2006">
          <mc:Choice Requires="x14">
            <control shapeId="5314" r:id="rId50" name="Option Button 194">
              <controlPr defaultSize="0" autoFill="0" autoLine="0" autoPict="0">
                <anchor moveWithCells="1">
                  <from>
                    <xdr:col>9</xdr:col>
                    <xdr:colOff>30480</xdr:colOff>
                    <xdr:row>51</xdr:row>
                    <xdr:rowOff>0</xdr:rowOff>
                  </from>
                  <to>
                    <xdr:col>11</xdr:col>
                    <xdr:colOff>76200</xdr:colOff>
                    <xdr:row>51</xdr:row>
                    <xdr:rowOff>205740</xdr:rowOff>
                  </to>
                </anchor>
              </controlPr>
            </control>
          </mc:Choice>
        </mc:AlternateContent>
        <mc:AlternateContent xmlns:mc="http://schemas.openxmlformats.org/markup-compatibility/2006">
          <mc:Choice Requires="x14">
            <control shapeId="5315" r:id="rId51" name="Option Button 195">
              <controlPr defaultSize="0" autoFill="0" autoLine="0" autoPict="0">
                <anchor moveWithCells="1">
                  <from>
                    <xdr:col>12</xdr:col>
                    <xdr:colOff>106680</xdr:colOff>
                    <xdr:row>51</xdr:row>
                    <xdr:rowOff>7620</xdr:rowOff>
                  </from>
                  <to>
                    <xdr:col>15</xdr:col>
                    <xdr:colOff>15240</xdr:colOff>
                    <xdr:row>51</xdr:row>
                    <xdr:rowOff>220980</xdr:rowOff>
                  </to>
                </anchor>
              </controlPr>
            </control>
          </mc:Choice>
        </mc:AlternateContent>
        <mc:AlternateContent xmlns:mc="http://schemas.openxmlformats.org/markup-compatibility/2006">
          <mc:Choice Requires="x14">
            <control shapeId="5317" r:id="rId52" name="Group Box 197">
              <controlPr defaultSize="0" autoFill="0" autoPict="0">
                <anchor moveWithCells="1">
                  <from>
                    <xdr:col>8</xdr:col>
                    <xdr:colOff>0</xdr:colOff>
                    <xdr:row>52</xdr:row>
                    <xdr:rowOff>0</xdr:rowOff>
                  </from>
                  <to>
                    <xdr:col>17</xdr:col>
                    <xdr:colOff>0</xdr:colOff>
                    <xdr:row>53</xdr:row>
                    <xdr:rowOff>0</xdr:rowOff>
                  </to>
                </anchor>
              </controlPr>
            </control>
          </mc:Choice>
        </mc:AlternateContent>
        <mc:AlternateContent xmlns:mc="http://schemas.openxmlformats.org/markup-compatibility/2006">
          <mc:Choice Requires="x14">
            <control shapeId="5318" r:id="rId53" name="Option Button 198">
              <controlPr defaultSize="0" autoFill="0" autoLine="0" autoPict="0">
                <anchor moveWithCells="1">
                  <from>
                    <xdr:col>9</xdr:col>
                    <xdr:colOff>30480</xdr:colOff>
                    <xdr:row>52</xdr:row>
                    <xdr:rowOff>15240</xdr:rowOff>
                  </from>
                  <to>
                    <xdr:col>11</xdr:col>
                    <xdr:colOff>137160</xdr:colOff>
                    <xdr:row>53</xdr:row>
                    <xdr:rowOff>0</xdr:rowOff>
                  </to>
                </anchor>
              </controlPr>
            </control>
          </mc:Choice>
        </mc:AlternateContent>
        <mc:AlternateContent xmlns:mc="http://schemas.openxmlformats.org/markup-compatibility/2006">
          <mc:Choice Requires="x14">
            <control shapeId="5319" r:id="rId54" name="Option Button 199">
              <controlPr defaultSize="0" autoFill="0" autoLine="0" autoPict="0">
                <anchor moveWithCells="1">
                  <from>
                    <xdr:col>12</xdr:col>
                    <xdr:colOff>91440</xdr:colOff>
                    <xdr:row>52</xdr:row>
                    <xdr:rowOff>7620</xdr:rowOff>
                  </from>
                  <to>
                    <xdr:col>15</xdr:col>
                    <xdr:colOff>30480</xdr:colOff>
                    <xdr:row>52</xdr:row>
                    <xdr:rowOff>220980</xdr:rowOff>
                  </to>
                </anchor>
              </controlPr>
            </control>
          </mc:Choice>
        </mc:AlternateContent>
        <mc:AlternateContent xmlns:mc="http://schemas.openxmlformats.org/markup-compatibility/2006">
          <mc:Choice Requires="x14">
            <control shapeId="5320" r:id="rId55" name="Drop Down 200">
              <controlPr defaultSize="0" autoLine="0" autoPict="0">
                <anchor moveWithCells="1">
                  <from>
                    <xdr:col>24</xdr:col>
                    <xdr:colOff>0</xdr:colOff>
                    <xdr:row>52</xdr:row>
                    <xdr:rowOff>0</xdr:rowOff>
                  </from>
                  <to>
                    <xdr:col>35</xdr:col>
                    <xdr:colOff>160020</xdr:colOff>
                    <xdr:row>52</xdr:row>
                    <xdr:rowOff>220980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AT165"/>
  <sheetViews>
    <sheetView showGridLines="0" showRowColHeaders="0" zoomScaleNormal="85" zoomScaleSheetLayoutView="100" workbookViewId="0"/>
  </sheetViews>
  <sheetFormatPr defaultColWidth="2.44140625" defaultRowHeight="15" customHeight="1" x14ac:dyDescent="0.2"/>
  <cols>
    <col min="1" max="37" width="2.44140625" style="261" customWidth="1"/>
    <col min="38" max="44" width="2.44140625" style="348" customWidth="1"/>
    <col min="45" max="16384" width="2.44140625" style="261"/>
  </cols>
  <sheetData>
    <row r="1" spans="1:36" ht="13.5" customHeight="1" x14ac:dyDescent="0.2">
      <c r="A1" s="346" t="s">
        <v>440</v>
      </c>
      <c r="B1" s="347"/>
      <c r="C1" s="347"/>
      <c r="D1" s="347"/>
      <c r="E1" s="347"/>
      <c r="F1" s="347"/>
      <c r="G1" s="347"/>
      <c r="H1" s="347"/>
      <c r="I1" s="347"/>
      <c r="J1" s="347"/>
      <c r="K1" s="347"/>
      <c r="L1" s="347"/>
      <c r="M1" s="347"/>
      <c r="N1" s="347"/>
      <c r="O1" s="347"/>
      <c r="P1" s="347"/>
      <c r="Q1" s="347"/>
      <c r="R1" s="347"/>
      <c r="S1" s="347"/>
      <c r="T1" s="347"/>
      <c r="U1" s="347"/>
      <c r="V1" s="347"/>
      <c r="W1" s="347"/>
      <c r="X1" s="347"/>
      <c r="Y1" s="347"/>
      <c r="Z1" s="347"/>
      <c r="AA1" s="347"/>
      <c r="AB1" s="347"/>
      <c r="AC1" s="347"/>
      <c r="AD1" s="347"/>
      <c r="AE1" s="347"/>
      <c r="AF1" s="347"/>
      <c r="AG1" s="347"/>
      <c r="AH1" s="347"/>
      <c r="AI1" s="347"/>
      <c r="AJ1" s="347"/>
    </row>
    <row r="2" spans="1:36" ht="13.5" customHeight="1" x14ac:dyDescent="0.15">
      <c r="A2" s="347"/>
      <c r="B2" s="347"/>
      <c r="C2" s="347"/>
      <c r="D2" s="349" t="s">
        <v>202</v>
      </c>
      <c r="E2" s="347"/>
      <c r="F2" s="347"/>
      <c r="G2" s="347"/>
      <c r="H2" s="347"/>
      <c r="I2" s="347"/>
      <c r="J2" s="347"/>
      <c r="K2" s="347"/>
      <c r="L2" s="347"/>
      <c r="M2" s="347"/>
      <c r="N2" s="347"/>
      <c r="O2" s="347"/>
      <c r="P2" s="347"/>
      <c r="Q2" s="347"/>
      <c r="R2" s="347"/>
      <c r="S2" s="347"/>
      <c r="T2" s="347"/>
      <c r="U2" s="347"/>
      <c r="V2" s="347"/>
      <c r="W2" s="347"/>
      <c r="X2" s="347"/>
      <c r="Y2" s="347"/>
      <c r="Z2" s="347"/>
      <c r="AA2" s="1302" t="s">
        <v>472</v>
      </c>
      <c r="AB2" s="1303"/>
      <c r="AC2" s="1303"/>
      <c r="AD2" s="1304"/>
      <c r="AE2" s="1123" t="s">
        <v>815</v>
      </c>
      <c r="AF2" s="1124"/>
      <c r="AG2" s="1124"/>
      <c r="AH2" s="1124"/>
      <c r="AI2" s="1124"/>
      <c r="AJ2" s="1125"/>
    </row>
    <row r="3" spans="1:36" ht="13.5" customHeight="1" thickBot="1" x14ac:dyDescent="0.25">
      <c r="A3" s="347"/>
      <c r="B3" s="347"/>
      <c r="C3" s="347"/>
      <c r="D3" s="350" t="s">
        <v>236</v>
      </c>
      <c r="E3" s="347"/>
      <c r="F3" s="347"/>
      <c r="G3" s="347"/>
      <c r="H3" s="347"/>
      <c r="I3" s="347"/>
      <c r="J3" s="347"/>
      <c r="K3" s="347"/>
      <c r="L3" s="347"/>
      <c r="M3" s="347"/>
      <c r="N3" s="347"/>
      <c r="O3" s="347"/>
      <c r="P3" s="347"/>
      <c r="Q3" s="347"/>
      <c r="R3" s="347"/>
      <c r="S3" s="347"/>
      <c r="T3" s="347"/>
      <c r="U3" s="347"/>
      <c r="V3" s="347"/>
      <c r="W3" s="347"/>
      <c r="X3" s="347"/>
      <c r="Y3" s="347"/>
      <c r="Z3" s="347"/>
      <c r="AA3" s="347"/>
      <c r="AB3" s="347"/>
      <c r="AC3" s="347"/>
      <c r="AD3" s="347"/>
      <c r="AE3" s="347"/>
      <c r="AF3" s="347"/>
      <c r="AG3" s="347"/>
      <c r="AH3" s="347"/>
      <c r="AI3" s="347"/>
      <c r="AJ3" s="347"/>
    </row>
    <row r="4" spans="1:36" ht="13.5" customHeight="1" x14ac:dyDescent="0.2">
      <c r="A4" s="1072" t="s">
        <v>493</v>
      </c>
      <c r="B4" s="1073"/>
      <c r="C4" s="1074" t="s">
        <v>257</v>
      </c>
      <c r="D4" s="1074"/>
      <c r="E4" s="1074"/>
      <c r="F4" s="1074"/>
      <c r="G4" s="1074"/>
      <c r="H4" s="1074"/>
      <c r="I4" s="1312" t="str">
        <f>IF(様式第１号!S42=3,IF(様式第１号!G35&lt;&gt;"",様式第１号!G35,""),"")</f>
        <v/>
      </c>
      <c r="J4" s="1313"/>
      <c r="K4" s="1313"/>
      <c r="L4" s="1313"/>
      <c r="M4" s="1313"/>
      <c r="N4" s="1313"/>
      <c r="O4" s="1313"/>
      <c r="P4" s="1313"/>
      <c r="Q4" s="1313"/>
      <c r="R4" s="1313"/>
      <c r="S4" s="1313"/>
      <c r="T4" s="1313"/>
      <c r="U4" s="1313"/>
      <c r="V4" s="1313"/>
      <c r="W4" s="1313"/>
      <c r="X4" s="1313"/>
      <c r="Y4" s="1313"/>
      <c r="Z4" s="1313"/>
      <c r="AA4" s="1313"/>
      <c r="AB4" s="1313"/>
      <c r="AC4" s="1313"/>
      <c r="AD4" s="1313"/>
      <c r="AE4" s="1313"/>
      <c r="AF4" s="1313"/>
      <c r="AG4" s="1313"/>
      <c r="AH4" s="1313"/>
      <c r="AI4" s="1313"/>
      <c r="AJ4" s="1314"/>
    </row>
    <row r="5" spans="1:36" ht="13.5" customHeight="1" x14ac:dyDescent="0.2">
      <c r="A5" s="1007"/>
      <c r="B5" s="1008"/>
      <c r="C5" s="1031" t="s">
        <v>494</v>
      </c>
      <c r="D5" s="1031"/>
      <c r="E5" s="1031"/>
      <c r="F5" s="1031"/>
      <c r="G5" s="1031"/>
      <c r="H5" s="1031"/>
      <c r="I5" s="1305" t="str">
        <f>IF(様式第１号!S42=3,IF(様式第１号!G36&lt;&gt;"",様式第１号!G36,""),"")</f>
        <v/>
      </c>
      <c r="J5" s="1306"/>
      <c r="K5" s="1306"/>
      <c r="L5" s="1306"/>
      <c r="M5" s="1306"/>
      <c r="N5" s="1306"/>
      <c r="O5" s="1306"/>
      <c r="P5" s="1306"/>
      <c r="Q5" s="1306"/>
      <c r="R5" s="1306"/>
      <c r="S5" s="1306"/>
      <c r="T5" s="1306"/>
      <c r="U5" s="1306"/>
      <c r="V5" s="1306"/>
      <c r="W5" s="1306"/>
      <c r="X5" s="1306"/>
      <c r="Y5" s="1306"/>
      <c r="Z5" s="1306"/>
      <c r="AA5" s="1306"/>
      <c r="AB5" s="1306"/>
      <c r="AC5" s="1306"/>
      <c r="AD5" s="1306"/>
      <c r="AE5" s="1306"/>
      <c r="AF5" s="1306"/>
      <c r="AG5" s="1306"/>
      <c r="AH5" s="1306"/>
      <c r="AI5" s="1306"/>
      <c r="AJ5" s="1307"/>
    </row>
    <row r="6" spans="1:36" ht="13.5" customHeight="1" x14ac:dyDescent="0.2">
      <c r="A6" s="1007"/>
      <c r="B6" s="1008"/>
      <c r="C6" s="990" t="s">
        <v>495</v>
      </c>
      <c r="D6" s="990"/>
      <c r="E6" s="990"/>
      <c r="F6" s="990"/>
      <c r="G6" s="990"/>
      <c r="H6" s="990"/>
      <c r="I6" s="1022" t="s">
        <v>1039</v>
      </c>
      <c r="J6" s="1023"/>
      <c r="K6" s="1310" t="str">
        <f>IF(様式第１号!S42=3,IF(様式第１号!H37&lt;&gt;"",様式第１号!H37,""),"")</f>
        <v/>
      </c>
      <c r="L6" s="1310"/>
      <c r="M6" s="1310"/>
      <c r="N6" s="1310"/>
      <c r="O6" s="1310"/>
      <c r="P6" s="1311"/>
      <c r="Q6" s="571" t="s">
        <v>448</v>
      </c>
      <c r="R6" s="572"/>
      <c r="S6" s="572"/>
      <c r="T6" s="572"/>
      <c r="U6" s="572"/>
      <c r="V6" s="572"/>
      <c r="W6" s="572"/>
      <c r="X6" s="572"/>
      <c r="Y6" s="572"/>
      <c r="Z6" s="572"/>
      <c r="AA6" s="572"/>
      <c r="AB6" s="572"/>
      <c r="AC6" s="572"/>
      <c r="AD6" s="572"/>
      <c r="AE6" s="572"/>
      <c r="AF6" s="572"/>
      <c r="AG6" s="572"/>
      <c r="AH6" s="572"/>
      <c r="AI6" s="572"/>
      <c r="AJ6" s="573"/>
    </row>
    <row r="7" spans="1:36" ht="13.5" customHeight="1" x14ac:dyDescent="0.2">
      <c r="A7" s="1007"/>
      <c r="B7" s="1008"/>
      <c r="C7" s="990"/>
      <c r="D7" s="990"/>
      <c r="E7" s="990"/>
      <c r="F7" s="990"/>
      <c r="G7" s="990"/>
      <c r="H7" s="990"/>
      <c r="I7" s="1308" t="str">
        <f>IF(様式第１号!S42=3,IF(様式第１号!G38&lt;&gt;"",様式第１号!G38,""),"")</f>
        <v/>
      </c>
      <c r="J7" s="1308"/>
      <c r="K7" s="1308"/>
      <c r="L7" s="1308"/>
      <c r="M7" s="1308"/>
      <c r="N7" s="1308"/>
      <c r="O7" s="1308"/>
      <c r="P7" s="1308"/>
      <c r="Q7" s="1308"/>
      <c r="R7" s="1308"/>
      <c r="S7" s="1308"/>
      <c r="T7" s="1308"/>
      <c r="U7" s="1308"/>
      <c r="V7" s="1308"/>
      <c r="W7" s="1308"/>
      <c r="X7" s="1308"/>
      <c r="Y7" s="1308"/>
      <c r="Z7" s="1308"/>
      <c r="AA7" s="1308"/>
      <c r="AB7" s="1308"/>
      <c r="AC7" s="1308"/>
      <c r="AD7" s="1308"/>
      <c r="AE7" s="1308"/>
      <c r="AF7" s="1308"/>
      <c r="AG7" s="1308"/>
      <c r="AH7" s="1308"/>
      <c r="AI7" s="1308"/>
      <c r="AJ7" s="1309"/>
    </row>
    <row r="8" spans="1:36" ht="13.5" customHeight="1" x14ac:dyDescent="0.2">
      <c r="A8" s="1007"/>
      <c r="B8" s="1008"/>
      <c r="C8" s="990"/>
      <c r="D8" s="990"/>
      <c r="E8" s="990"/>
      <c r="F8" s="990"/>
      <c r="G8" s="990"/>
      <c r="H8" s="990"/>
      <c r="I8" s="1300" t="str">
        <f>IF(様式第１号!S42=3,IF(様式第１号!G39&lt;&gt;"",様式第１号!G39,""),"")</f>
        <v/>
      </c>
      <c r="J8" s="1300"/>
      <c r="K8" s="1300"/>
      <c r="L8" s="1300"/>
      <c r="M8" s="1300"/>
      <c r="N8" s="1300"/>
      <c r="O8" s="1300"/>
      <c r="P8" s="1300"/>
      <c r="Q8" s="1300"/>
      <c r="R8" s="1300"/>
      <c r="S8" s="1300"/>
      <c r="T8" s="1300"/>
      <c r="U8" s="1300"/>
      <c r="V8" s="1300"/>
      <c r="W8" s="1300"/>
      <c r="X8" s="1300"/>
      <c r="Y8" s="1300"/>
      <c r="Z8" s="1300"/>
      <c r="AA8" s="1300"/>
      <c r="AB8" s="1300"/>
      <c r="AC8" s="1300"/>
      <c r="AD8" s="1300"/>
      <c r="AE8" s="1300"/>
      <c r="AF8" s="1300"/>
      <c r="AG8" s="1300"/>
      <c r="AH8" s="1300"/>
      <c r="AI8" s="1300"/>
      <c r="AJ8" s="1301"/>
    </row>
    <row r="9" spans="1:36" ht="13.5" customHeight="1" x14ac:dyDescent="0.2">
      <c r="A9" s="1007"/>
      <c r="B9" s="1008"/>
      <c r="C9" s="990" t="s">
        <v>496</v>
      </c>
      <c r="D9" s="990"/>
      <c r="E9" s="990"/>
      <c r="F9" s="990"/>
      <c r="G9" s="990"/>
      <c r="H9" s="990"/>
      <c r="I9" s="990" t="s">
        <v>497</v>
      </c>
      <c r="J9" s="990"/>
      <c r="K9" s="990"/>
      <c r="L9" s="990"/>
      <c r="M9" s="996" t="s">
        <v>815</v>
      </c>
      <c r="N9" s="996"/>
      <c r="O9" s="996"/>
      <c r="P9" s="996"/>
      <c r="Q9" s="996"/>
      <c r="R9" s="996"/>
      <c r="S9" s="996"/>
      <c r="T9" s="996"/>
      <c r="U9" s="996"/>
      <c r="V9" s="996"/>
      <c r="W9" s="990" t="s">
        <v>498</v>
      </c>
      <c r="X9" s="990"/>
      <c r="Y9" s="990"/>
      <c r="Z9" s="990"/>
      <c r="AA9" s="997" t="s">
        <v>815</v>
      </c>
      <c r="AB9" s="1067"/>
      <c r="AC9" s="1067"/>
      <c r="AD9" s="1067"/>
      <c r="AE9" s="1067"/>
      <c r="AF9" s="1067"/>
      <c r="AG9" s="1067"/>
      <c r="AH9" s="1067"/>
      <c r="AI9" s="1067"/>
      <c r="AJ9" s="1068"/>
    </row>
    <row r="10" spans="1:36" ht="13.5" customHeight="1" x14ac:dyDescent="0.2">
      <c r="A10" s="1071" t="s">
        <v>499</v>
      </c>
      <c r="B10" s="1009"/>
      <c r="C10" s="1009"/>
      <c r="D10" s="1009"/>
      <c r="E10" s="1009"/>
      <c r="F10" s="1009"/>
      <c r="G10" s="1009"/>
      <c r="H10" s="1009"/>
      <c r="I10" s="1009"/>
      <c r="J10" s="1009"/>
      <c r="K10" s="1009"/>
      <c r="L10" s="1009"/>
      <c r="M10" s="1009"/>
      <c r="N10" s="1009"/>
      <c r="O10" s="1009"/>
      <c r="P10" s="1009"/>
      <c r="Q10" s="1009"/>
      <c r="R10" s="1009"/>
      <c r="S10" s="1009"/>
      <c r="T10" s="1009"/>
      <c r="U10" s="1009"/>
      <c r="V10" s="1009"/>
      <c r="W10" s="998"/>
      <c r="X10" s="999"/>
      <c r="Y10" s="999"/>
      <c r="Z10" s="999"/>
      <c r="AA10" s="999"/>
      <c r="AB10" s="999"/>
      <c r="AC10" s="999"/>
      <c r="AD10" s="999"/>
      <c r="AE10" s="999"/>
      <c r="AF10" s="999"/>
      <c r="AG10" s="999"/>
      <c r="AH10" s="999"/>
      <c r="AI10" s="999"/>
      <c r="AJ10" s="1000"/>
    </row>
    <row r="11" spans="1:36" ht="13.5" customHeight="1" x14ac:dyDescent="0.2">
      <c r="A11" s="1038" t="s">
        <v>500</v>
      </c>
      <c r="B11" s="1039"/>
      <c r="C11" s="1044" t="s">
        <v>607</v>
      </c>
      <c r="D11" s="1044"/>
      <c r="E11" s="1044"/>
      <c r="F11" s="1044"/>
      <c r="G11" s="1044"/>
      <c r="H11" s="1044"/>
      <c r="I11" s="1032"/>
      <c r="J11" s="1033"/>
      <c r="K11" s="1033"/>
      <c r="L11" s="1033"/>
      <c r="M11" s="1033"/>
      <c r="N11" s="1033"/>
      <c r="O11" s="1033"/>
      <c r="P11" s="1033"/>
      <c r="Q11" s="1033"/>
      <c r="R11" s="1033"/>
      <c r="S11" s="1033"/>
      <c r="T11" s="1033"/>
      <c r="U11" s="1033"/>
      <c r="V11" s="1033"/>
      <c r="W11" s="1033"/>
      <c r="X11" s="1033"/>
      <c r="Y11" s="1033"/>
      <c r="Z11" s="1033"/>
      <c r="AA11" s="1033"/>
      <c r="AB11" s="1033"/>
      <c r="AC11" s="1033"/>
      <c r="AD11" s="1033"/>
      <c r="AE11" s="1033"/>
      <c r="AF11" s="1033"/>
      <c r="AG11" s="1033"/>
      <c r="AH11" s="1033"/>
      <c r="AI11" s="1033"/>
      <c r="AJ11" s="1034"/>
    </row>
    <row r="12" spans="1:36" ht="13.5" customHeight="1" x14ac:dyDescent="0.2">
      <c r="A12" s="1040"/>
      <c r="B12" s="1041"/>
      <c r="C12" s="1031" t="s">
        <v>223</v>
      </c>
      <c r="D12" s="1031"/>
      <c r="E12" s="1031"/>
      <c r="F12" s="1031"/>
      <c r="G12" s="1031"/>
      <c r="H12" s="1031"/>
      <c r="I12" s="1035"/>
      <c r="J12" s="1036"/>
      <c r="K12" s="1036"/>
      <c r="L12" s="1036"/>
      <c r="M12" s="1036"/>
      <c r="N12" s="1036"/>
      <c r="O12" s="1036"/>
      <c r="P12" s="1036"/>
      <c r="Q12" s="1036"/>
      <c r="R12" s="1036"/>
      <c r="S12" s="1036"/>
      <c r="T12" s="1036"/>
      <c r="U12" s="1036"/>
      <c r="V12" s="1036"/>
      <c r="W12" s="1036"/>
      <c r="X12" s="1036"/>
      <c r="Y12" s="1036"/>
      <c r="Z12" s="1036"/>
      <c r="AA12" s="1036"/>
      <c r="AB12" s="1036"/>
      <c r="AC12" s="1036"/>
      <c r="AD12" s="1036"/>
      <c r="AE12" s="1036"/>
      <c r="AF12" s="1036"/>
      <c r="AG12" s="1036"/>
      <c r="AH12" s="1036"/>
      <c r="AI12" s="1036"/>
      <c r="AJ12" s="1037"/>
    </row>
    <row r="13" spans="1:36" ht="13.5" customHeight="1" x14ac:dyDescent="0.2">
      <c r="A13" s="1040"/>
      <c r="B13" s="1041"/>
      <c r="C13" s="990" t="s">
        <v>226</v>
      </c>
      <c r="D13" s="990"/>
      <c r="E13" s="990"/>
      <c r="F13" s="990"/>
      <c r="G13" s="990"/>
      <c r="H13" s="990"/>
      <c r="I13" s="1022" t="s">
        <v>222</v>
      </c>
      <c r="J13" s="1023"/>
      <c r="K13" s="1024"/>
      <c r="L13" s="1024"/>
      <c r="M13" s="1024"/>
      <c r="N13" s="1024"/>
      <c r="O13" s="1024"/>
      <c r="P13" s="1025"/>
      <c r="Q13" s="571" t="s">
        <v>448</v>
      </c>
      <c r="R13" s="572"/>
      <c r="S13" s="572"/>
      <c r="T13" s="572"/>
      <c r="U13" s="572"/>
      <c r="V13" s="572"/>
      <c r="W13" s="572"/>
      <c r="X13" s="572"/>
      <c r="Y13" s="572"/>
      <c r="Z13" s="572"/>
      <c r="AA13" s="572"/>
      <c r="AB13" s="572"/>
      <c r="AC13" s="572"/>
      <c r="AD13" s="572"/>
      <c r="AE13" s="572"/>
      <c r="AF13" s="572"/>
      <c r="AG13" s="572"/>
      <c r="AH13" s="572"/>
      <c r="AI13" s="572"/>
      <c r="AJ13" s="573"/>
    </row>
    <row r="14" spans="1:36" ht="13.5" customHeight="1" x14ac:dyDescent="0.2">
      <c r="A14" s="1040"/>
      <c r="B14" s="1041"/>
      <c r="C14" s="990"/>
      <c r="D14" s="990"/>
      <c r="E14" s="990"/>
      <c r="F14" s="990"/>
      <c r="G14" s="990"/>
      <c r="H14" s="990"/>
      <c r="I14" s="1026" t="s">
        <v>815</v>
      </c>
      <c r="J14" s="1027"/>
      <c r="K14" s="1027"/>
      <c r="L14" s="1027"/>
      <c r="M14" s="1027"/>
      <c r="N14" s="1027"/>
      <c r="O14" s="1027"/>
      <c r="P14" s="1027"/>
      <c r="Q14" s="1027"/>
      <c r="R14" s="1027"/>
      <c r="S14" s="1027"/>
      <c r="T14" s="1027"/>
      <c r="U14" s="1027"/>
      <c r="V14" s="1027"/>
      <c r="W14" s="1027"/>
      <c r="X14" s="1027"/>
      <c r="Y14" s="1027"/>
      <c r="Z14" s="1027"/>
      <c r="AA14" s="1027"/>
      <c r="AB14" s="1027"/>
      <c r="AC14" s="1027"/>
      <c r="AD14" s="1027"/>
      <c r="AE14" s="1027"/>
      <c r="AF14" s="1027"/>
      <c r="AG14" s="1027"/>
      <c r="AH14" s="1027"/>
      <c r="AI14" s="1027"/>
      <c r="AJ14" s="1028"/>
    </row>
    <row r="15" spans="1:36" ht="13.5" customHeight="1" x14ac:dyDescent="0.2">
      <c r="A15" s="1040"/>
      <c r="B15" s="1041"/>
      <c r="C15" s="990"/>
      <c r="D15" s="990"/>
      <c r="E15" s="990"/>
      <c r="F15" s="990"/>
      <c r="G15" s="990"/>
      <c r="H15" s="990"/>
      <c r="I15" s="1029" t="s">
        <v>815</v>
      </c>
      <c r="J15" s="1029"/>
      <c r="K15" s="1029"/>
      <c r="L15" s="1029"/>
      <c r="M15" s="1029"/>
      <c r="N15" s="1029"/>
      <c r="O15" s="1029"/>
      <c r="P15" s="1029"/>
      <c r="Q15" s="1029"/>
      <c r="R15" s="1029"/>
      <c r="S15" s="1029"/>
      <c r="T15" s="1029"/>
      <c r="U15" s="1029"/>
      <c r="V15" s="1029"/>
      <c r="W15" s="1029"/>
      <c r="X15" s="1029"/>
      <c r="Y15" s="1029"/>
      <c r="Z15" s="1029"/>
      <c r="AA15" s="1029"/>
      <c r="AB15" s="1029"/>
      <c r="AC15" s="1029"/>
      <c r="AD15" s="1029"/>
      <c r="AE15" s="1029"/>
      <c r="AF15" s="1029"/>
      <c r="AG15" s="1029"/>
      <c r="AH15" s="1029"/>
      <c r="AI15" s="1029"/>
      <c r="AJ15" s="1030"/>
    </row>
    <row r="16" spans="1:36" ht="18" customHeight="1" x14ac:dyDescent="0.2">
      <c r="A16" s="1040"/>
      <c r="B16" s="1041"/>
      <c r="C16" s="1134" t="s">
        <v>282</v>
      </c>
      <c r="D16" s="1203"/>
      <c r="E16" s="1203"/>
      <c r="F16" s="1203"/>
      <c r="G16" s="1203"/>
      <c r="H16" s="1203"/>
      <c r="I16" s="1203"/>
      <c r="J16" s="1203"/>
      <c r="K16" s="1203"/>
      <c r="L16" s="1203"/>
      <c r="M16" s="1203"/>
      <c r="N16" s="1203"/>
      <c r="O16" s="1203"/>
      <c r="P16" s="1203"/>
      <c r="Q16" s="1203"/>
      <c r="R16" s="1203"/>
      <c r="S16" s="1203"/>
      <c r="T16" s="1203"/>
      <c r="U16" s="1203"/>
      <c r="V16" s="1204"/>
      <c r="W16" s="998">
        <v>2</v>
      </c>
      <c r="X16" s="999"/>
      <c r="Y16" s="999"/>
      <c r="Z16" s="999"/>
      <c r="AA16" s="999"/>
      <c r="AB16" s="999"/>
      <c r="AC16" s="999"/>
      <c r="AD16" s="999"/>
      <c r="AE16" s="999"/>
      <c r="AF16" s="999"/>
      <c r="AG16" s="999"/>
      <c r="AH16" s="999"/>
      <c r="AI16" s="999"/>
      <c r="AJ16" s="1000"/>
    </row>
    <row r="17" spans="1:44" ht="13.5" customHeight="1" x14ac:dyDescent="0.2">
      <c r="A17" s="1040"/>
      <c r="B17" s="1041"/>
      <c r="C17" s="1058" t="s">
        <v>1008</v>
      </c>
      <c r="D17" s="1059"/>
      <c r="E17" s="1059"/>
      <c r="F17" s="1059"/>
      <c r="G17" s="1059"/>
      <c r="H17" s="1059"/>
      <c r="I17" s="1059"/>
      <c r="J17" s="1059"/>
      <c r="K17" s="1059"/>
      <c r="L17" s="1059"/>
      <c r="M17" s="1059"/>
      <c r="N17" s="1060"/>
      <c r="O17" s="990" t="s">
        <v>628</v>
      </c>
      <c r="P17" s="990"/>
      <c r="Q17" s="990"/>
      <c r="R17" s="990"/>
      <c r="S17" s="990"/>
      <c r="T17" s="990"/>
      <c r="U17" s="990"/>
      <c r="V17" s="990"/>
      <c r="W17" s="998"/>
      <c r="X17" s="999"/>
      <c r="Y17" s="999"/>
      <c r="Z17" s="999"/>
      <c r="AA17" s="999"/>
      <c r="AB17" s="999"/>
      <c r="AC17" s="999"/>
      <c r="AD17" s="999"/>
      <c r="AE17" s="999"/>
      <c r="AF17" s="999"/>
      <c r="AG17" s="999"/>
      <c r="AH17" s="999"/>
      <c r="AI17" s="999"/>
      <c r="AJ17" s="1000"/>
    </row>
    <row r="18" spans="1:44" ht="13.5" customHeight="1" x14ac:dyDescent="0.2">
      <c r="A18" s="1040"/>
      <c r="B18" s="1041"/>
      <c r="C18" s="1061"/>
      <c r="D18" s="1062"/>
      <c r="E18" s="1062"/>
      <c r="F18" s="1062"/>
      <c r="G18" s="1062"/>
      <c r="H18" s="1062"/>
      <c r="I18" s="1062"/>
      <c r="J18" s="1062"/>
      <c r="K18" s="1062"/>
      <c r="L18" s="1062"/>
      <c r="M18" s="1062"/>
      <c r="N18" s="1063"/>
      <c r="O18" s="1055" t="s">
        <v>449</v>
      </c>
      <c r="P18" s="1056"/>
      <c r="Q18" s="1056"/>
      <c r="R18" s="1056"/>
      <c r="S18" s="1056"/>
      <c r="T18" s="1056"/>
      <c r="U18" s="1056"/>
      <c r="V18" s="1057"/>
      <c r="W18" s="1048"/>
      <c r="X18" s="1049"/>
      <c r="Y18" s="1049"/>
      <c r="Z18" s="1049"/>
      <c r="AA18" s="1049"/>
      <c r="AB18" s="1049"/>
      <c r="AC18" s="1049"/>
      <c r="AD18" s="1049"/>
      <c r="AE18" s="1049"/>
      <c r="AF18" s="1049"/>
      <c r="AG18" s="1049"/>
      <c r="AH18" s="1049"/>
      <c r="AI18" s="1049"/>
      <c r="AJ18" s="1050"/>
    </row>
    <row r="19" spans="1:44" ht="13.5" customHeight="1" x14ac:dyDescent="0.2">
      <c r="A19" s="1042"/>
      <c r="B19" s="1043"/>
      <c r="C19" s="1064"/>
      <c r="D19" s="1065"/>
      <c r="E19" s="1065"/>
      <c r="F19" s="1065"/>
      <c r="G19" s="1065"/>
      <c r="H19" s="1065"/>
      <c r="I19" s="1065"/>
      <c r="J19" s="1065"/>
      <c r="K19" s="1065"/>
      <c r="L19" s="1065"/>
      <c r="M19" s="1065"/>
      <c r="N19" s="1066"/>
      <c r="O19" s="1117" t="s">
        <v>450</v>
      </c>
      <c r="P19" s="1118"/>
      <c r="Q19" s="1118"/>
      <c r="R19" s="1118"/>
      <c r="S19" s="1118"/>
      <c r="T19" s="1118"/>
      <c r="U19" s="1118"/>
      <c r="V19" s="1119"/>
      <c r="W19" s="1035"/>
      <c r="X19" s="1036"/>
      <c r="Y19" s="1036"/>
      <c r="Z19" s="1036"/>
      <c r="AA19" s="1036"/>
      <c r="AB19" s="1036"/>
      <c r="AC19" s="1036"/>
      <c r="AD19" s="1036"/>
      <c r="AE19" s="1036"/>
      <c r="AF19" s="1036"/>
      <c r="AG19" s="1036"/>
      <c r="AH19" s="1036"/>
      <c r="AI19" s="1036"/>
      <c r="AJ19" s="1037"/>
    </row>
    <row r="20" spans="1:44" ht="13.5" customHeight="1" x14ac:dyDescent="0.2">
      <c r="A20" s="1317" t="s">
        <v>424</v>
      </c>
      <c r="B20" s="1318"/>
      <c r="C20" s="1044" t="s">
        <v>607</v>
      </c>
      <c r="D20" s="1044"/>
      <c r="E20" s="1044"/>
      <c r="F20" s="1044"/>
      <c r="G20" s="1044"/>
      <c r="H20" s="1044"/>
      <c r="I20" s="1032"/>
      <c r="J20" s="1033"/>
      <c r="K20" s="1033"/>
      <c r="L20" s="1033"/>
      <c r="M20" s="1033"/>
      <c r="N20" s="1033"/>
      <c r="O20" s="1033"/>
      <c r="P20" s="1033"/>
      <c r="Q20" s="1033"/>
      <c r="R20" s="1033"/>
      <c r="S20" s="1033"/>
      <c r="T20" s="1033"/>
      <c r="U20" s="1033"/>
      <c r="V20" s="1033"/>
      <c r="W20" s="1033"/>
      <c r="X20" s="1033"/>
      <c r="Y20" s="1033"/>
      <c r="Z20" s="1033"/>
      <c r="AA20" s="1033"/>
      <c r="AB20" s="1033"/>
      <c r="AC20" s="1033"/>
      <c r="AD20" s="1033"/>
      <c r="AE20" s="1033"/>
      <c r="AF20" s="1033"/>
      <c r="AG20" s="1033"/>
      <c r="AH20" s="1033"/>
      <c r="AI20" s="1033"/>
      <c r="AJ20" s="1034"/>
    </row>
    <row r="21" spans="1:44" ht="13.5" customHeight="1" x14ac:dyDescent="0.2">
      <c r="A21" s="1319"/>
      <c r="B21" s="1320"/>
      <c r="C21" s="1031" t="s">
        <v>223</v>
      </c>
      <c r="D21" s="1031"/>
      <c r="E21" s="1031"/>
      <c r="F21" s="1031"/>
      <c r="G21" s="1031"/>
      <c r="H21" s="1031"/>
      <c r="I21" s="1035"/>
      <c r="J21" s="1036"/>
      <c r="K21" s="1036"/>
      <c r="L21" s="1036"/>
      <c r="M21" s="1036"/>
      <c r="N21" s="1036"/>
      <c r="O21" s="1036"/>
      <c r="P21" s="1036"/>
      <c r="Q21" s="1036"/>
      <c r="R21" s="1036"/>
      <c r="S21" s="1036"/>
      <c r="T21" s="1036"/>
      <c r="U21" s="1036"/>
      <c r="V21" s="1036"/>
      <c r="W21" s="1036"/>
      <c r="X21" s="1036"/>
      <c r="Y21" s="1036"/>
      <c r="Z21" s="1036"/>
      <c r="AA21" s="1036"/>
      <c r="AB21" s="1036"/>
      <c r="AC21" s="1036"/>
      <c r="AD21" s="1036"/>
      <c r="AE21" s="1036"/>
      <c r="AF21" s="1036"/>
      <c r="AG21" s="1036"/>
      <c r="AH21" s="1036"/>
      <c r="AI21" s="1036"/>
      <c r="AJ21" s="1037"/>
    </row>
    <row r="22" spans="1:44" ht="13.5" customHeight="1" x14ac:dyDescent="0.2">
      <c r="A22" s="1319"/>
      <c r="B22" s="1320"/>
      <c r="C22" s="990" t="s">
        <v>226</v>
      </c>
      <c r="D22" s="990"/>
      <c r="E22" s="990"/>
      <c r="F22" s="990"/>
      <c r="G22" s="990"/>
      <c r="H22" s="990"/>
      <c r="I22" s="1022" t="s">
        <v>222</v>
      </c>
      <c r="J22" s="1023"/>
      <c r="K22" s="1024"/>
      <c r="L22" s="1024"/>
      <c r="M22" s="1024"/>
      <c r="N22" s="1024"/>
      <c r="O22" s="1024"/>
      <c r="P22" s="1025"/>
      <c r="Q22" s="571" t="s">
        <v>448</v>
      </c>
      <c r="R22" s="572"/>
      <c r="S22" s="572"/>
      <c r="T22" s="572"/>
      <c r="U22" s="572"/>
      <c r="V22" s="572"/>
      <c r="W22" s="572"/>
      <c r="X22" s="572"/>
      <c r="Y22" s="572"/>
      <c r="Z22" s="572"/>
      <c r="AA22" s="572"/>
      <c r="AB22" s="572"/>
      <c r="AC22" s="572"/>
      <c r="AD22" s="572"/>
      <c r="AE22" s="572"/>
      <c r="AF22" s="572"/>
      <c r="AG22" s="572"/>
      <c r="AH22" s="572"/>
      <c r="AI22" s="572"/>
      <c r="AJ22" s="573"/>
    </row>
    <row r="23" spans="1:44" ht="13.5" customHeight="1" x14ac:dyDescent="0.2">
      <c r="A23" s="1319"/>
      <c r="B23" s="1320"/>
      <c r="C23" s="990"/>
      <c r="D23" s="990"/>
      <c r="E23" s="990"/>
      <c r="F23" s="990"/>
      <c r="G23" s="990"/>
      <c r="H23" s="990"/>
      <c r="I23" s="1026" t="s">
        <v>815</v>
      </c>
      <c r="J23" s="1027"/>
      <c r="K23" s="1027"/>
      <c r="L23" s="1027"/>
      <c r="M23" s="1027"/>
      <c r="N23" s="1027"/>
      <c r="O23" s="1027"/>
      <c r="P23" s="1027"/>
      <c r="Q23" s="1027"/>
      <c r="R23" s="1027"/>
      <c r="S23" s="1027"/>
      <c r="T23" s="1027"/>
      <c r="U23" s="1027"/>
      <c r="V23" s="1027"/>
      <c r="W23" s="1027"/>
      <c r="X23" s="1027"/>
      <c r="Y23" s="1027"/>
      <c r="Z23" s="1027"/>
      <c r="AA23" s="1027"/>
      <c r="AB23" s="1027"/>
      <c r="AC23" s="1027"/>
      <c r="AD23" s="1027"/>
      <c r="AE23" s="1027"/>
      <c r="AF23" s="1027"/>
      <c r="AG23" s="1027"/>
      <c r="AH23" s="1027"/>
      <c r="AI23" s="1027"/>
      <c r="AJ23" s="1028"/>
    </row>
    <row r="24" spans="1:44" ht="13.5" customHeight="1" x14ac:dyDescent="0.2">
      <c r="A24" s="1321"/>
      <c r="B24" s="1322"/>
      <c r="C24" s="990"/>
      <c r="D24" s="990"/>
      <c r="E24" s="990"/>
      <c r="F24" s="990"/>
      <c r="G24" s="990"/>
      <c r="H24" s="990"/>
      <c r="I24" s="1029" t="s">
        <v>815</v>
      </c>
      <c r="J24" s="1029"/>
      <c r="K24" s="1029"/>
      <c r="L24" s="1029"/>
      <c r="M24" s="1029"/>
      <c r="N24" s="1029"/>
      <c r="O24" s="1029"/>
      <c r="P24" s="1029"/>
      <c r="Q24" s="1029"/>
      <c r="R24" s="1029"/>
      <c r="S24" s="1029"/>
      <c r="T24" s="1029"/>
      <c r="U24" s="1029"/>
      <c r="V24" s="1029"/>
      <c r="W24" s="1029"/>
      <c r="X24" s="1029"/>
      <c r="Y24" s="1029"/>
      <c r="Z24" s="1029"/>
      <c r="AA24" s="1029"/>
      <c r="AB24" s="1029"/>
      <c r="AC24" s="1029"/>
      <c r="AD24" s="1029"/>
      <c r="AE24" s="1029"/>
      <c r="AF24" s="1029"/>
      <c r="AG24" s="1029"/>
      <c r="AH24" s="1029"/>
      <c r="AI24" s="1029"/>
      <c r="AJ24" s="1030"/>
    </row>
    <row r="25" spans="1:44" ht="13.5" customHeight="1" x14ac:dyDescent="0.2">
      <c r="A25" s="1315" t="s">
        <v>924</v>
      </c>
      <c r="B25" s="1316"/>
      <c r="C25" s="1010" t="s">
        <v>373</v>
      </c>
      <c r="D25" s="1011"/>
      <c r="E25" s="1011"/>
      <c r="F25" s="1011"/>
      <c r="G25" s="1011"/>
      <c r="H25" s="1012"/>
      <c r="I25" s="1009" t="s">
        <v>426</v>
      </c>
      <c r="J25" s="1009"/>
      <c r="K25" s="1009"/>
      <c r="L25" s="1009"/>
      <c r="M25" s="1009"/>
      <c r="N25" s="1009" t="s">
        <v>2</v>
      </c>
      <c r="O25" s="1009"/>
      <c r="P25" s="1009"/>
      <c r="Q25" s="1009"/>
      <c r="R25" s="1009"/>
      <c r="S25" s="1364"/>
      <c r="T25" s="1365"/>
      <c r="U25" s="1365"/>
      <c r="V25" s="1365"/>
      <c r="W25" s="1365"/>
      <c r="X25" s="1365"/>
      <c r="Y25" s="1365"/>
      <c r="Z25" s="1365"/>
      <c r="AA25" s="1365"/>
      <c r="AB25" s="1365"/>
      <c r="AC25" s="1365"/>
      <c r="AD25" s="1365"/>
      <c r="AE25" s="1365"/>
      <c r="AF25" s="1365"/>
      <c r="AG25" s="1365"/>
      <c r="AH25" s="1365"/>
      <c r="AI25" s="1365"/>
      <c r="AJ25" s="1366"/>
    </row>
    <row r="26" spans="1:44" ht="13.5" customHeight="1" x14ac:dyDescent="0.2">
      <c r="A26" s="1315"/>
      <c r="B26" s="1316"/>
      <c r="C26" s="1013"/>
      <c r="D26" s="1014"/>
      <c r="E26" s="1014"/>
      <c r="F26" s="1014"/>
      <c r="G26" s="1014"/>
      <c r="H26" s="1015"/>
      <c r="I26" s="1009" t="s">
        <v>387</v>
      </c>
      <c r="J26" s="1009"/>
      <c r="K26" s="1009" t="s">
        <v>388</v>
      </c>
      <c r="L26" s="1009"/>
      <c r="M26" s="1009"/>
      <c r="N26" s="1009" t="s">
        <v>387</v>
      </c>
      <c r="O26" s="1009"/>
      <c r="P26" s="1009" t="s">
        <v>388</v>
      </c>
      <c r="Q26" s="1009"/>
      <c r="R26" s="1009"/>
      <c r="S26" s="1367"/>
      <c r="T26" s="1368"/>
      <c r="U26" s="1368"/>
      <c r="V26" s="1368"/>
      <c r="W26" s="1368"/>
      <c r="X26" s="1368"/>
      <c r="Y26" s="1368"/>
      <c r="Z26" s="1368"/>
      <c r="AA26" s="1368"/>
      <c r="AB26" s="1368"/>
      <c r="AC26" s="1368"/>
      <c r="AD26" s="1368"/>
      <c r="AE26" s="1368"/>
      <c r="AF26" s="1368"/>
      <c r="AG26" s="1368"/>
      <c r="AH26" s="1368"/>
      <c r="AI26" s="1368"/>
      <c r="AJ26" s="1369"/>
    </row>
    <row r="27" spans="1:44" ht="13.5" customHeight="1" x14ac:dyDescent="0.2">
      <c r="A27" s="1315"/>
      <c r="B27" s="1316"/>
      <c r="C27" s="1009" t="s">
        <v>636</v>
      </c>
      <c r="D27" s="1009"/>
      <c r="E27" s="1009"/>
      <c r="F27" s="1009" t="s">
        <v>699</v>
      </c>
      <c r="G27" s="1009"/>
      <c r="H27" s="1009"/>
      <c r="I27" s="1167"/>
      <c r="J27" s="1167"/>
      <c r="K27" s="1167"/>
      <c r="L27" s="1167"/>
      <c r="M27" s="1167"/>
      <c r="N27" s="1167"/>
      <c r="O27" s="1167"/>
      <c r="P27" s="1167"/>
      <c r="Q27" s="1167"/>
      <c r="R27" s="1167"/>
      <c r="S27" s="1367"/>
      <c r="T27" s="1368"/>
      <c r="U27" s="1368"/>
      <c r="V27" s="1368"/>
      <c r="W27" s="1368"/>
      <c r="X27" s="1368"/>
      <c r="Y27" s="1368"/>
      <c r="Z27" s="1368"/>
      <c r="AA27" s="1368"/>
      <c r="AB27" s="1368"/>
      <c r="AC27" s="1368"/>
      <c r="AD27" s="1368"/>
      <c r="AE27" s="1368"/>
      <c r="AF27" s="1368"/>
      <c r="AG27" s="1368"/>
      <c r="AH27" s="1368"/>
      <c r="AI27" s="1368"/>
      <c r="AJ27" s="1369"/>
    </row>
    <row r="28" spans="1:44" ht="13.5" customHeight="1" x14ac:dyDescent="0.2">
      <c r="A28" s="1315"/>
      <c r="B28" s="1316"/>
      <c r="C28" s="1009"/>
      <c r="D28" s="1009"/>
      <c r="E28" s="1009"/>
      <c r="F28" s="1009" t="s">
        <v>700</v>
      </c>
      <c r="G28" s="1009"/>
      <c r="H28" s="1009"/>
      <c r="I28" s="1167"/>
      <c r="J28" s="1167"/>
      <c r="K28" s="1167"/>
      <c r="L28" s="1167"/>
      <c r="M28" s="1167"/>
      <c r="N28" s="1167"/>
      <c r="O28" s="1167"/>
      <c r="P28" s="1167"/>
      <c r="Q28" s="1167"/>
      <c r="R28" s="1167"/>
      <c r="S28" s="1367"/>
      <c r="T28" s="1368"/>
      <c r="U28" s="1368"/>
      <c r="V28" s="1368"/>
      <c r="W28" s="1368"/>
      <c r="X28" s="1368"/>
      <c r="Y28" s="1368"/>
      <c r="Z28" s="1368"/>
      <c r="AA28" s="1368"/>
      <c r="AB28" s="1368"/>
      <c r="AC28" s="1368"/>
      <c r="AD28" s="1368"/>
      <c r="AE28" s="1368"/>
      <c r="AF28" s="1368"/>
      <c r="AG28" s="1368"/>
      <c r="AH28" s="1368"/>
      <c r="AI28" s="1368"/>
      <c r="AJ28" s="1369"/>
    </row>
    <row r="29" spans="1:44" ht="13.5" customHeight="1" x14ac:dyDescent="0.2">
      <c r="A29" s="1315"/>
      <c r="B29" s="1316"/>
      <c r="C29" s="1009" t="s">
        <v>701</v>
      </c>
      <c r="D29" s="1009"/>
      <c r="E29" s="1009"/>
      <c r="F29" s="1009"/>
      <c r="G29" s="1009"/>
      <c r="H29" s="1009"/>
      <c r="I29" s="1167"/>
      <c r="J29" s="1167"/>
      <c r="K29" s="1167"/>
      <c r="L29" s="1167"/>
      <c r="M29" s="1167"/>
      <c r="N29" s="1167"/>
      <c r="O29" s="1167"/>
      <c r="P29" s="1167"/>
      <c r="Q29" s="1167"/>
      <c r="R29" s="1167"/>
      <c r="S29" s="1367"/>
      <c r="T29" s="1368"/>
      <c r="U29" s="1368"/>
      <c r="V29" s="1368"/>
      <c r="W29" s="1368"/>
      <c r="X29" s="1368"/>
      <c r="Y29" s="1368"/>
      <c r="Z29" s="1368"/>
      <c r="AA29" s="1368"/>
      <c r="AB29" s="1368"/>
      <c r="AC29" s="1368"/>
      <c r="AD29" s="1368"/>
      <c r="AE29" s="1368"/>
      <c r="AF29" s="1368"/>
      <c r="AG29" s="1368"/>
      <c r="AH29" s="1368"/>
      <c r="AI29" s="1368"/>
      <c r="AJ29" s="1369"/>
    </row>
    <row r="30" spans="1:44" ht="13.5" customHeight="1" x14ac:dyDescent="0.2">
      <c r="A30" s="1315"/>
      <c r="B30" s="1316"/>
      <c r="C30" s="947" t="s">
        <v>471</v>
      </c>
      <c r="D30" s="947"/>
      <c r="E30" s="947"/>
      <c r="F30" s="947"/>
      <c r="G30" s="947"/>
      <c r="H30" s="947"/>
      <c r="I30" s="1168"/>
      <c r="J30" s="1168"/>
      <c r="K30" s="1168"/>
      <c r="L30" s="1168"/>
      <c r="M30" s="1168"/>
      <c r="N30" s="1168"/>
      <c r="O30" s="1168"/>
      <c r="P30" s="1168"/>
      <c r="Q30" s="1168"/>
      <c r="R30" s="1168"/>
      <c r="S30" s="1370"/>
      <c r="T30" s="1371"/>
      <c r="U30" s="1371"/>
      <c r="V30" s="1371"/>
      <c r="W30" s="1371"/>
      <c r="X30" s="1371"/>
      <c r="Y30" s="1371"/>
      <c r="Z30" s="1371"/>
      <c r="AA30" s="1371"/>
      <c r="AB30" s="1371"/>
      <c r="AC30" s="1371"/>
      <c r="AD30" s="1371"/>
      <c r="AE30" s="1371"/>
      <c r="AF30" s="1371"/>
      <c r="AG30" s="1371"/>
      <c r="AH30" s="1371"/>
      <c r="AI30" s="1371"/>
      <c r="AJ30" s="1372"/>
    </row>
    <row r="31" spans="1:44" ht="13.5" customHeight="1" x14ac:dyDescent="0.2">
      <c r="A31" s="1038" t="s">
        <v>948</v>
      </c>
      <c r="B31" s="1039"/>
      <c r="C31" s="1010" t="s">
        <v>373</v>
      </c>
      <c r="D31" s="1011"/>
      <c r="E31" s="1011"/>
      <c r="F31" s="1011"/>
      <c r="G31" s="1011"/>
      <c r="H31" s="1012"/>
      <c r="I31" s="1009" t="s">
        <v>170</v>
      </c>
      <c r="J31" s="1009"/>
      <c r="K31" s="1009"/>
      <c r="L31" s="1009"/>
      <c r="M31" s="1009"/>
      <c r="N31" s="1009" t="s">
        <v>441</v>
      </c>
      <c r="O31" s="1009"/>
      <c r="P31" s="1009"/>
      <c r="Q31" s="1009"/>
      <c r="R31" s="1009"/>
      <c r="S31" s="1009" t="s">
        <v>391</v>
      </c>
      <c r="T31" s="1009"/>
      <c r="U31" s="1009"/>
      <c r="V31" s="1009"/>
      <c r="W31" s="1009"/>
      <c r="X31" s="1009" t="s">
        <v>392</v>
      </c>
      <c r="Y31" s="1009"/>
      <c r="Z31" s="1009"/>
      <c r="AA31" s="1009"/>
      <c r="AB31" s="1009"/>
      <c r="AC31" s="1009" t="s">
        <v>809</v>
      </c>
      <c r="AD31" s="1009"/>
      <c r="AE31" s="1009"/>
      <c r="AF31" s="1009"/>
      <c r="AG31" s="1009"/>
      <c r="AH31" s="1364"/>
      <c r="AI31" s="1373"/>
      <c r="AJ31" s="1374"/>
    </row>
    <row r="32" spans="1:44" ht="13.5" customHeight="1" x14ac:dyDescent="0.2">
      <c r="A32" s="1040"/>
      <c r="B32" s="1041"/>
      <c r="C32" s="1013"/>
      <c r="D32" s="1014"/>
      <c r="E32" s="1014"/>
      <c r="F32" s="1014"/>
      <c r="G32" s="1014"/>
      <c r="H32" s="1015"/>
      <c r="I32" s="1009" t="s">
        <v>387</v>
      </c>
      <c r="J32" s="1009"/>
      <c r="K32" s="1009" t="s">
        <v>388</v>
      </c>
      <c r="L32" s="1009"/>
      <c r="M32" s="1009"/>
      <c r="N32" s="1009" t="s">
        <v>387</v>
      </c>
      <c r="O32" s="1009"/>
      <c r="P32" s="1009" t="s">
        <v>388</v>
      </c>
      <c r="Q32" s="1009"/>
      <c r="R32" s="1009"/>
      <c r="S32" s="1009" t="s">
        <v>387</v>
      </c>
      <c r="T32" s="1009"/>
      <c r="U32" s="1009" t="s">
        <v>388</v>
      </c>
      <c r="V32" s="1009"/>
      <c r="W32" s="1009"/>
      <c r="X32" s="1009" t="s">
        <v>387</v>
      </c>
      <c r="Y32" s="1009"/>
      <c r="Z32" s="1009" t="s">
        <v>388</v>
      </c>
      <c r="AA32" s="1009"/>
      <c r="AB32" s="1009"/>
      <c r="AC32" s="1009" t="s">
        <v>387</v>
      </c>
      <c r="AD32" s="1009"/>
      <c r="AE32" s="1009" t="s">
        <v>388</v>
      </c>
      <c r="AF32" s="1009"/>
      <c r="AG32" s="1009"/>
      <c r="AH32" s="1339"/>
      <c r="AI32" s="1340"/>
      <c r="AJ32" s="1341"/>
      <c r="AL32" s="348" t="b">
        <v>0</v>
      </c>
      <c r="AM32" s="348" t="b">
        <v>0</v>
      </c>
      <c r="AN32" s="348" t="b">
        <v>0</v>
      </c>
      <c r="AO32" s="348" t="b">
        <v>0</v>
      </c>
      <c r="AP32" s="348" t="b">
        <v>0</v>
      </c>
      <c r="AQ32" s="348" t="b">
        <v>0</v>
      </c>
      <c r="AR32" s="348" t="b">
        <v>0</v>
      </c>
    </row>
    <row r="33" spans="1:44" ht="13.5" customHeight="1" x14ac:dyDescent="0.2">
      <c r="A33" s="1040"/>
      <c r="B33" s="1041"/>
      <c r="C33" s="1009" t="s">
        <v>636</v>
      </c>
      <c r="D33" s="1009"/>
      <c r="E33" s="1009"/>
      <c r="F33" s="1009" t="s">
        <v>699</v>
      </c>
      <c r="G33" s="1009"/>
      <c r="H33" s="1009"/>
      <c r="I33" s="1167"/>
      <c r="J33" s="1167"/>
      <c r="K33" s="1167"/>
      <c r="L33" s="1167"/>
      <c r="M33" s="1167"/>
      <c r="N33" s="1167"/>
      <c r="O33" s="1167"/>
      <c r="P33" s="1167"/>
      <c r="Q33" s="1167"/>
      <c r="R33" s="1167"/>
      <c r="S33" s="1167"/>
      <c r="T33" s="1167"/>
      <c r="U33" s="1167"/>
      <c r="V33" s="1167"/>
      <c r="W33" s="1167"/>
      <c r="X33" s="1167"/>
      <c r="Y33" s="1167"/>
      <c r="Z33" s="1002"/>
      <c r="AA33" s="1003"/>
      <c r="AB33" s="1004"/>
      <c r="AC33" s="1167"/>
      <c r="AD33" s="1167"/>
      <c r="AE33" s="1167"/>
      <c r="AF33" s="1167"/>
      <c r="AG33" s="1167"/>
      <c r="AH33" s="1339"/>
      <c r="AI33" s="1340"/>
      <c r="AJ33" s="1341"/>
    </row>
    <row r="34" spans="1:44" ht="13.5" customHeight="1" x14ac:dyDescent="0.2">
      <c r="A34" s="1040"/>
      <c r="B34" s="1041"/>
      <c r="C34" s="1009"/>
      <c r="D34" s="1009"/>
      <c r="E34" s="1009"/>
      <c r="F34" s="1009" t="s">
        <v>700</v>
      </c>
      <c r="G34" s="1009"/>
      <c r="H34" s="1009"/>
      <c r="I34" s="1167"/>
      <c r="J34" s="1167"/>
      <c r="K34" s="1167"/>
      <c r="L34" s="1167"/>
      <c r="M34" s="1167"/>
      <c r="N34" s="1167"/>
      <c r="O34" s="1167"/>
      <c r="P34" s="1167"/>
      <c r="Q34" s="1167"/>
      <c r="R34" s="1167"/>
      <c r="S34" s="1167"/>
      <c r="T34" s="1167"/>
      <c r="U34" s="1167"/>
      <c r="V34" s="1167"/>
      <c r="W34" s="1167"/>
      <c r="X34" s="1167"/>
      <c r="Y34" s="1167"/>
      <c r="Z34" s="1002"/>
      <c r="AA34" s="1003"/>
      <c r="AB34" s="1004"/>
      <c r="AC34" s="1167"/>
      <c r="AD34" s="1167"/>
      <c r="AE34" s="1167"/>
      <c r="AF34" s="1167"/>
      <c r="AG34" s="1167"/>
      <c r="AH34" s="1339"/>
      <c r="AI34" s="1340"/>
      <c r="AJ34" s="1341"/>
    </row>
    <row r="35" spans="1:44" ht="13.5" customHeight="1" x14ac:dyDescent="0.2">
      <c r="A35" s="1040"/>
      <c r="B35" s="1041"/>
      <c r="C35" s="1009" t="s">
        <v>701</v>
      </c>
      <c r="D35" s="1009"/>
      <c r="E35" s="1009"/>
      <c r="F35" s="1009"/>
      <c r="G35" s="1009"/>
      <c r="H35" s="1009"/>
      <c r="I35" s="1167"/>
      <c r="J35" s="1167"/>
      <c r="K35" s="1167"/>
      <c r="L35" s="1167"/>
      <c r="M35" s="1167"/>
      <c r="N35" s="1167"/>
      <c r="O35" s="1167"/>
      <c r="P35" s="1167"/>
      <c r="Q35" s="1167"/>
      <c r="R35" s="1167"/>
      <c r="S35" s="1167"/>
      <c r="T35" s="1167"/>
      <c r="U35" s="1167"/>
      <c r="V35" s="1167"/>
      <c r="W35" s="1167"/>
      <c r="X35" s="1167"/>
      <c r="Y35" s="1167"/>
      <c r="Z35" s="1167"/>
      <c r="AA35" s="1167"/>
      <c r="AB35" s="1167"/>
      <c r="AC35" s="1167"/>
      <c r="AD35" s="1167"/>
      <c r="AE35" s="1167"/>
      <c r="AF35" s="1167"/>
      <c r="AG35" s="1167"/>
      <c r="AH35" s="1339"/>
      <c r="AI35" s="1340"/>
      <c r="AJ35" s="1341"/>
      <c r="AL35" s="348" t="b">
        <v>0</v>
      </c>
      <c r="AM35" s="348" t="b">
        <v>0</v>
      </c>
      <c r="AN35" s="348" t="b">
        <v>0</v>
      </c>
      <c r="AO35" s="348" t="b">
        <v>0</v>
      </c>
      <c r="AP35" s="348" t="b">
        <v>0</v>
      </c>
    </row>
    <row r="36" spans="1:44" ht="13.5" customHeight="1" x14ac:dyDescent="0.2">
      <c r="A36" s="1040"/>
      <c r="B36" s="1041"/>
      <c r="C36" s="947" t="s">
        <v>471</v>
      </c>
      <c r="D36" s="947"/>
      <c r="E36" s="947"/>
      <c r="F36" s="947"/>
      <c r="G36" s="947"/>
      <c r="H36" s="947"/>
      <c r="I36" s="1168"/>
      <c r="J36" s="1168"/>
      <c r="K36" s="1168"/>
      <c r="L36" s="1168"/>
      <c r="M36" s="1168"/>
      <c r="N36" s="1168"/>
      <c r="O36" s="1168"/>
      <c r="P36" s="1168"/>
      <c r="Q36" s="1168"/>
      <c r="R36" s="1168"/>
      <c r="S36" s="1168"/>
      <c r="T36" s="1168"/>
      <c r="U36" s="1168"/>
      <c r="V36" s="1168"/>
      <c r="W36" s="1168"/>
      <c r="X36" s="1168"/>
      <c r="Y36" s="1168"/>
      <c r="Z36" s="1168"/>
      <c r="AA36" s="1168"/>
      <c r="AB36" s="1168"/>
      <c r="AC36" s="1168"/>
      <c r="AD36" s="1168"/>
      <c r="AE36" s="1168"/>
      <c r="AF36" s="1168"/>
      <c r="AG36" s="1168"/>
      <c r="AH36" s="1342"/>
      <c r="AI36" s="1343"/>
      <c r="AJ36" s="1344"/>
    </row>
    <row r="37" spans="1:44" ht="13.5" customHeight="1" x14ac:dyDescent="0.2">
      <c r="A37" s="1040"/>
      <c r="B37" s="1041"/>
      <c r="C37" s="1010" t="s">
        <v>373</v>
      </c>
      <c r="D37" s="1011"/>
      <c r="E37" s="1011"/>
      <c r="F37" s="1011"/>
      <c r="G37" s="1011"/>
      <c r="H37" s="1012"/>
      <c r="I37" s="1009" t="s">
        <v>1034</v>
      </c>
      <c r="J37" s="1009"/>
      <c r="K37" s="1009"/>
      <c r="L37" s="1009"/>
      <c r="M37" s="1009"/>
      <c r="N37" s="1375"/>
      <c r="O37" s="1375"/>
      <c r="P37" s="1375"/>
      <c r="Q37" s="1375"/>
      <c r="R37" s="1375"/>
      <c r="S37" s="1375"/>
      <c r="T37" s="1375"/>
      <c r="U37" s="1375"/>
      <c r="V37" s="1375"/>
      <c r="W37" s="1375"/>
      <c r="X37" s="1375"/>
      <c r="Y37" s="1375"/>
      <c r="Z37" s="1375"/>
      <c r="AA37" s="1375"/>
      <c r="AB37" s="1375"/>
      <c r="AC37" s="1375"/>
      <c r="AD37" s="1375"/>
      <c r="AE37" s="1375"/>
      <c r="AF37" s="1375"/>
      <c r="AG37" s="1375"/>
      <c r="AH37" s="1364"/>
      <c r="AI37" s="1373"/>
      <c r="AJ37" s="1374"/>
    </row>
    <row r="38" spans="1:44" ht="13.5" customHeight="1" x14ac:dyDescent="0.2">
      <c r="A38" s="1040"/>
      <c r="B38" s="1041"/>
      <c r="C38" s="1013"/>
      <c r="D38" s="1014"/>
      <c r="E38" s="1014"/>
      <c r="F38" s="1014"/>
      <c r="G38" s="1014"/>
      <c r="H38" s="1015"/>
      <c r="I38" s="1009" t="s">
        <v>387</v>
      </c>
      <c r="J38" s="1009"/>
      <c r="K38" s="1009" t="s">
        <v>388</v>
      </c>
      <c r="L38" s="1009"/>
      <c r="M38" s="1009"/>
      <c r="N38" s="1009" t="s">
        <v>387</v>
      </c>
      <c r="O38" s="1009"/>
      <c r="P38" s="1009" t="s">
        <v>388</v>
      </c>
      <c r="Q38" s="1009"/>
      <c r="R38" s="1009"/>
      <c r="S38" s="1009" t="s">
        <v>387</v>
      </c>
      <c r="T38" s="1009"/>
      <c r="U38" s="1009" t="s">
        <v>388</v>
      </c>
      <c r="V38" s="1009"/>
      <c r="W38" s="1009"/>
      <c r="X38" s="1009" t="s">
        <v>387</v>
      </c>
      <c r="Y38" s="1009"/>
      <c r="Z38" s="1009" t="s">
        <v>388</v>
      </c>
      <c r="AA38" s="1009"/>
      <c r="AB38" s="1009"/>
      <c r="AC38" s="1009" t="s">
        <v>387</v>
      </c>
      <c r="AD38" s="1009"/>
      <c r="AE38" s="1009" t="s">
        <v>388</v>
      </c>
      <c r="AF38" s="1009"/>
      <c r="AG38" s="1009"/>
      <c r="AH38" s="1339"/>
      <c r="AI38" s="1340"/>
      <c r="AJ38" s="1341"/>
    </row>
    <row r="39" spans="1:44" ht="13.5" customHeight="1" x14ac:dyDescent="0.2">
      <c r="A39" s="1040"/>
      <c r="B39" s="1041"/>
      <c r="C39" s="1009" t="s">
        <v>636</v>
      </c>
      <c r="D39" s="1009"/>
      <c r="E39" s="1009"/>
      <c r="F39" s="1009" t="s">
        <v>699</v>
      </c>
      <c r="G39" s="1009"/>
      <c r="H39" s="1009"/>
      <c r="I39" s="1167"/>
      <c r="J39" s="1167"/>
      <c r="K39" s="1167"/>
      <c r="L39" s="1167"/>
      <c r="M39" s="1167"/>
      <c r="N39" s="1167"/>
      <c r="O39" s="1167"/>
      <c r="P39" s="1167"/>
      <c r="Q39" s="1167"/>
      <c r="R39" s="1167"/>
      <c r="S39" s="1167"/>
      <c r="T39" s="1167"/>
      <c r="U39" s="1167"/>
      <c r="V39" s="1167"/>
      <c r="W39" s="1167"/>
      <c r="X39" s="1167"/>
      <c r="Y39" s="1167"/>
      <c r="Z39" s="1167"/>
      <c r="AA39" s="1167"/>
      <c r="AB39" s="1167"/>
      <c r="AC39" s="1167"/>
      <c r="AD39" s="1167"/>
      <c r="AE39" s="1167"/>
      <c r="AF39" s="1167"/>
      <c r="AG39" s="1167"/>
      <c r="AH39" s="1339"/>
      <c r="AI39" s="1340"/>
      <c r="AJ39" s="1341"/>
    </row>
    <row r="40" spans="1:44" ht="13.5" customHeight="1" x14ac:dyDescent="0.2">
      <c r="A40" s="1040"/>
      <c r="B40" s="1041"/>
      <c r="C40" s="1009"/>
      <c r="D40" s="1009"/>
      <c r="E40" s="1009"/>
      <c r="F40" s="1009" t="s">
        <v>700</v>
      </c>
      <c r="G40" s="1009"/>
      <c r="H40" s="1009"/>
      <c r="I40" s="1167"/>
      <c r="J40" s="1167"/>
      <c r="K40" s="1167"/>
      <c r="L40" s="1167"/>
      <c r="M40" s="1167"/>
      <c r="N40" s="1167"/>
      <c r="O40" s="1167"/>
      <c r="P40" s="1167"/>
      <c r="Q40" s="1167"/>
      <c r="R40" s="1167"/>
      <c r="S40" s="1167"/>
      <c r="T40" s="1167"/>
      <c r="U40" s="1167"/>
      <c r="V40" s="1167"/>
      <c r="W40" s="1167"/>
      <c r="X40" s="1167"/>
      <c r="Y40" s="1167"/>
      <c r="Z40" s="1167"/>
      <c r="AA40" s="1167"/>
      <c r="AB40" s="1167"/>
      <c r="AC40" s="1167"/>
      <c r="AD40" s="1167"/>
      <c r="AE40" s="1167"/>
      <c r="AF40" s="1167"/>
      <c r="AG40" s="1167"/>
      <c r="AH40" s="1339"/>
      <c r="AI40" s="1340"/>
      <c r="AJ40" s="1341"/>
    </row>
    <row r="41" spans="1:44" ht="13.5" customHeight="1" x14ac:dyDescent="0.2">
      <c r="A41" s="1040"/>
      <c r="B41" s="1041"/>
      <c r="C41" s="1009" t="s">
        <v>701</v>
      </c>
      <c r="D41" s="1009"/>
      <c r="E41" s="1009"/>
      <c r="F41" s="1009"/>
      <c r="G41" s="1009"/>
      <c r="H41" s="1009"/>
      <c r="I41" s="1167"/>
      <c r="J41" s="1167"/>
      <c r="K41" s="1167"/>
      <c r="L41" s="1167"/>
      <c r="M41" s="1167"/>
      <c r="N41" s="1167"/>
      <c r="O41" s="1167"/>
      <c r="P41" s="1167"/>
      <c r="Q41" s="1167"/>
      <c r="R41" s="1167"/>
      <c r="S41" s="1167"/>
      <c r="T41" s="1167"/>
      <c r="U41" s="1167"/>
      <c r="V41" s="1167"/>
      <c r="W41" s="1167"/>
      <c r="X41" s="1167"/>
      <c r="Y41" s="1167"/>
      <c r="Z41" s="1167"/>
      <c r="AA41" s="1167"/>
      <c r="AB41" s="1167"/>
      <c r="AC41" s="1167"/>
      <c r="AD41" s="1167"/>
      <c r="AE41" s="1167"/>
      <c r="AF41" s="1167"/>
      <c r="AG41" s="1167"/>
      <c r="AH41" s="1339"/>
      <c r="AI41" s="1340"/>
      <c r="AJ41" s="1341"/>
    </row>
    <row r="42" spans="1:44" ht="13.5" customHeight="1" x14ac:dyDescent="0.2">
      <c r="A42" s="1040"/>
      <c r="B42" s="1041"/>
      <c r="C42" s="947" t="s">
        <v>471</v>
      </c>
      <c r="D42" s="947"/>
      <c r="E42" s="947"/>
      <c r="F42" s="947"/>
      <c r="G42" s="947"/>
      <c r="H42" s="947"/>
      <c r="I42" s="1168"/>
      <c r="J42" s="1168"/>
      <c r="K42" s="1168"/>
      <c r="L42" s="1168"/>
      <c r="M42" s="1168"/>
      <c r="N42" s="1168"/>
      <c r="O42" s="1168"/>
      <c r="P42" s="1168"/>
      <c r="Q42" s="1168"/>
      <c r="R42" s="1168"/>
      <c r="S42" s="1168"/>
      <c r="T42" s="1168"/>
      <c r="U42" s="1168"/>
      <c r="V42" s="1168"/>
      <c r="W42" s="1168"/>
      <c r="X42" s="1168"/>
      <c r="Y42" s="1168"/>
      <c r="Z42" s="1168"/>
      <c r="AA42" s="1168"/>
      <c r="AB42" s="1168"/>
      <c r="AC42" s="1168"/>
      <c r="AD42" s="1168"/>
      <c r="AE42" s="1168"/>
      <c r="AF42" s="1168"/>
      <c r="AG42" s="1168"/>
      <c r="AH42" s="1342"/>
      <c r="AI42" s="1343"/>
      <c r="AJ42" s="1344"/>
    </row>
    <row r="43" spans="1:44" ht="18" customHeight="1" x14ac:dyDescent="0.2">
      <c r="A43" s="1040"/>
      <c r="B43" s="1041"/>
      <c r="C43" s="1134" t="s">
        <v>283</v>
      </c>
      <c r="D43" s="1203"/>
      <c r="E43" s="1203"/>
      <c r="F43" s="1203"/>
      <c r="G43" s="1203"/>
      <c r="H43" s="1204"/>
      <c r="I43" s="1376">
        <v>1</v>
      </c>
      <c r="J43" s="1377"/>
      <c r="K43" s="1377"/>
      <c r="L43" s="1377"/>
      <c r="M43" s="1377"/>
      <c r="N43" s="1377"/>
      <c r="O43" s="1377"/>
      <c r="P43" s="1377"/>
      <c r="Q43" s="1377"/>
      <c r="R43" s="1377"/>
      <c r="S43" s="1377"/>
      <c r="T43" s="1377"/>
      <c r="U43" s="1377"/>
      <c r="V43" s="1377"/>
      <c r="W43" s="1377"/>
      <c r="X43" s="1377"/>
      <c r="Y43" s="1377"/>
      <c r="Z43" s="1377"/>
      <c r="AA43" s="1377"/>
      <c r="AB43" s="1377"/>
      <c r="AC43" s="1377"/>
      <c r="AD43" s="1377"/>
      <c r="AE43" s="1377"/>
      <c r="AF43" s="1377"/>
      <c r="AG43" s="1377"/>
      <c r="AH43" s="1377"/>
      <c r="AI43" s="1377"/>
      <c r="AJ43" s="1378"/>
    </row>
    <row r="44" spans="1:44" ht="13.5" customHeight="1" x14ac:dyDescent="0.2">
      <c r="A44" s="1040"/>
      <c r="B44" s="1041"/>
      <c r="C44" s="1134" t="s">
        <v>171</v>
      </c>
      <c r="D44" s="1203"/>
      <c r="E44" s="1203"/>
      <c r="F44" s="1203"/>
      <c r="G44" s="1203"/>
      <c r="H44" s="1204"/>
      <c r="I44" s="1205"/>
      <c r="J44" s="1206"/>
      <c r="K44" s="1206"/>
      <c r="L44" s="1206"/>
      <c r="M44" s="1206"/>
      <c r="N44" s="1206"/>
      <c r="O44" s="1379" t="s">
        <v>531</v>
      </c>
      <c r="P44" s="1379"/>
      <c r="Q44" s="1379"/>
      <c r="R44" s="1379"/>
      <c r="S44" s="1379"/>
      <c r="T44" s="1379"/>
      <c r="U44" s="1379"/>
      <c r="V44" s="1379"/>
      <c r="W44" s="1379"/>
      <c r="X44" s="1379"/>
      <c r="Y44" s="1379"/>
      <c r="Z44" s="1379"/>
      <c r="AA44" s="1379"/>
      <c r="AB44" s="1379"/>
      <c r="AC44" s="1379"/>
      <c r="AD44" s="1379"/>
      <c r="AE44" s="1379"/>
      <c r="AF44" s="1379"/>
      <c r="AG44" s="1379"/>
      <c r="AH44" s="1379"/>
      <c r="AI44" s="1379"/>
      <c r="AJ44" s="1381"/>
    </row>
    <row r="45" spans="1:44" ht="13.5" customHeight="1" x14ac:dyDescent="0.2">
      <c r="A45" s="1040"/>
      <c r="B45" s="1041"/>
      <c r="C45" s="1134" t="s">
        <v>234</v>
      </c>
      <c r="D45" s="1203"/>
      <c r="E45" s="1203"/>
      <c r="F45" s="1203"/>
      <c r="G45" s="1203"/>
      <c r="H45" s="1204"/>
      <c r="I45" s="1205"/>
      <c r="J45" s="1206"/>
      <c r="K45" s="1206"/>
      <c r="L45" s="1206"/>
      <c r="M45" s="1206"/>
      <c r="N45" s="1206"/>
      <c r="O45" s="1379" t="s">
        <v>475</v>
      </c>
      <c r="P45" s="1379"/>
      <c r="Q45" s="1379"/>
      <c r="R45" s="1379"/>
      <c r="S45" s="1379"/>
      <c r="T45" s="1379"/>
      <c r="U45" s="1379"/>
      <c r="V45" s="1379"/>
      <c r="W45" s="1379"/>
      <c r="X45" s="1379"/>
      <c r="Y45" s="1379"/>
      <c r="Z45" s="1379"/>
      <c r="AA45" s="1379"/>
      <c r="AB45" s="1379"/>
      <c r="AC45" s="1379"/>
      <c r="AD45" s="1379"/>
      <c r="AE45" s="1379"/>
      <c r="AF45" s="1379"/>
      <c r="AG45" s="1379"/>
      <c r="AH45" s="1379"/>
      <c r="AI45" s="1379"/>
      <c r="AJ45" s="1381"/>
    </row>
    <row r="46" spans="1:44" ht="13.5" customHeight="1" x14ac:dyDescent="0.2">
      <c r="A46" s="1040"/>
      <c r="B46" s="1041"/>
      <c r="C46" s="672" t="s">
        <v>140</v>
      </c>
      <c r="D46" s="956"/>
      <c r="E46" s="956"/>
      <c r="F46" s="956"/>
      <c r="G46" s="956"/>
      <c r="H46" s="673"/>
      <c r="I46" s="1207"/>
      <c r="J46" s="1208"/>
      <c r="K46" s="1208"/>
      <c r="L46" s="1208"/>
      <c r="M46" s="1208"/>
      <c r="N46" s="1208"/>
      <c r="O46" s="1379" t="s">
        <v>1011</v>
      </c>
      <c r="P46" s="1379"/>
      <c r="Q46" s="1379"/>
      <c r="R46" s="1379"/>
      <c r="S46" s="1379"/>
      <c r="T46" s="1379"/>
      <c r="U46" s="1379"/>
      <c r="V46" s="1379"/>
      <c r="W46" s="1379"/>
      <c r="X46" s="1379"/>
      <c r="Y46" s="1379"/>
      <c r="Z46" s="1379"/>
      <c r="AA46" s="1379"/>
      <c r="AB46" s="1379"/>
      <c r="AC46" s="1379"/>
      <c r="AD46" s="1380"/>
      <c r="AE46" s="1388" t="s">
        <v>139</v>
      </c>
      <c r="AF46" s="1388"/>
      <c r="AG46" s="1388"/>
      <c r="AH46" s="1388"/>
      <c r="AI46" s="1201"/>
      <c r="AJ46" s="1202"/>
    </row>
    <row r="47" spans="1:44" ht="18" customHeight="1" x14ac:dyDescent="0.2">
      <c r="A47" s="1040"/>
      <c r="B47" s="1041"/>
      <c r="C47" s="990" t="s">
        <v>637</v>
      </c>
      <c r="D47" s="990"/>
      <c r="E47" s="990"/>
      <c r="F47" s="990"/>
      <c r="G47" s="990"/>
      <c r="H47" s="990"/>
      <c r="I47" s="1389"/>
      <c r="J47" s="1390"/>
      <c r="K47" s="1390"/>
      <c r="L47" s="1390"/>
      <c r="M47" s="1390"/>
      <c r="N47" s="1390"/>
      <c r="O47" s="1390"/>
      <c r="P47" s="1390"/>
      <c r="Q47" s="1390"/>
      <c r="R47" s="1390"/>
      <c r="S47" s="1390"/>
      <c r="T47" s="1390"/>
      <c r="U47" s="1390"/>
      <c r="V47" s="1390"/>
      <c r="W47" s="1390"/>
      <c r="X47" s="1390"/>
      <c r="Y47" s="1390"/>
      <c r="Z47" s="1390"/>
      <c r="AA47" s="1390"/>
      <c r="AB47" s="1390"/>
      <c r="AC47" s="1390"/>
      <c r="AD47" s="1390"/>
      <c r="AE47" s="1390"/>
      <c r="AF47" s="1390"/>
      <c r="AG47" s="1390"/>
      <c r="AH47" s="1390"/>
      <c r="AI47" s="1390"/>
      <c r="AJ47" s="1391"/>
      <c r="AL47" s="45" t="b">
        <v>0</v>
      </c>
      <c r="AM47" s="45" t="b">
        <v>0</v>
      </c>
      <c r="AN47" s="45" t="b">
        <v>0</v>
      </c>
      <c r="AO47" s="45" t="b">
        <v>0</v>
      </c>
      <c r="AP47" s="45" t="b">
        <v>0</v>
      </c>
      <c r="AQ47" s="45" t="b">
        <v>0</v>
      </c>
      <c r="AR47" s="45" t="b">
        <v>0</v>
      </c>
    </row>
    <row r="48" spans="1:44" ht="13.5" customHeight="1" x14ac:dyDescent="0.2">
      <c r="A48" s="1040"/>
      <c r="B48" s="1041"/>
      <c r="C48" s="990" t="s">
        <v>638</v>
      </c>
      <c r="D48" s="990"/>
      <c r="E48" s="990"/>
      <c r="F48" s="990"/>
      <c r="G48" s="990"/>
      <c r="H48" s="990"/>
      <c r="I48" s="961" t="s">
        <v>639</v>
      </c>
      <c r="J48" s="990"/>
      <c r="K48" s="990"/>
      <c r="L48" s="996" t="s">
        <v>815</v>
      </c>
      <c r="M48" s="996"/>
      <c r="N48" s="997"/>
      <c r="O48" s="961" t="s">
        <v>509</v>
      </c>
      <c r="P48" s="959"/>
      <c r="Q48" s="995" t="s">
        <v>815</v>
      </c>
      <c r="R48" s="996"/>
      <c r="S48" s="996"/>
      <c r="T48" s="990" t="s">
        <v>640</v>
      </c>
      <c r="U48" s="990"/>
      <c r="V48" s="990"/>
      <c r="W48" s="996" t="s">
        <v>815</v>
      </c>
      <c r="X48" s="996"/>
      <c r="Y48" s="997"/>
      <c r="Z48" s="961" t="s">
        <v>510</v>
      </c>
      <c r="AA48" s="959"/>
      <c r="AB48" s="995" t="s">
        <v>815</v>
      </c>
      <c r="AC48" s="996"/>
      <c r="AD48" s="996"/>
      <c r="AE48" s="990" t="s">
        <v>930</v>
      </c>
      <c r="AF48" s="990"/>
      <c r="AG48" s="990"/>
      <c r="AH48" s="990"/>
      <c r="AI48" s="990"/>
      <c r="AJ48" s="991"/>
    </row>
    <row r="49" spans="1:42" ht="13.5" customHeight="1" x14ac:dyDescent="0.2">
      <c r="A49" s="1040"/>
      <c r="B49" s="1041"/>
      <c r="C49" s="990"/>
      <c r="D49" s="990"/>
      <c r="E49" s="990"/>
      <c r="F49" s="990"/>
      <c r="G49" s="990"/>
      <c r="H49" s="990"/>
      <c r="I49" s="961" t="s">
        <v>928</v>
      </c>
      <c r="J49" s="990"/>
      <c r="K49" s="990"/>
      <c r="L49" s="996" t="s">
        <v>815</v>
      </c>
      <c r="M49" s="996"/>
      <c r="N49" s="997"/>
      <c r="O49" s="961" t="s">
        <v>643</v>
      </c>
      <c r="P49" s="959"/>
      <c r="Q49" s="995" t="s">
        <v>815</v>
      </c>
      <c r="R49" s="996"/>
      <c r="S49" s="996"/>
      <c r="T49" s="990" t="s">
        <v>929</v>
      </c>
      <c r="U49" s="990"/>
      <c r="V49" s="990"/>
      <c r="W49" s="996" t="s">
        <v>815</v>
      </c>
      <c r="X49" s="996"/>
      <c r="Y49" s="997"/>
      <c r="Z49" s="961" t="s">
        <v>644</v>
      </c>
      <c r="AA49" s="959"/>
      <c r="AB49" s="995" t="s">
        <v>815</v>
      </c>
      <c r="AC49" s="996"/>
      <c r="AD49" s="996"/>
      <c r="AE49" s="992"/>
      <c r="AF49" s="993"/>
      <c r="AG49" s="993"/>
      <c r="AH49" s="993"/>
      <c r="AI49" s="993"/>
      <c r="AJ49" s="994"/>
    </row>
    <row r="50" spans="1:42" ht="18" customHeight="1" x14ac:dyDescent="0.2">
      <c r="A50" s="1040"/>
      <c r="B50" s="1041"/>
      <c r="C50" s="990" t="s">
        <v>228</v>
      </c>
      <c r="D50" s="990"/>
      <c r="E50" s="990"/>
      <c r="F50" s="990"/>
      <c r="G50" s="990"/>
      <c r="H50" s="990"/>
      <c r="I50" s="1161" t="s">
        <v>1036</v>
      </c>
      <c r="J50" s="1161"/>
      <c r="K50" s="1161"/>
      <c r="L50" s="1161"/>
      <c r="M50" s="1162"/>
      <c r="N50" s="1385"/>
      <c r="O50" s="1386"/>
      <c r="P50" s="1386"/>
      <c r="Q50" s="1386"/>
      <c r="R50" s="1386"/>
      <c r="S50" s="1386"/>
      <c r="T50" s="1386"/>
      <c r="U50" s="1386"/>
      <c r="V50" s="1386"/>
      <c r="W50" s="1386"/>
      <c r="X50" s="1386"/>
      <c r="Y50" s="1386"/>
      <c r="Z50" s="1386"/>
      <c r="AA50" s="1386"/>
      <c r="AB50" s="1386"/>
      <c r="AC50" s="1386"/>
      <c r="AD50" s="1386"/>
      <c r="AE50" s="1386"/>
      <c r="AF50" s="1386"/>
      <c r="AG50" s="1386"/>
      <c r="AH50" s="1386"/>
      <c r="AI50" s="1386"/>
      <c r="AJ50" s="1387"/>
      <c r="AL50" s="45" t="b">
        <v>0</v>
      </c>
      <c r="AM50" s="45" t="b">
        <v>0</v>
      </c>
      <c r="AN50" s="45" t="b">
        <v>0</v>
      </c>
      <c r="AO50" s="45" t="b">
        <v>0</v>
      </c>
      <c r="AP50" s="45" t="b">
        <v>0</v>
      </c>
    </row>
    <row r="51" spans="1:42" ht="18" customHeight="1" x14ac:dyDescent="0.2">
      <c r="A51" s="1040"/>
      <c r="B51" s="1041"/>
      <c r="C51" s="990"/>
      <c r="D51" s="990"/>
      <c r="E51" s="990"/>
      <c r="F51" s="990"/>
      <c r="G51" s="990"/>
      <c r="H51" s="990"/>
      <c r="I51" s="1009" t="s">
        <v>284</v>
      </c>
      <c r="J51" s="1009"/>
      <c r="K51" s="1009"/>
      <c r="L51" s="1009"/>
      <c r="M51" s="1009"/>
      <c r="N51" s="1394"/>
      <c r="O51" s="1395"/>
      <c r="P51" s="1395"/>
      <c r="Q51" s="1395"/>
      <c r="R51" s="1395"/>
      <c r="S51" s="1395"/>
      <c r="T51" s="1395"/>
      <c r="U51" s="1395"/>
      <c r="V51" s="1407"/>
      <c r="W51" s="990" t="s">
        <v>610</v>
      </c>
      <c r="X51" s="990"/>
      <c r="Y51" s="990"/>
      <c r="Z51" s="990"/>
      <c r="AA51" s="990"/>
      <c r="AB51" s="1394"/>
      <c r="AC51" s="1395"/>
      <c r="AD51" s="1395"/>
      <c r="AE51" s="1395"/>
      <c r="AF51" s="1395"/>
      <c r="AG51" s="1395"/>
      <c r="AH51" s="1395"/>
      <c r="AI51" s="1395"/>
      <c r="AJ51" s="1396"/>
      <c r="AL51" s="45" t="b">
        <v>0</v>
      </c>
      <c r="AM51" s="45" t="b">
        <v>0</v>
      </c>
    </row>
    <row r="52" spans="1:42" ht="18" customHeight="1" x14ac:dyDescent="0.2">
      <c r="A52" s="1042"/>
      <c r="B52" s="1043"/>
      <c r="C52" s="672" t="s">
        <v>532</v>
      </c>
      <c r="D52" s="956"/>
      <c r="E52" s="956"/>
      <c r="F52" s="956"/>
      <c r="G52" s="956"/>
      <c r="H52" s="673"/>
      <c r="I52" s="1209">
        <v>2</v>
      </c>
      <c r="J52" s="1210"/>
      <c r="K52" s="1210"/>
      <c r="L52" s="1210"/>
      <c r="M52" s="1211"/>
      <c r="N52" s="672" t="s">
        <v>533</v>
      </c>
      <c r="O52" s="956"/>
      <c r="P52" s="956"/>
      <c r="Q52" s="956"/>
      <c r="R52" s="673"/>
      <c r="S52" s="1209">
        <v>2</v>
      </c>
      <c r="T52" s="1210"/>
      <c r="U52" s="1210"/>
      <c r="V52" s="1210"/>
      <c r="W52" s="1211"/>
      <c r="X52" s="1297" t="s">
        <v>534</v>
      </c>
      <c r="Y52" s="1298"/>
      <c r="Z52" s="1298"/>
      <c r="AA52" s="1298"/>
      <c r="AB52" s="1298"/>
      <c r="AC52" s="214">
        <v>1</v>
      </c>
      <c r="AD52" s="356" t="str">
        <f>IF(ISNA(VLOOKUP(AC52, 出力変換_人員配置区分_生活介護,4,FALSE)),0, VLOOKUP(AC52, 出力変換_人員配置区分_生活介護,4,FALSE)) &amp; ""</f>
        <v/>
      </c>
      <c r="AE52" s="220" t="s">
        <v>1051</v>
      </c>
      <c r="AF52" s="214" t="str">
        <f>IF(ISNA(VLOOKUP(AE52, 取込変換_人員配置区分_生活介護,2,FALSE)),1, VLOOKUP(AE52, 取込変換_人員配置区分_生活介護,2,FALSE)) &amp; ""</f>
        <v>1</v>
      </c>
      <c r="AG52" s="214"/>
      <c r="AH52" s="214"/>
      <c r="AI52" s="214"/>
      <c r="AJ52" s="357"/>
      <c r="AL52" s="45"/>
      <c r="AM52" s="45"/>
    </row>
    <row r="53" spans="1:42" ht="13.5" customHeight="1" x14ac:dyDescent="0.2">
      <c r="A53" s="1227" t="s">
        <v>848</v>
      </c>
      <c r="B53" s="1203"/>
      <c r="C53" s="1203"/>
      <c r="D53" s="1203"/>
      <c r="E53" s="1203"/>
      <c r="F53" s="1203"/>
      <c r="G53" s="1203"/>
      <c r="H53" s="1204"/>
      <c r="I53" s="1205"/>
      <c r="J53" s="1206"/>
      <c r="K53" s="1206"/>
      <c r="L53" s="1206"/>
      <c r="M53" s="1206"/>
      <c r="N53" s="149" t="s">
        <v>535</v>
      </c>
      <c r="O53" s="1382"/>
      <c r="P53" s="1383"/>
      <c r="Q53" s="1383"/>
      <c r="R53" s="1383"/>
      <c r="S53" s="1383"/>
      <c r="T53" s="1383"/>
      <c r="U53" s="1383"/>
      <c r="V53" s="1383"/>
      <c r="W53" s="1383"/>
      <c r="X53" s="1383"/>
      <c r="Y53" s="1383"/>
      <c r="Z53" s="1383"/>
      <c r="AA53" s="1383"/>
      <c r="AB53" s="1383"/>
      <c r="AC53" s="1383"/>
      <c r="AD53" s="1383"/>
      <c r="AE53" s="1383"/>
      <c r="AF53" s="1383"/>
      <c r="AG53" s="1383"/>
      <c r="AH53" s="1383"/>
      <c r="AI53" s="1383"/>
      <c r="AJ53" s="1384"/>
    </row>
    <row r="54" spans="1:42" ht="13.5" customHeight="1" x14ac:dyDescent="0.2">
      <c r="A54" s="1236" t="s">
        <v>171</v>
      </c>
      <c r="B54" s="969"/>
      <c r="C54" s="969"/>
      <c r="D54" s="969"/>
      <c r="E54" s="969"/>
      <c r="F54" s="969"/>
      <c r="G54" s="969"/>
      <c r="H54" s="970"/>
      <c r="I54" s="1205"/>
      <c r="J54" s="1206"/>
      <c r="K54" s="1206"/>
      <c r="L54" s="1206"/>
      <c r="M54" s="1206"/>
      <c r="N54" s="1206"/>
      <c r="O54" s="1379" t="s">
        <v>714</v>
      </c>
      <c r="P54" s="1379"/>
      <c r="Q54" s="1379"/>
      <c r="R54" s="1379"/>
      <c r="S54" s="1379"/>
      <c r="T54" s="1379"/>
      <c r="U54" s="1379"/>
      <c r="V54" s="1379"/>
      <c r="W54" s="1379"/>
      <c r="X54" s="1379"/>
      <c r="Y54" s="1379"/>
      <c r="Z54" s="1379"/>
      <c r="AA54" s="1379"/>
      <c r="AB54" s="1379"/>
      <c r="AC54" s="1379"/>
      <c r="AD54" s="1379"/>
      <c r="AE54" s="1379"/>
      <c r="AF54" s="1379"/>
      <c r="AG54" s="1379"/>
      <c r="AH54" s="1379"/>
      <c r="AI54" s="1379"/>
      <c r="AJ54" s="1381"/>
    </row>
    <row r="55" spans="1:42" ht="18" customHeight="1" x14ac:dyDescent="0.2">
      <c r="A55" s="1215" t="s">
        <v>1012</v>
      </c>
      <c r="B55" s="1401"/>
      <c r="C55" s="1134" t="s">
        <v>466</v>
      </c>
      <c r="D55" s="1203"/>
      <c r="E55" s="1203"/>
      <c r="F55" s="1203"/>
      <c r="G55" s="1203"/>
      <c r="H55" s="1204"/>
      <c r="I55" s="1392">
        <v>2</v>
      </c>
      <c r="J55" s="1392"/>
      <c r="K55" s="1392"/>
      <c r="L55" s="1392"/>
      <c r="M55" s="1392"/>
      <c r="N55" s="1392"/>
      <c r="O55" s="1392"/>
      <c r="P55" s="1392"/>
      <c r="Q55" s="1392"/>
      <c r="R55" s="1392"/>
      <c r="S55" s="1392"/>
      <c r="T55" s="1392"/>
      <c r="U55" s="1392"/>
      <c r="V55" s="1392"/>
      <c r="W55" s="1392"/>
      <c r="X55" s="1392"/>
      <c r="Y55" s="1392"/>
      <c r="Z55" s="1392"/>
      <c r="AA55" s="1392"/>
      <c r="AB55" s="1392"/>
      <c r="AC55" s="1392"/>
      <c r="AD55" s="1392"/>
      <c r="AE55" s="1392"/>
      <c r="AF55" s="1392"/>
      <c r="AG55" s="1392"/>
      <c r="AH55" s="1392"/>
      <c r="AI55" s="1392"/>
      <c r="AJ55" s="1393"/>
    </row>
    <row r="56" spans="1:42" ht="13.5" customHeight="1" x14ac:dyDescent="0.2">
      <c r="A56" s="1217"/>
      <c r="B56" s="1402"/>
      <c r="C56" s="990" t="s">
        <v>417</v>
      </c>
      <c r="D56" s="990"/>
      <c r="E56" s="990"/>
      <c r="F56" s="990"/>
      <c r="G56" s="990"/>
      <c r="H56" s="990"/>
      <c r="I56" s="998"/>
      <c r="J56" s="999"/>
      <c r="K56" s="999"/>
      <c r="L56" s="999"/>
      <c r="M56" s="999"/>
      <c r="N56" s="999"/>
      <c r="O56" s="999"/>
      <c r="P56" s="999"/>
      <c r="Q56" s="999"/>
      <c r="R56" s="999"/>
      <c r="S56" s="999"/>
      <c r="T56" s="999"/>
      <c r="U56" s="999"/>
      <c r="V56" s="999"/>
      <c r="W56" s="999"/>
      <c r="X56" s="999"/>
      <c r="Y56" s="999"/>
      <c r="Z56" s="999"/>
      <c r="AA56" s="999"/>
      <c r="AB56" s="999"/>
      <c r="AC56" s="999"/>
      <c r="AD56" s="999"/>
      <c r="AE56" s="999"/>
      <c r="AF56" s="999"/>
      <c r="AG56" s="999"/>
      <c r="AH56" s="999"/>
      <c r="AI56" s="999"/>
      <c r="AJ56" s="1000"/>
    </row>
    <row r="57" spans="1:42" ht="13.5" customHeight="1" x14ac:dyDescent="0.2">
      <c r="A57" s="1217"/>
      <c r="B57" s="1402"/>
      <c r="C57" s="990" t="s">
        <v>697</v>
      </c>
      <c r="D57" s="990"/>
      <c r="E57" s="990"/>
      <c r="F57" s="990"/>
      <c r="G57" s="990"/>
      <c r="H57" s="990"/>
      <c r="I57" s="1131"/>
      <c r="J57" s="1131"/>
      <c r="K57" s="1131"/>
      <c r="L57" s="1131"/>
      <c r="M57" s="1131"/>
      <c r="N57" s="1131"/>
      <c r="O57" s="1131"/>
      <c r="P57" s="1131"/>
      <c r="Q57" s="1131"/>
      <c r="R57" s="1131"/>
      <c r="S57" s="1131"/>
      <c r="T57" s="1131"/>
      <c r="U57" s="1131"/>
      <c r="V57" s="1131"/>
      <c r="W57" s="1131"/>
      <c r="X57" s="1131"/>
      <c r="Y57" s="1131"/>
      <c r="Z57" s="1131"/>
      <c r="AA57" s="1131"/>
      <c r="AB57" s="1131"/>
      <c r="AC57" s="1131"/>
      <c r="AD57" s="1131"/>
      <c r="AE57" s="1131"/>
      <c r="AF57" s="1131"/>
      <c r="AG57" s="1131"/>
      <c r="AH57" s="1131"/>
      <c r="AI57" s="1131"/>
      <c r="AJ57" s="1132"/>
    </row>
    <row r="58" spans="1:42" ht="18" customHeight="1" x14ac:dyDescent="0.2">
      <c r="A58" s="1217"/>
      <c r="B58" s="1402"/>
      <c r="C58" s="1082" t="s">
        <v>698</v>
      </c>
      <c r="D58" s="990"/>
      <c r="E58" s="990"/>
      <c r="F58" s="990"/>
      <c r="G58" s="990"/>
      <c r="H58" s="990"/>
      <c r="I58" s="990" t="s">
        <v>1002</v>
      </c>
      <c r="J58" s="990"/>
      <c r="K58" s="990"/>
      <c r="L58" s="990"/>
      <c r="M58" s="990"/>
      <c r="N58" s="990"/>
      <c r="O58" s="990"/>
      <c r="P58" s="990"/>
      <c r="Q58" s="990"/>
      <c r="R58" s="1350">
        <v>2</v>
      </c>
      <c r="S58" s="1351"/>
      <c r="T58" s="1351"/>
      <c r="U58" s="1351"/>
      <c r="V58" s="1351"/>
      <c r="W58" s="1351"/>
      <c r="X58" s="1351"/>
      <c r="Y58" s="1351"/>
      <c r="Z58" s="1351"/>
      <c r="AA58" s="1351"/>
      <c r="AB58" s="1351"/>
      <c r="AC58" s="1351"/>
      <c r="AD58" s="1351"/>
      <c r="AE58" s="1351"/>
      <c r="AF58" s="1351"/>
      <c r="AG58" s="1351"/>
      <c r="AH58" s="1351"/>
      <c r="AI58" s="1351"/>
      <c r="AJ58" s="1352"/>
    </row>
    <row r="59" spans="1:42" ht="13.5" customHeight="1" x14ac:dyDescent="0.2">
      <c r="A59" s="1217"/>
      <c r="B59" s="1402"/>
      <c r="C59" s="990"/>
      <c r="D59" s="990"/>
      <c r="E59" s="990"/>
      <c r="F59" s="990"/>
      <c r="G59" s="990"/>
      <c r="H59" s="990"/>
      <c r="I59" s="990" t="s">
        <v>1003</v>
      </c>
      <c r="J59" s="990"/>
      <c r="K59" s="990"/>
      <c r="L59" s="990"/>
      <c r="M59" s="990"/>
      <c r="N59" s="990"/>
      <c r="O59" s="990"/>
      <c r="P59" s="990"/>
      <c r="Q59" s="990"/>
      <c r="R59" s="1009" t="s">
        <v>1004</v>
      </c>
      <c r="S59" s="1009"/>
      <c r="T59" s="1009"/>
      <c r="U59" s="1009"/>
      <c r="V59" s="1009"/>
      <c r="W59" s="1131"/>
      <c r="X59" s="1131"/>
      <c r="Y59" s="1131"/>
      <c r="Z59" s="1131"/>
      <c r="AA59" s="1131"/>
      <c r="AB59" s="1131"/>
      <c r="AC59" s="1131"/>
      <c r="AD59" s="1131"/>
      <c r="AE59" s="1131"/>
      <c r="AF59" s="1131"/>
      <c r="AG59" s="1131"/>
      <c r="AH59" s="1131"/>
      <c r="AI59" s="1131"/>
      <c r="AJ59" s="1132"/>
    </row>
    <row r="60" spans="1:42" ht="13.5" customHeight="1" x14ac:dyDescent="0.2">
      <c r="A60" s="1217"/>
      <c r="B60" s="1402"/>
      <c r="C60" s="990"/>
      <c r="D60" s="990"/>
      <c r="E60" s="990"/>
      <c r="F60" s="990"/>
      <c r="G60" s="990"/>
      <c r="H60" s="990"/>
      <c r="I60" s="990"/>
      <c r="J60" s="990"/>
      <c r="K60" s="990"/>
      <c r="L60" s="990"/>
      <c r="M60" s="990"/>
      <c r="N60" s="990"/>
      <c r="O60" s="990"/>
      <c r="P60" s="990"/>
      <c r="Q60" s="990"/>
      <c r="R60" s="1009" t="s">
        <v>1005</v>
      </c>
      <c r="S60" s="1009"/>
      <c r="T60" s="1009"/>
      <c r="U60" s="1009"/>
      <c r="V60" s="1009"/>
      <c r="W60" s="1131"/>
      <c r="X60" s="1131"/>
      <c r="Y60" s="1131"/>
      <c r="Z60" s="1131"/>
      <c r="AA60" s="1131"/>
      <c r="AB60" s="1131"/>
      <c r="AC60" s="1131"/>
      <c r="AD60" s="1131"/>
      <c r="AE60" s="1131"/>
      <c r="AF60" s="1131"/>
      <c r="AG60" s="1131"/>
      <c r="AH60" s="1131"/>
      <c r="AI60" s="1131"/>
      <c r="AJ60" s="1132"/>
    </row>
    <row r="61" spans="1:42" ht="13.5" customHeight="1" x14ac:dyDescent="0.2">
      <c r="A61" s="1217"/>
      <c r="B61" s="1402"/>
      <c r="C61" s="1044"/>
      <c r="D61" s="1044"/>
      <c r="E61" s="1044"/>
      <c r="F61" s="1044"/>
      <c r="G61" s="1044"/>
      <c r="H61" s="1044"/>
      <c r="I61" s="1044" t="s">
        <v>614</v>
      </c>
      <c r="J61" s="1044"/>
      <c r="K61" s="1044"/>
      <c r="L61" s="1044"/>
      <c r="M61" s="1044"/>
      <c r="N61" s="1044"/>
      <c r="O61" s="1044"/>
      <c r="P61" s="1044"/>
      <c r="Q61" s="1044"/>
      <c r="R61" s="998"/>
      <c r="S61" s="999"/>
      <c r="T61" s="999"/>
      <c r="U61" s="999"/>
      <c r="V61" s="999"/>
      <c r="W61" s="999"/>
      <c r="X61" s="999"/>
      <c r="Y61" s="999"/>
      <c r="Z61" s="999"/>
      <c r="AA61" s="999"/>
      <c r="AB61" s="999"/>
      <c r="AC61" s="999"/>
      <c r="AD61" s="999"/>
      <c r="AE61" s="999"/>
      <c r="AF61" s="999"/>
      <c r="AG61" s="999"/>
      <c r="AH61" s="999"/>
      <c r="AI61" s="999"/>
      <c r="AJ61" s="1000"/>
    </row>
    <row r="62" spans="1:42" ht="13.5" customHeight="1" x14ac:dyDescent="0.2">
      <c r="A62" s="1217"/>
      <c r="B62" s="1402"/>
      <c r="C62" s="1404" t="s">
        <v>298</v>
      </c>
      <c r="D62" s="1401"/>
      <c r="E62" s="990" t="s">
        <v>611</v>
      </c>
      <c r="F62" s="990"/>
      <c r="G62" s="990"/>
      <c r="H62" s="990"/>
      <c r="I62" s="1349"/>
      <c r="J62" s="1349"/>
      <c r="K62" s="1349"/>
      <c r="L62" s="1349"/>
      <c r="M62" s="1349"/>
      <c r="N62" s="1349"/>
      <c r="O62" s="1349"/>
      <c r="P62" s="1349"/>
      <c r="Q62" s="1349"/>
      <c r="R62" s="1082" t="s">
        <v>612</v>
      </c>
      <c r="S62" s="990"/>
      <c r="T62" s="990"/>
      <c r="U62" s="990"/>
      <c r="V62" s="1326"/>
      <c r="W62" s="1326"/>
      <c r="X62" s="1326"/>
      <c r="Y62" s="1326"/>
      <c r="Z62" s="1326"/>
      <c r="AA62" s="1326"/>
      <c r="AB62" s="1326"/>
      <c r="AC62" s="1326"/>
      <c r="AD62" s="1326"/>
      <c r="AE62" s="1326"/>
      <c r="AF62" s="1326"/>
      <c r="AG62" s="1326"/>
      <c r="AH62" s="1326"/>
      <c r="AI62" s="1326"/>
      <c r="AJ62" s="1327"/>
    </row>
    <row r="63" spans="1:42" ht="13.5" customHeight="1" x14ac:dyDescent="0.2">
      <c r="A63" s="1217"/>
      <c r="B63" s="1402"/>
      <c r="C63" s="1405"/>
      <c r="D63" s="1402"/>
      <c r="E63" s="990"/>
      <c r="F63" s="990"/>
      <c r="G63" s="990"/>
      <c r="H63" s="990"/>
      <c r="I63" s="1349"/>
      <c r="J63" s="1349"/>
      <c r="K63" s="1349"/>
      <c r="L63" s="1349"/>
      <c r="M63" s="1349"/>
      <c r="N63" s="1349"/>
      <c r="O63" s="1349"/>
      <c r="P63" s="1349"/>
      <c r="Q63" s="1349"/>
      <c r="R63" s="990"/>
      <c r="S63" s="990"/>
      <c r="T63" s="990"/>
      <c r="U63" s="990"/>
      <c r="V63" s="1329"/>
      <c r="W63" s="1329"/>
      <c r="X63" s="1329"/>
      <c r="Y63" s="1329"/>
      <c r="Z63" s="1329"/>
      <c r="AA63" s="1329"/>
      <c r="AB63" s="1329"/>
      <c r="AC63" s="1329"/>
      <c r="AD63" s="1329"/>
      <c r="AE63" s="1329"/>
      <c r="AF63" s="1329"/>
      <c r="AG63" s="1329"/>
      <c r="AH63" s="1329"/>
      <c r="AI63" s="1329"/>
      <c r="AJ63" s="1330"/>
    </row>
    <row r="64" spans="1:42" ht="13.5" customHeight="1" x14ac:dyDescent="0.2">
      <c r="A64" s="1217"/>
      <c r="B64" s="1402"/>
      <c r="C64" s="1405"/>
      <c r="D64" s="1402"/>
      <c r="E64" s="990" t="s">
        <v>611</v>
      </c>
      <c r="F64" s="990"/>
      <c r="G64" s="990"/>
      <c r="H64" s="990"/>
      <c r="I64" s="1349"/>
      <c r="J64" s="1349"/>
      <c r="K64" s="1349"/>
      <c r="L64" s="1349"/>
      <c r="M64" s="1349"/>
      <c r="N64" s="1349"/>
      <c r="O64" s="1349"/>
      <c r="P64" s="1349"/>
      <c r="Q64" s="1349"/>
      <c r="R64" s="1082" t="s">
        <v>612</v>
      </c>
      <c r="S64" s="990"/>
      <c r="T64" s="990"/>
      <c r="U64" s="990"/>
      <c r="V64" s="1326"/>
      <c r="W64" s="1326"/>
      <c r="X64" s="1326"/>
      <c r="Y64" s="1326"/>
      <c r="Z64" s="1326"/>
      <c r="AA64" s="1326"/>
      <c r="AB64" s="1326"/>
      <c r="AC64" s="1326"/>
      <c r="AD64" s="1326"/>
      <c r="AE64" s="1326"/>
      <c r="AF64" s="1326"/>
      <c r="AG64" s="1326"/>
      <c r="AH64" s="1326"/>
      <c r="AI64" s="1326"/>
      <c r="AJ64" s="1327"/>
    </row>
    <row r="65" spans="1:46" ht="13.5" customHeight="1" x14ac:dyDescent="0.2">
      <c r="A65" s="1217"/>
      <c r="B65" s="1402"/>
      <c r="C65" s="1405"/>
      <c r="D65" s="1402"/>
      <c r="E65" s="990"/>
      <c r="F65" s="990"/>
      <c r="G65" s="990"/>
      <c r="H65" s="990"/>
      <c r="I65" s="1349"/>
      <c r="J65" s="1349"/>
      <c r="K65" s="1349"/>
      <c r="L65" s="1349"/>
      <c r="M65" s="1349"/>
      <c r="N65" s="1349"/>
      <c r="O65" s="1349"/>
      <c r="P65" s="1349"/>
      <c r="Q65" s="1349"/>
      <c r="R65" s="990"/>
      <c r="S65" s="990"/>
      <c r="T65" s="990"/>
      <c r="U65" s="990"/>
      <c r="V65" s="1329"/>
      <c r="W65" s="1329"/>
      <c r="X65" s="1329"/>
      <c r="Y65" s="1329"/>
      <c r="Z65" s="1329"/>
      <c r="AA65" s="1329"/>
      <c r="AB65" s="1329"/>
      <c r="AC65" s="1329"/>
      <c r="AD65" s="1329"/>
      <c r="AE65" s="1329"/>
      <c r="AF65" s="1329"/>
      <c r="AG65" s="1329"/>
      <c r="AH65" s="1329"/>
      <c r="AI65" s="1329"/>
      <c r="AJ65" s="1330"/>
    </row>
    <row r="66" spans="1:46" ht="13.5" customHeight="1" x14ac:dyDescent="0.2">
      <c r="A66" s="1217"/>
      <c r="B66" s="1402"/>
      <c r="C66" s="1405"/>
      <c r="D66" s="1402"/>
      <c r="E66" s="990" t="s">
        <v>611</v>
      </c>
      <c r="F66" s="990"/>
      <c r="G66" s="990"/>
      <c r="H66" s="990"/>
      <c r="I66" s="1349"/>
      <c r="J66" s="1349"/>
      <c r="K66" s="1349"/>
      <c r="L66" s="1349"/>
      <c r="M66" s="1349"/>
      <c r="N66" s="1349"/>
      <c r="O66" s="1349"/>
      <c r="P66" s="1349"/>
      <c r="Q66" s="1349"/>
      <c r="R66" s="1082" t="s">
        <v>612</v>
      </c>
      <c r="S66" s="990"/>
      <c r="T66" s="990"/>
      <c r="U66" s="990"/>
      <c r="V66" s="1348"/>
      <c r="W66" s="1348"/>
      <c r="X66" s="1348"/>
      <c r="Y66" s="1348"/>
      <c r="Z66" s="1348"/>
      <c r="AA66" s="1348"/>
      <c r="AB66" s="1348"/>
      <c r="AC66" s="1348"/>
      <c r="AD66" s="1348"/>
      <c r="AE66" s="1348"/>
      <c r="AF66" s="1348"/>
      <c r="AG66" s="1348"/>
      <c r="AH66" s="1348"/>
      <c r="AI66" s="1348"/>
      <c r="AJ66" s="1357"/>
    </row>
    <row r="67" spans="1:46" ht="13.5" customHeight="1" x14ac:dyDescent="0.2">
      <c r="A67" s="1219"/>
      <c r="B67" s="1403"/>
      <c r="C67" s="1406"/>
      <c r="D67" s="1403"/>
      <c r="E67" s="990"/>
      <c r="F67" s="990"/>
      <c r="G67" s="990"/>
      <c r="H67" s="990"/>
      <c r="I67" s="1349"/>
      <c r="J67" s="1349"/>
      <c r="K67" s="1349"/>
      <c r="L67" s="1349"/>
      <c r="M67" s="1349"/>
      <c r="N67" s="1349"/>
      <c r="O67" s="1349"/>
      <c r="P67" s="1349"/>
      <c r="Q67" s="1349"/>
      <c r="R67" s="990"/>
      <c r="S67" s="990"/>
      <c r="T67" s="990"/>
      <c r="U67" s="990"/>
      <c r="V67" s="1329"/>
      <c r="W67" s="1329"/>
      <c r="X67" s="1329"/>
      <c r="Y67" s="1329"/>
      <c r="Z67" s="1329"/>
      <c r="AA67" s="1329"/>
      <c r="AB67" s="1329"/>
      <c r="AC67" s="1329"/>
      <c r="AD67" s="1329"/>
      <c r="AE67" s="1329"/>
      <c r="AF67" s="1329"/>
      <c r="AG67" s="1329"/>
      <c r="AH67" s="1329"/>
      <c r="AI67" s="1329"/>
      <c r="AJ67" s="1330"/>
      <c r="AK67" s="358"/>
      <c r="AL67" s="359"/>
      <c r="AM67" s="359"/>
      <c r="AN67" s="359"/>
      <c r="AO67" s="359"/>
      <c r="AP67" s="359"/>
      <c r="AQ67" s="359"/>
      <c r="AR67" s="359"/>
      <c r="AS67" s="358"/>
      <c r="AT67" s="358"/>
    </row>
    <row r="68" spans="1:46" ht="18" customHeight="1" x14ac:dyDescent="0.2">
      <c r="A68" s="1408" t="s">
        <v>906</v>
      </c>
      <c r="B68" s="1409"/>
      <c r="C68" s="1361"/>
      <c r="D68" s="1362"/>
      <c r="E68" s="1362"/>
      <c r="F68" s="1362"/>
      <c r="G68" s="1362"/>
      <c r="H68" s="1362"/>
      <c r="I68" s="1362"/>
      <c r="J68" s="1363"/>
      <c r="K68" s="1353">
        <v>2</v>
      </c>
      <c r="L68" s="1354"/>
      <c r="M68" s="1354"/>
      <c r="N68" s="1354"/>
      <c r="O68" s="1354"/>
      <c r="P68" s="1354"/>
      <c r="Q68" s="1355"/>
      <c r="R68" s="672" t="s">
        <v>695</v>
      </c>
      <c r="S68" s="956"/>
      <c r="T68" s="956"/>
      <c r="U68" s="956"/>
      <c r="V68" s="956"/>
      <c r="W68" s="956"/>
      <c r="X68" s="956"/>
      <c r="Y68" s="673"/>
      <c r="Z68" s="1291">
        <v>2</v>
      </c>
      <c r="AA68" s="1292"/>
      <c r="AB68" s="1292"/>
      <c r="AC68" s="1292"/>
      <c r="AD68" s="1292"/>
      <c r="AE68" s="1292"/>
      <c r="AF68" s="1292"/>
      <c r="AG68" s="1292"/>
      <c r="AH68" s="1292"/>
      <c r="AI68" s="1292"/>
      <c r="AJ68" s="1293"/>
      <c r="AK68" s="358"/>
      <c r="AL68" s="359"/>
      <c r="AM68" s="359"/>
      <c r="AN68" s="359"/>
      <c r="AO68" s="359"/>
      <c r="AP68" s="359"/>
      <c r="AQ68" s="359"/>
      <c r="AR68" s="359"/>
      <c r="AS68" s="358"/>
      <c r="AT68" s="358"/>
    </row>
    <row r="69" spans="1:46" ht="18" customHeight="1" x14ac:dyDescent="0.2">
      <c r="A69" s="1410"/>
      <c r="B69" s="1411"/>
      <c r="C69" s="1079" t="s">
        <v>710</v>
      </c>
      <c r="D69" s="1080"/>
      <c r="E69" s="1080"/>
      <c r="F69" s="1080"/>
      <c r="G69" s="1080"/>
      <c r="H69" s="1080"/>
      <c r="I69" s="1080"/>
      <c r="J69" s="1080"/>
      <c r="K69" s="1291">
        <v>2</v>
      </c>
      <c r="L69" s="1292"/>
      <c r="M69" s="1292"/>
      <c r="N69" s="1292"/>
      <c r="O69" s="1292"/>
      <c r="P69" s="1292"/>
      <c r="Q69" s="1356"/>
      <c r="R69" s="1302" t="s">
        <v>165</v>
      </c>
      <c r="S69" s="1303"/>
      <c r="T69" s="1303"/>
      <c r="U69" s="1303"/>
      <c r="V69" s="1303"/>
      <c r="W69" s="1303"/>
      <c r="X69" s="1303"/>
      <c r="Y69" s="1304"/>
      <c r="Z69" s="1360" t="s">
        <v>815</v>
      </c>
      <c r="AA69" s="1360"/>
      <c r="AB69" s="1360"/>
      <c r="AC69" s="1360"/>
      <c r="AD69" s="1360"/>
      <c r="AE69" s="1360"/>
      <c r="AF69" s="1360"/>
      <c r="AG69" s="1360"/>
      <c r="AH69" s="1360"/>
      <c r="AI69" s="1360"/>
      <c r="AJ69" s="65" t="s">
        <v>1011</v>
      </c>
      <c r="AK69" s="358"/>
      <c r="AL69" s="359"/>
      <c r="AM69" s="359"/>
      <c r="AN69" s="359"/>
      <c r="AO69" s="359"/>
      <c r="AP69" s="359"/>
      <c r="AQ69" s="359"/>
      <c r="AR69" s="359"/>
      <c r="AS69" s="358"/>
      <c r="AT69" s="358"/>
    </row>
    <row r="70" spans="1:46" ht="18" customHeight="1" x14ac:dyDescent="0.2">
      <c r="A70" s="1410"/>
      <c r="B70" s="1411"/>
      <c r="C70" s="1079" t="s">
        <v>694</v>
      </c>
      <c r="D70" s="1080"/>
      <c r="E70" s="1080"/>
      <c r="F70" s="1080"/>
      <c r="G70" s="1080"/>
      <c r="H70" s="1080"/>
      <c r="I70" s="1080">
        <v>3</v>
      </c>
      <c r="J70" s="1080"/>
      <c r="K70" s="1291">
        <v>2</v>
      </c>
      <c r="L70" s="1292"/>
      <c r="M70" s="1292"/>
      <c r="N70" s="1292"/>
      <c r="O70" s="1292"/>
      <c r="P70" s="1292"/>
      <c r="Q70" s="1356"/>
      <c r="R70" s="1331" t="s">
        <v>293</v>
      </c>
      <c r="S70" s="1332"/>
      <c r="T70" s="1332"/>
      <c r="U70" s="1332"/>
      <c r="V70" s="1332"/>
      <c r="W70" s="1332"/>
      <c r="X70" s="1332"/>
      <c r="Y70" s="1333"/>
      <c r="Z70" s="1358" t="s">
        <v>815</v>
      </c>
      <c r="AA70" s="1359"/>
      <c r="AB70" s="1359"/>
      <c r="AC70" s="1359"/>
      <c r="AD70" s="1359"/>
      <c r="AE70" s="1359"/>
      <c r="AF70" s="1359"/>
      <c r="AG70" s="1359"/>
      <c r="AH70" s="1359"/>
      <c r="AI70" s="1166" t="s">
        <v>6</v>
      </c>
      <c r="AJ70" s="1328"/>
      <c r="AK70" s="358"/>
      <c r="AL70" s="359"/>
      <c r="AM70" s="359"/>
      <c r="AN70" s="359"/>
      <c r="AO70" s="359"/>
      <c r="AP70" s="359"/>
      <c r="AQ70" s="359"/>
      <c r="AR70" s="359"/>
      <c r="AS70" s="358"/>
      <c r="AT70" s="358"/>
    </row>
    <row r="71" spans="1:46" ht="18" customHeight="1" x14ac:dyDescent="0.2">
      <c r="A71" s="1410"/>
      <c r="B71" s="1411"/>
      <c r="C71" s="672" t="s">
        <v>198</v>
      </c>
      <c r="D71" s="956"/>
      <c r="E71" s="956"/>
      <c r="F71" s="956"/>
      <c r="G71" s="956"/>
      <c r="H71" s="956"/>
      <c r="I71" s="956"/>
      <c r="J71" s="956"/>
      <c r="K71" s="1294"/>
      <c r="L71" s="1295"/>
      <c r="M71" s="1295"/>
      <c r="N71" s="1295"/>
      <c r="O71" s="1295"/>
      <c r="P71" s="1295"/>
      <c r="Q71" s="1345"/>
      <c r="R71" s="1297" t="s">
        <v>536</v>
      </c>
      <c r="S71" s="1298"/>
      <c r="T71" s="1298"/>
      <c r="U71" s="1298"/>
      <c r="V71" s="1298"/>
      <c r="W71" s="1298"/>
      <c r="X71" s="1298"/>
      <c r="Y71" s="1299"/>
      <c r="Z71" s="1294"/>
      <c r="AA71" s="1295"/>
      <c r="AB71" s="1295"/>
      <c r="AC71" s="1295"/>
      <c r="AD71" s="1295"/>
      <c r="AE71" s="1295"/>
      <c r="AF71" s="1295"/>
      <c r="AG71" s="1295"/>
      <c r="AH71" s="1295"/>
      <c r="AI71" s="1295"/>
      <c r="AJ71" s="1296"/>
      <c r="AM71" s="360"/>
      <c r="AN71" s="360"/>
      <c r="AO71" s="360"/>
      <c r="AP71" s="360"/>
      <c r="AQ71" s="360"/>
      <c r="AR71" s="360"/>
      <c r="AS71" s="361"/>
    </row>
    <row r="72" spans="1:46" ht="18" customHeight="1" x14ac:dyDescent="0.2">
      <c r="A72" s="1410"/>
      <c r="B72" s="1411"/>
      <c r="C72" s="672" t="s">
        <v>159</v>
      </c>
      <c r="D72" s="956"/>
      <c r="E72" s="956"/>
      <c r="F72" s="956"/>
      <c r="G72" s="956"/>
      <c r="H72" s="956"/>
      <c r="I72" s="956"/>
      <c r="J72" s="956"/>
      <c r="K72" s="1294"/>
      <c r="L72" s="1295"/>
      <c r="M72" s="1295"/>
      <c r="N72" s="1295"/>
      <c r="O72" s="1295"/>
      <c r="P72" s="1295"/>
      <c r="Q72" s="1345"/>
      <c r="R72" s="1297" t="s">
        <v>537</v>
      </c>
      <c r="S72" s="1298"/>
      <c r="T72" s="1298"/>
      <c r="U72" s="1298"/>
      <c r="V72" s="1298"/>
      <c r="W72" s="1298"/>
      <c r="X72" s="1298"/>
      <c r="Y72" s="1299"/>
      <c r="Z72" s="1294"/>
      <c r="AA72" s="1295"/>
      <c r="AB72" s="1295"/>
      <c r="AC72" s="1295"/>
      <c r="AD72" s="1295"/>
      <c r="AE72" s="1295"/>
      <c r="AF72" s="1295"/>
      <c r="AG72" s="1295"/>
      <c r="AH72" s="1295"/>
      <c r="AI72" s="1295"/>
      <c r="AJ72" s="1296"/>
      <c r="AM72" s="360"/>
      <c r="AN72" s="360"/>
      <c r="AO72" s="360"/>
      <c r="AP72" s="360"/>
      <c r="AQ72" s="360"/>
      <c r="AR72" s="360"/>
      <c r="AS72" s="361"/>
    </row>
    <row r="73" spans="1:46" ht="18" customHeight="1" x14ac:dyDescent="0.2">
      <c r="A73" s="1410"/>
      <c r="B73" s="1411"/>
      <c r="C73" s="672" t="s">
        <v>473</v>
      </c>
      <c r="D73" s="956"/>
      <c r="E73" s="956"/>
      <c r="F73" s="956"/>
      <c r="G73" s="956"/>
      <c r="H73" s="956"/>
      <c r="I73" s="956"/>
      <c r="J73" s="956"/>
      <c r="K73" s="1294"/>
      <c r="L73" s="1295"/>
      <c r="M73" s="1295"/>
      <c r="N73" s="1295"/>
      <c r="O73" s="1295"/>
      <c r="P73" s="1295"/>
      <c r="Q73" s="1345"/>
      <c r="R73" s="1297" t="s">
        <v>538</v>
      </c>
      <c r="S73" s="1298"/>
      <c r="T73" s="1298"/>
      <c r="U73" s="1298"/>
      <c r="V73" s="1298"/>
      <c r="W73" s="1298"/>
      <c r="X73" s="1298"/>
      <c r="Y73" s="1299"/>
      <c r="Z73" s="1294"/>
      <c r="AA73" s="1295"/>
      <c r="AB73" s="1295"/>
      <c r="AC73" s="1295"/>
      <c r="AD73" s="1295"/>
      <c r="AE73" s="1295"/>
      <c r="AF73" s="1295"/>
      <c r="AG73" s="1295"/>
      <c r="AH73" s="1295"/>
      <c r="AI73" s="1295"/>
      <c r="AJ73" s="1296"/>
      <c r="AM73" s="360"/>
      <c r="AN73" s="360"/>
      <c r="AO73" s="360"/>
      <c r="AP73" s="360"/>
      <c r="AQ73" s="360"/>
      <c r="AR73" s="360"/>
      <c r="AS73" s="361"/>
    </row>
    <row r="74" spans="1:46" ht="18" customHeight="1" x14ac:dyDescent="0.2">
      <c r="A74" s="1410"/>
      <c r="B74" s="1411"/>
      <c r="C74" s="672" t="s">
        <v>971</v>
      </c>
      <c r="D74" s="956"/>
      <c r="E74" s="956"/>
      <c r="F74" s="956"/>
      <c r="G74" s="956"/>
      <c r="H74" s="956"/>
      <c r="I74" s="956"/>
      <c r="J74" s="956"/>
      <c r="K74" s="1294"/>
      <c r="L74" s="1295"/>
      <c r="M74" s="1295"/>
      <c r="N74" s="1295"/>
      <c r="O74" s="1295"/>
      <c r="P74" s="1295"/>
      <c r="Q74" s="1345"/>
      <c r="R74" s="1297" t="s">
        <v>539</v>
      </c>
      <c r="S74" s="1298"/>
      <c r="T74" s="1298"/>
      <c r="U74" s="1298"/>
      <c r="V74" s="1298"/>
      <c r="W74" s="1298"/>
      <c r="X74" s="1298"/>
      <c r="Y74" s="1299"/>
      <c r="Z74" s="1294"/>
      <c r="AA74" s="1295"/>
      <c r="AB74" s="1295"/>
      <c r="AC74" s="1295"/>
      <c r="AD74" s="1295"/>
      <c r="AE74" s="1295"/>
      <c r="AF74" s="1295"/>
      <c r="AG74" s="1295"/>
      <c r="AH74" s="1295"/>
      <c r="AI74" s="1295"/>
      <c r="AJ74" s="1296"/>
      <c r="AM74" s="360"/>
      <c r="AN74" s="360"/>
      <c r="AO74" s="360"/>
      <c r="AP74" s="360"/>
      <c r="AQ74" s="360"/>
      <c r="AR74" s="360"/>
      <c r="AS74" s="361"/>
    </row>
    <row r="75" spans="1:46" ht="18" customHeight="1" x14ac:dyDescent="0.2">
      <c r="A75" s="1410"/>
      <c r="B75" s="1411"/>
      <c r="C75" s="672" t="s">
        <v>791</v>
      </c>
      <c r="D75" s="956"/>
      <c r="E75" s="956"/>
      <c r="F75" s="956"/>
      <c r="G75" s="956"/>
      <c r="H75" s="956"/>
      <c r="I75" s="956"/>
      <c r="J75" s="673"/>
      <c r="K75" s="1323">
        <v>2</v>
      </c>
      <c r="L75" s="1324"/>
      <c r="M75" s="1324"/>
      <c r="N75" s="1324"/>
      <c r="O75" s="1324"/>
      <c r="P75" s="1324"/>
      <c r="Q75" s="1325"/>
      <c r="R75" s="672" t="s">
        <v>792</v>
      </c>
      <c r="S75" s="956"/>
      <c r="T75" s="956"/>
      <c r="U75" s="956"/>
      <c r="V75" s="956"/>
      <c r="W75" s="956"/>
      <c r="X75" s="956"/>
      <c r="Y75" s="673"/>
      <c r="Z75" s="1291">
        <v>2</v>
      </c>
      <c r="AA75" s="1292"/>
      <c r="AB75" s="1292"/>
      <c r="AC75" s="1292"/>
      <c r="AD75" s="1292"/>
      <c r="AE75" s="1292"/>
      <c r="AF75" s="1292"/>
      <c r="AG75" s="1292"/>
      <c r="AH75" s="1292"/>
      <c r="AI75" s="1292"/>
      <c r="AJ75" s="1293"/>
      <c r="AK75" s="358"/>
      <c r="AL75" s="359"/>
      <c r="AM75" s="359"/>
      <c r="AN75" s="359"/>
      <c r="AO75" s="359"/>
      <c r="AP75" s="359"/>
      <c r="AQ75" s="359"/>
      <c r="AR75" s="359"/>
      <c r="AS75" s="358"/>
      <c r="AT75" s="358"/>
    </row>
    <row r="76" spans="1:46" ht="18" customHeight="1" x14ac:dyDescent="0.2">
      <c r="A76" s="1410"/>
      <c r="B76" s="1411"/>
      <c r="C76" s="1334" t="s">
        <v>951</v>
      </c>
      <c r="D76" s="1335"/>
      <c r="E76" s="1335"/>
      <c r="F76" s="1335"/>
      <c r="G76" s="1335"/>
      <c r="H76" s="1335"/>
      <c r="I76" s="1335"/>
      <c r="J76" s="1335"/>
      <c r="K76" s="1278">
        <v>2</v>
      </c>
      <c r="L76" s="1279"/>
      <c r="M76" s="1279"/>
      <c r="N76" s="1279"/>
      <c r="O76" s="1279"/>
      <c r="P76" s="1279"/>
      <c r="Q76" s="1280"/>
      <c r="R76" s="1288"/>
      <c r="S76" s="1289"/>
      <c r="T76" s="1289"/>
      <c r="U76" s="1289"/>
      <c r="V76" s="1289"/>
      <c r="W76" s="1289"/>
      <c r="X76" s="1289"/>
      <c r="Y76" s="1289"/>
      <c r="Z76" s="1289"/>
      <c r="AA76" s="1289"/>
      <c r="AB76" s="1289"/>
      <c r="AC76" s="1289"/>
      <c r="AD76" s="1289"/>
      <c r="AE76" s="1289"/>
      <c r="AF76" s="1289"/>
      <c r="AG76" s="1289"/>
      <c r="AH76" s="1289"/>
      <c r="AI76" s="1289"/>
      <c r="AJ76" s="1290"/>
      <c r="AK76" s="358"/>
      <c r="AL76" s="359"/>
      <c r="AM76" s="359"/>
      <c r="AN76" s="359"/>
      <c r="AO76" s="359"/>
      <c r="AP76" s="359"/>
      <c r="AQ76" s="359"/>
      <c r="AR76" s="359"/>
      <c r="AS76" s="358"/>
      <c r="AT76" s="358"/>
    </row>
    <row r="77" spans="1:46" ht="18" customHeight="1" x14ac:dyDescent="0.2">
      <c r="A77" s="1410"/>
      <c r="B77" s="1411"/>
      <c r="C77" s="1079" t="s">
        <v>944</v>
      </c>
      <c r="D77" s="1080"/>
      <c r="E77" s="1080"/>
      <c r="F77" s="1080"/>
      <c r="G77" s="1080"/>
      <c r="H77" s="1080"/>
      <c r="I77" s="1080"/>
      <c r="J77" s="1081"/>
      <c r="K77" s="1283">
        <v>2</v>
      </c>
      <c r="L77" s="1284"/>
      <c r="M77" s="1284"/>
      <c r="N77" s="1284"/>
      <c r="O77" s="1284"/>
      <c r="P77" s="1284"/>
      <c r="Q77" s="1284"/>
      <c r="R77" s="1230" t="s">
        <v>945</v>
      </c>
      <c r="S77" s="1274"/>
      <c r="T77" s="1274"/>
      <c r="U77" s="1274"/>
      <c r="V77" s="1274"/>
      <c r="W77" s="1274"/>
      <c r="X77" s="1274"/>
      <c r="Y77" s="1275">
        <v>2</v>
      </c>
      <c r="Z77" s="336"/>
      <c r="AA77" s="330"/>
      <c r="AB77" s="330"/>
      <c r="AC77" s="330"/>
      <c r="AD77" s="330"/>
      <c r="AE77" s="330"/>
      <c r="AF77" s="330"/>
      <c r="AG77" s="330"/>
      <c r="AH77" s="330"/>
      <c r="AI77" s="330"/>
      <c r="AJ77" s="362"/>
      <c r="AK77" s="358"/>
      <c r="AL77" s="359"/>
      <c r="AM77" s="359"/>
      <c r="AN77" s="359"/>
      <c r="AO77" s="359"/>
      <c r="AP77" s="359"/>
      <c r="AQ77" s="359"/>
      <c r="AR77" s="359"/>
      <c r="AS77" s="358"/>
      <c r="AT77" s="358"/>
    </row>
    <row r="78" spans="1:46" ht="18" customHeight="1" thickBot="1" x14ac:dyDescent="0.25">
      <c r="A78" s="1412"/>
      <c r="B78" s="1413"/>
      <c r="C78" s="1276" t="s">
        <v>946</v>
      </c>
      <c r="D78" s="1277"/>
      <c r="E78" s="1277"/>
      <c r="F78" s="1277"/>
      <c r="G78" s="1277"/>
      <c r="H78" s="1277"/>
      <c r="I78" s="1277"/>
      <c r="J78" s="1277"/>
      <c r="K78" s="1281"/>
      <c r="L78" s="1282"/>
      <c r="M78" s="1282"/>
      <c r="N78" s="1282"/>
      <c r="O78" s="1282"/>
      <c r="P78" s="213"/>
      <c r="Q78" s="363" t="s">
        <v>788</v>
      </c>
      <c r="R78" s="1285" t="s">
        <v>880</v>
      </c>
      <c r="S78" s="1286"/>
      <c r="T78" s="1286"/>
      <c r="U78" s="1286"/>
      <c r="V78" s="1286"/>
      <c r="W78" s="1286"/>
      <c r="X78" s="1286"/>
      <c r="Y78" s="1287"/>
      <c r="Z78" s="212">
        <v>1</v>
      </c>
      <c r="AA78" s="61" t="str">
        <f>IF(ISNA(VLOOKUP(Z78, 出力変換_主たるサービス種類_付３,4,FALSE)),0, VLOOKUP(Z78, 出力変換_主たるサービス種類_付３,4,FALSE)) &amp; ""</f>
        <v>0</v>
      </c>
      <c r="AB78" s="364" t="s">
        <v>1051</v>
      </c>
      <c r="AC78" s="61" t="str">
        <f>IF(ISNA(VLOOKUP(AB78, 取込変換_主たるサービス種類_付３,2,FALSE)),1, VLOOKUP(AB78, 取込変換_主たるサービス種類_付３,2,FALSE)) &amp; ""</f>
        <v>1</v>
      </c>
      <c r="AD78" s="331"/>
      <c r="AE78" s="331"/>
      <c r="AF78" s="331"/>
      <c r="AG78" s="331"/>
      <c r="AH78" s="331"/>
      <c r="AI78" s="331"/>
      <c r="AJ78" s="365"/>
      <c r="AK78" s="358"/>
      <c r="AL78" s="359"/>
      <c r="AM78" s="359"/>
      <c r="AN78" s="359"/>
      <c r="AO78" s="359"/>
      <c r="AP78" s="359"/>
      <c r="AQ78" s="359"/>
      <c r="AR78" s="359"/>
      <c r="AS78" s="358"/>
      <c r="AT78" s="358"/>
    </row>
    <row r="79" spans="1:46" ht="18" hidden="1" customHeight="1" x14ac:dyDescent="0.2">
      <c r="A79" s="366"/>
      <c r="B79" s="366"/>
      <c r="C79" s="1346" t="s">
        <v>786</v>
      </c>
      <c r="D79" s="1347"/>
      <c r="E79" s="1347"/>
      <c r="F79" s="1347"/>
      <c r="G79" s="1347"/>
      <c r="H79" s="1347"/>
      <c r="I79" s="1347"/>
      <c r="J79" s="1347"/>
      <c r="K79" s="437"/>
      <c r="L79" s="289"/>
      <c r="M79" s="289"/>
      <c r="N79" s="289"/>
      <c r="O79" s="289"/>
      <c r="P79" s="289"/>
      <c r="Q79" s="289"/>
      <c r="R79" s="355"/>
      <c r="S79" s="355"/>
      <c r="T79" s="355"/>
      <c r="U79" s="355"/>
      <c r="V79" s="355"/>
      <c r="W79" s="355"/>
      <c r="X79" s="355"/>
      <c r="Y79" s="355"/>
      <c r="Z79" s="355"/>
      <c r="AA79" s="355"/>
      <c r="AB79" s="355"/>
      <c r="AC79" s="355"/>
      <c r="AD79" s="355"/>
      <c r="AE79" s="355"/>
      <c r="AF79" s="355"/>
      <c r="AG79" s="355"/>
      <c r="AH79" s="355"/>
      <c r="AI79" s="355"/>
      <c r="AJ79" s="355"/>
      <c r="AK79" s="358"/>
      <c r="AL79" s="359"/>
      <c r="AM79" s="359"/>
      <c r="AN79" s="359"/>
      <c r="AO79" s="359"/>
      <c r="AP79" s="359"/>
      <c r="AQ79" s="359"/>
      <c r="AR79" s="359"/>
      <c r="AS79" s="358"/>
      <c r="AT79" s="358"/>
    </row>
    <row r="80" spans="1:46" ht="18" hidden="1" customHeight="1" x14ac:dyDescent="0.2">
      <c r="A80" s="366"/>
      <c r="B80" s="366"/>
      <c r="C80" s="367"/>
      <c r="D80" s="367"/>
      <c r="E80" s="367"/>
      <c r="F80" s="367"/>
      <c r="G80" s="367"/>
      <c r="H80" s="367"/>
      <c r="I80" s="367"/>
      <c r="J80" s="367"/>
      <c r="K80" s="289"/>
      <c r="L80" s="289"/>
      <c r="M80" s="289"/>
      <c r="N80" s="289"/>
      <c r="O80" s="289"/>
      <c r="P80" s="289"/>
      <c r="Q80" s="289"/>
      <c r="R80" s="355"/>
      <c r="S80" s="355"/>
      <c r="T80" s="355"/>
      <c r="U80" s="355"/>
      <c r="V80" s="355"/>
      <c r="W80" s="355"/>
      <c r="X80" s="355"/>
      <c r="Y80" s="355"/>
      <c r="Z80" s="355"/>
      <c r="AA80" s="355"/>
      <c r="AB80" s="355"/>
      <c r="AC80" s="355"/>
      <c r="AD80" s="355"/>
      <c r="AE80" s="355"/>
      <c r="AF80" s="355"/>
      <c r="AG80" s="355"/>
      <c r="AH80" s="355"/>
      <c r="AI80" s="355"/>
      <c r="AJ80" s="355"/>
      <c r="AK80" s="358"/>
      <c r="AL80" s="359"/>
      <c r="AM80" s="359"/>
      <c r="AN80" s="359"/>
      <c r="AO80" s="359"/>
      <c r="AP80" s="359"/>
      <c r="AQ80" s="359"/>
      <c r="AR80" s="359"/>
      <c r="AS80" s="358"/>
      <c r="AT80" s="358"/>
    </row>
    <row r="81" spans="1:46" ht="18" hidden="1" customHeight="1" x14ac:dyDescent="0.2">
      <c r="A81" s="366"/>
      <c r="B81" s="366"/>
      <c r="C81" s="367"/>
      <c r="D81" s="367"/>
      <c r="E81" s="367"/>
      <c r="F81" s="367"/>
      <c r="G81" s="367"/>
      <c r="H81" s="367"/>
      <c r="I81" s="367"/>
      <c r="J81" s="367"/>
      <c r="K81" s="289"/>
      <c r="L81" s="289"/>
      <c r="M81" s="289"/>
      <c r="N81" s="289"/>
      <c r="O81" s="289"/>
      <c r="P81" s="289"/>
      <c r="Q81" s="289"/>
      <c r="R81" s="355"/>
      <c r="S81" s="355"/>
      <c r="T81" s="355"/>
      <c r="U81" s="355"/>
      <c r="V81" s="355"/>
      <c r="W81" s="355"/>
      <c r="X81" s="355"/>
      <c r="Y81" s="355"/>
      <c r="Z81" s="355"/>
      <c r="AA81" s="355"/>
      <c r="AB81" s="355"/>
      <c r="AC81" s="355"/>
      <c r="AD81" s="355"/>
      <c r="AE81" s="355"/>
      <c r="AF81" s="355"/>
      <c r="AG81" s="355"/>
      <c r="AH81" s="355"/>
      <c r="AI81" s="355"/>
      <c r="AJ81" s="355"/>
      <c r="AK81" s="358"/>
      <c r="AL81" s="359"/>
      <c r="AM81" s="359"/>
      <c r="AN81" s="359"/>
      <c r="AO81" s="359"/>
      <c r="AP81" s="359"/>
      <c r="AQ81" s="359"/>
      <c r="AR81" s="359"/>
      <c r="AS81" s="358"/>
      <c r="AT81" s="358"/>
    </row>
    <row r="82" spans="1:46" ht="18" hidden="1" customHeight="1" x14ac:dyDescent="0.2">
      <c r="A82" s="366"/>
      <c r="B82" s="366"/>
      <c r="C82" s="367"/>
      <c r="D82" s="367"/>
      <c r="E82" s="367"/>
      <c r="F82" s="367"/>
      <c r="G82" s="367"/>
      <c r="H82" s="367"/>
      <c r="I82" s="367"/>
      <c r="J82" s="367"/>
      <c r="K82" s="289"/>
      <c r="L82" s="289"/>
      <c r="M82" s="289"/>
      <c r="N82" s="289"/>
      <c r="O82" s="289"/>
      <c r="P82" s="289"/>
      <c r="Q82" s="289"/>
      <c r="R82" s="355"/>
      <c r="S82" s="355"/>
      <c r="T82" s="355"/>
      <c r="U82" s="355"/>
      <c r="V82" s="355"/>
      <c r="W82" s="355"/>
      <c r="X82" s="355"/>
      <c r="Y82" s="355"/>
      <c r="Z82" s="355"/>
      <c r="AA82" s="355"/>
      <c r="AB82" s="355"/>
      <c r="AC82" s="355"/>
      <c r="AD82" s="355"/>
      <c r="AE82" s="355"/>
      <c r="AF82" s="355"/>
      <c r="AG82" s="355"/>
      <c r="AH82" s="355"/>
      <c r="AI82" s="355"/>
      <c r="AJ82" s="355"/>
      <c r="AK82" s="358"/>
      <c r="AL82" s="359"/>
      <c r="AM82" s="359"/>
      <c r="AN82" s="359"/>
      <c r="AO82" s="359"/>
      <c r="AP82" s="359"/>
      <c r="AQ82" s="359"/>
      <c r="AR82" s="359"/>
      <c r="AS82" s="358"/>
      <c r="AT82" s="358"/>
    </row>
    <row r="83" spans="1:46" ht="18" hidden="1" customHeight="1" x14ac:dyDescent="0.2">
      <c r="A83" s="366"/>
      <c r="B83" s="366"/>
      <c r="C83" s="367"/>
      <c r="D83" s="367"/>
      <c r="E83" s="367"/>
      <c r="F83" s="367"/>
      <c r="G83" s="367"/>
      <c r="H83" s="367"/>
      <c r="I83" s="367"/>
      <c r="J83" s="367"/>
      <c r="K83" s="289"/>
      <c r="L83" s="289"/>
      <c r="M83" s="289"/>
      <c r="N83" s="289"/>
      <c r="O83" s="289"/>
      <c r="P83" s="289"/>
      <c r="Q83" s="289"/>
      <c r="R83" s="355"/>
      <c r="S83" s="355"/>
      <c r="T83" s="355"/>
      <c r="U83" s="355"/>
      <c r="V83" s="355"/>
      <c r="W83" s="355"/>
      <c r="X83" s="355"/>
      <c r="Y83" s="355"/>
      <c r="Z83" s="355"/>
      <c r="AA83" s="355"/>
      <c r="AB83" s="355"/>
      <c r="AC83" s="355"/>
      <c r="AD83" s="355"/>
      <c r="AE83" s="355"/>
      <c r="AF83" s="355"/>
      <c r="AG83" s="355"/>
      <c r="AH83" s="355"/>
      <c r="AI83" s="355"/>
      <c r="AJ83" s="355"/>
      <c r="AK83" s="358"/>
      <c r="AL83" s="359"/>
      <c r="AM83" s="359"/>
      <c r="AN83" s="359"/>
      <c r="AO83" s="359"/>
      <c r="AP83" s="359"/>
      <c r="AQ83" s="359"/>
      <c r="AR83" s="359"/>
      <c r="AS83" s="358"/>
      <c r="AT83" s="358"/>
    </row>
    <row r="84" spans="1:46" ht="18" hidden="1" customHeight="1" x14ac:dyDescent="0.2">
      <c r="A84" s="366"/>
      <c r="B84" s="366"/>
      <c r="C84" s="367"/>
      <c r="D84" s="367"/>
      <c r="E84" s="367"/>
      <c r="F84" s="367"/>
      <c r="G84" s="367"/>
      <c r="H84" s="367"/>
      <c r="I84" s="367"/>
      <c r="J84" s="367"/>
      <c r="K84" s="289"/>
      <c r="L84" s="289"/>
      <c r="M84" s="289"/>
      <c r="N84" s="289"/>
      <c r="O84" s="289"/>
      <c r="P84" s="289"/>
      <c r="Q84" s="289"/>
      <c r="R84" s="355"/>
      <c r="S84" s="355"/>
      <c r="T84" s="355"/>
      <c r="U84" s="355"/>
      <c r="V84" s="355"/>
      <c r="W84" s="355"/>
      <c r="X84" s="355"/>
      <c r="Y84" s="355"/>
      <c r="Z84" s="355"/>
      <c r="AA84" s="355"/>
      <c r="AB84" s="355"/>
      <c r="AC84" s="355"/>
      <c r="AD84" s="355"/>
      <c r="AE84" s="355"/>
      <c r="AF84" s="355"/>
      <c r="AG84" s="355"/>
      <c r="AH84" s="355"/>
      <c r="AI84" s="355"/>
      <c r="AJ84" s="355"/>
      <c r="AK84" s="358"/>
      <c r="AL84" s="359"/>
      <c r="AM84" s="359"/>
      <c r="AN84" s="359"/>
      <c r="AO84" s="359"/>
      <c r="AP84" s="359"/>
      <c r="AQ84" s="359"/>
      <c r="AR84" s="359"/>
      <c r="AS84" s="358"/>
      <c r="AT84" s="358"/>
    </row>
    <row r="85" spans="1:46" ht="18" hidden="1" customHeight="1" x14ac:dyDescent="0.2">
      <c r="A85" s="366"/>
      <c r="B85" s="366"/>
      <c r="C85" s="367"/>
      <c r="D85" s="367"/>
      <c r="E85" s="367"/>
      <c r="F85" s="367"/>
      <c r="G85" s="367"/>
      <c r="H85" s="367"/>
      <c r="I85" s="367"/>
      <c r="J85" s="367"/>
      <c r="K85" s="289"/>
      <c r="L85" s="289"/>
      <c r="M85" s="289"/>
      <c r="N85" s="289"/>
      <c r="O85" s="289"/>
      <c r="P85" s="289"/>
      <c r="Q85" s="289"/>
      <c r="R85" s="355"/>
      <c r="S85" s="355"/>
      <c r="T85" s="355"/>
      <c r="U85" s="355"/>
      <c r="V85" s="355"/>
      <c r="W85" s="355"/>
      <c r="X85" s="355"/>
      <c r="Y85" s="355"/>
      <c r="Z85" s="355"/>
      <c r="AA85" s="355"/>
      <c r="AB85" s="355"/>
      <c r="AC85" s="355"/>
      <c r="AD85" s="355"/>
      <c r="AE85" s="355"/>
      <c r="AF85" s="355"/>
      <c r="AG85" s="355"/>
      <c r="AH85" s="355"/>
      <c r="AI85" s="355"/>
      <c r="AJ85" s="355"/>
      <c r="AK85" s="358"/>
      <c r="AL85" s="359"/>
      <c r="AM85" s="359"/>
      <c r="AN85" s="359"/>
      <c r="AO85" s="359"/>
      <c r="AP85" s="359"/>
      <c r="AQ85" s="359"/>
      <c r="AR85" s="359"/>
      <c r="AS85" s="358"/>
      <c r="AT85" s="358"/>
    </row>
    <row r="86" spans="1:46" ht="18" hidden="1" customHeight="1" x14ac:dyDescent="0.2">
      <c r="A86" s="366"/>
      <c r="B86" s="366"/>
      <c r="C86" s="367"/>
      <c r="D86" s="367"/>
      <c r="E86" s="367"/>
      <c r="F86" s="367"/>
      <c r="G86" s="367"/>
      <c r="H86" s="367"/>
      <c r="I86" s="367"/>
      <c r="J86" s="367"/>
      <c r="K86" s="289"/>
      <c r="L86" s="289"/>
      <c r="M86" s="289"/>
      <c r="N86" s="289"/>
      <c r="O86" s="289"/>
      <c r="P86" s="289"/>
      <c r="Q86" s="289"/>
      <c r="R86" s="355"/>
      <c r="S86" s="355"/>
      <c r="T86" s="355"/>
      <c r="U86" s="355"/>
      <c r="V86" s="355"/>
      <c r="W86" s="355"/>
      <c r="X86" s="355"/>
      <c r="Y86" s="355"/>
      <c r="Z86" s="355"/>
      <c r="AA86" s="355"/>
      <c r="AB86" s="355"/>
      <c r="AC86" s="355"/>
      <c r="AD86" s="355"/>
      <c r="AE86" s="355"/>
      <c r="AF86" s="355"/>
      <c r="AG86" s="355"/>
      <c r="AH86" s="355"/>
      <c r="AI86" s="355"/>
      <c r="AJ86" s="355"/>
      <c r="AK86" s="358"/>
      <c r="AL86" s="359"/>
      <c r="AM86" s="359"/>
      <c r="AN86" s="359"/>
      <c r="AO86" s="359"/>
      <c r="AP86" s="359"/>
      <c r="AQ86" s="359"/>
      <c r="AR86" s="359"/>
      <c r="AS86" s="358"/>
      <c r="AT86" s="358"/>
    </row>
    <row r="87" spans="1:46" ht="18" hidden="1" customHeight="1" x14ac:dyDescent="0.2">
      <c r="A87" s="366"/>
      <c r="B87" s="366"/>
      <c r="C87" s="367"/>
      <c r="D87" s="367"/>
      <c r="E87" s="367"/>
      <c r="F87" s="367"/>
      <c r="G87" s="367"/>
      <c r="H87" s="367"/>
      <c r="I87" s="367"/>
      <c r="J87" s="367"/>
      <c r="K87" s="289"/>
      <c r="L87" s="289"/>
      <c r="M87" s="289"/>
      <c r="N87" s="289"/>
      <c r="O87" s="289"/>
      <c r="P87" s="289"/>
      <c r="Q87" s="289"/>
      <c r="R87" s="355"/>
      <c r="S87" s="355"/>
      <c r="T87" s="355"/>
      <c r="U87" s="355"/>
      <c r="V87" s="355"/>
      <c r="W87" s="355"/>
      <c r="X87" s="355"/>
      <c r="Y87" s="355"/>
      <c r="Z87" s="355"/>
      <c r="AA87" s="355"/>
      <c r="AB87" s="355"/>
      <c r="AC87" s="355"/>
      <c r="AD87" s="355"/>
      <c r="AE87" s="355"/>
      <c r="AF87" s="355"/>
      <c r="AG87" s="355"/>
      <c r="AH87" s="355"/>
      <c r="AI87" s="355"/>
      <c r="AJ87" s="355"/>
      <c r="AK87" s="358"/>
      <c r="AL87" s="359"/>
      <c r="AM87" s="359"/>
      <c r="AN87" s="359"/>
      <c r="AO87" s="359"/>
      <c r="AP87" s="359"/>
      <c r="AQ87" s="359"/>
      <c r="AR87" s="359"/>
      <c r="AS87" s="358"/>
      <c r="AT87" s="358"/>
    </row>
    <row r="88" spans="1:46" ht="18" hidden="1" customHeight="1" x14ac:dyDescent="0.2">
      <c r="A88" s="366"/>
      <c r="B88" s="366"/>
      <c r="C88" s="367"/>
      <c r="D88" s="367"/>
      <c r="E88" s="367"/>
      <c r="F88" s="367"/>
      <c r="G88" s="367"/>
      <c r="H88" s="367"/>
      <c r="I88" s="367"/>
      <c r="J88" s="367"/>
      <c r="K88" s="289"/>
      <c r="L88" s="289"/>
      <c r="M88" s="289"/>
      <c r="N88" s="289"/>
      <c r="O88" s="289"/>
      <c r="P88" s="289"/>
      <c r="Q88" s="289"/>
      <c r="R88" s="355"/>
      <c r="S88" s="355"/>
      <c r="T88" s="355"/>
      <c r="U88" s="355"/>
      <c r="V88" s="355"/>
      <c r="W88" s="355"/>
      <c r="X88" s="355"/>
      <c r="Y88" s="355"/>
      <c r="Z88" s="355"/>
      <c r="AA88" s="355"/>
      <c r="AB88" s="355"/>
      <c r="AC88" s="355"/>
      <c r="AD88" s="355"/>
      <c r="AE88" s="355"/>
      <c r="AF88" s="355"/>
      <c r="AG88" s="355"/>
      <c r="AH88" s="355"/>
      <c r="AI88" s="355"/>
      <c r="AJ88" s="355"/>
      <c r="AK88" s="358"/>
      <c r="AL88" s="359"/>
      <c r="AM88" s="359"/>
      <c r="AN88" s="359"/>
      <c r="AO88" s="359"/>
      <c r="AP88" s="359"/>
      <c r="AQ88" s="359"/>
      <c r="AR88" s="359"/>
      <c r="AS88" s="358"/>
      <c r="AT88" s="358"/>
    </row>
    <row r="89" spans="1:46" ht="18" hidden="1" customHeight="1" thickBot="1" x14ac:dyDescent="0.25">
      <c r="A89" s="366"/>
      <c r="B89" s="366"/>
      <c r="C89" s="367"/>
      <c r="D89" s="367"/>
      <c r="E89" s="367"/>
      <c r="F89" s="367"/>
      <c r="G89" s="367"/>
      <c r="H89" s="367"/>
      <c r="I89" s="367"/>
      <c r="J89" s="367"/>
      <c r="K89" s="289"/>
      <c r="L89" s="289"/>
      <c r="M89" s="289"/>
      <c r="N89" s="289"/>
      <c r="O89" s="289"/>
      <c r="P89" s="289"/>
      <c r="Q89" s="289"/>
      <c r="R89" s="355"/>
      <c r="S89" s="355"/>
      <c r="T89" s="355"/>
      <c r="U89" s="355"/>
      <c r="V89" s="355"/>
      <c r="W89" s="355"/>
      <c r="X89" s="355"/>
      <c r="Y89" s="355"/>
      <c r="Z89" s="355"/>
      <c r="AA89" s="355"/>
      <c r="AB89" s="355"/>
      <c r="AC89" s="355"/>
      <c r="AD89" s="355"/>
      <c r="AE89" s="355"/>
      <c r="AF89" s="355"/>
      <c r="AG89" s="355"/>
      <c r="AH89" s="355"/>
      <c r="AI89" s="355"/>
      <c r="AJ89" s="355"/>
      <c r="AK89" s="358"/>
      <c r="AL89" s="359"/>
      <c r="AM89" s="359"/>
      <c r="AN89" s="359"/>
      <c r="AO89" s="359"/>
      <c r="AP89" s="359"/>
      <c r="AQ89" s="359"/>
      <c r="AR89" s="359"/>
      <c r="AS89" s="358"/>
      <c r="AT89" s="358"/>
    </row>
    <row r="90" spans="1:46" s="369" customFormat="1" ht="12.75" customHeight="1" x14ac:dyDescent="0.2">
      <c r="A90" s="368" t="s">
        <v>648</v>
      </c>
      <c r="B90" s="368"/>
      <c r="C90" s="368"/>
      <c r="D90" s="368"/>
      <c r="E90" s="368"/>
      <c r="F90" s="368"/>
      <c r="G90" s="368"/>
      <c r="H90" s="368"/>
      <c r="I90" s="368"/>
      <c r="J90" s="368"/>
      <c r="K90" s="368"/>
      <c r="L90" s="368"/>
      <c r="M90" s="368"/>
      <c r="N90" s="368"/>
      <c r="O90" s="368"/>
      <c r="P90" s="368"/>
      <c r="Q90" s="368"/>
      <c r="R90" s="368"/>
      <c r="S90" s="368"/>
      <c r="T90" s="368"/>
      <c r="U90" s="368"/>
      <c r="V90" s="368"/>
      <c r="W90" s="368"/>
      <c r="X90" s="368"/>
      <c r="Y90" s="368"/>
      <c r="Z90" s="368"/>
      <c r="AA90" s="368"/>
      <c r="AB90" s="368"/>
      <c r="AC90" s="368"/>
      <c r="AD90" s="368"/>
      <c r="AE90" s="368"/>
      <c r="AF90" s="368"/>
      <c r="AG90" s="368"/>
      <c r="AH90" s="368"/>
      <c r="AI90" s="368"/>
      <c r="AJ90" s="368"/>
      <c r="AL90" s="370"/>
      <c r="AM90" s="370"/>
      <c r="AN90" s="370"/>
      <c r="AO90" s="370"/>
      <c r="AP90" s="370"/>
      <c r="AQ90" s="370"/>
      <c r="AR90" s="370"/>
    </row>
    <row r="91" spans="1:46" s="369" customFormat="1" ht="12.75" customHeight="1" x14ac:dyDescent="0.2">
      <c r="A91" s="371" t="s">
        <v>668</v>
      </c>
      <c r="B91" s="372"/>
      <c r="C91" s="372"/>
      <c r="D91" s="372"/>
      <c r="E91" s="372"/>
      <c r="F91" s="372"/>
      <c r="G91" s="372"/>
      <c r="H91" s="372"/>
      <c r="I91" s="372"/>
      <c r="J91" s="372"/>
      <c r="K91" s="372"/>
      <c r="L91" s="372"/>
      <c r="M91" s="372"/>
      <c r="N91" s="372"/>
      <c r="O91" s="372"/>
      <c r="P91" s="372"/>
      <c r="Q91" s="372"/>
      <c r="R91" s="372"/>
      <c r="S91" s="372"/>
      <c r="T91" s="372"/>
      <c r="U91" s="372"/>
      <c r="V91" s="372"/>
      <c r="W91" s="372"/>
      <c r="X91" s="372"/>
      <c r="Y91" s="372"/>
      <c r="Z91" s="372"/>
      <c r="AA91" s="372"/>
      <c r="AB91" s="372"/>
      <c r="AC91" s="372"/>
      <c r="AD91" s="372"/>
      <c r="AE91" s="372"/>
      <c r="AF91" s="372"/>
      <c r="AG91" s="372"/>
      <c r="AH91" s="372"/>
      <c r="AI91" s="372"/>
      <c r="AJ91" s="372"/>
      <c r="AL91" s="370"/>
      <c r="AM91" s="370"/>
      <c r="AN91" s="370"/>
      <c r="AO91" s="370"/>
      <c r="AP91" s="370"/>
      <c r="AQ91" s="370"/>
      <c r="AR91" s="370"/>
    </row>
    <row r="92" spans="1:46" s="369" customFormat="1" ht="12.75" customHeight="1" x14ac:dyDescent="0.2">
      <c r="A92" s="371" t="s">
        <v>552</v>
      </c>
      <c r="B92" s="372"/>
      <c r="C92" s="372"/>
      <c r="D92" s="372"/>
      <c r="E92" s="372"/>
      <c r="F92" s="372"/>
      <c r="G92" s="372"/>
      <c r="H92" s="372"/>
      <c r="I92" s="372"/>
      <c r="J92" s="372"/>
      <c r="K92" s="372"/>
      <c r="L92" s="372"/>
      <c r="M92" s="372"/>
      <c r="N92" s="372"/>
      <c r="O92" s="372"/>
      <c r="P92" s="372"/>
      <c r="Q92" s="372"/>
      <c r="R92" s="372"/>
      <c r="S92" s="372"/>
      <c r="T92" s="372"/>
      <c r="U92" s="372"/>
      <c r="V92" s="372"/>
      <c r="W92" s="372"/>
      <c r="X92" s="372"/>
      <c r="Y92" s="372"/>
      <c r="Z92" s="372"/>
      <c r="AA92" s="372"/>
      <c r="AB92" s="372"/>
      <c r="AC92" s="372"/>
      <c r="AD92" s="372"/>
      <c r="AE92" s="372"/>
      <c r="AF92" s="372"/>
      <c r="AG92" s="372"/>
      <c r="AH92" s="372"/>
      <c r="AI92" s="372"/>
      <c r="AJ92" s="372"/>
      <c r="AL92" s="370"/>
      <c r="AM92" s="370"/>
      <c r="AN92" s="370"/>
      <c r="AO92" s="370"/>
      <c r="AP92" s="370"/>
      <c r="AQ92" s="370"/>
      <c r="AR92" s="370"/>
    </row>
    <row r="93" spans="1:46" s="369" customFormat="1" ht="13.5" customHeight="1" x14ac:dyDescent="0.2">
      <c r="A93" s="371" t="s">
        <v>173</v>
      </c>
      <c r="B93" s="371"/>
      <c r="C93" s="371"/>
      <c r="D93" s="371"/>
      <c r="E93" s="371"/>
      <c r="F93" s="371"/>
      <c r="G93" s="371"/>
      <c r="H93" s="371"/>
      <c r="I93" s="371"/>
      <c r="J93" s="371"/>
      <c r="K93" s="371"/>
      <c r="L93" s="371"/>
      <c r="M93" s="371"/>
      <c r="N93" s="371"/>
      <c r="O93" s="371"/>
      <c r="P93" s="371"/>
      <c r="Q93" s="371"/>
      <c r="R93" s="372"/>
      <c r="S93" s="372"/>
      <c r="T93" s="372"/>
      <c r="U93" s="372"/>
      <c r="V93" s="372"/>
      <c r="W93" s="372"/>
      <c r="X93" s="372"/>
      <c r="Y93" s="372"/>
      <c r="Z93" s="372"/>
      <c r="AA93" s="372"/>
      <c r="AB93" s="372"/>
      <c r="AC93" s="372"/>
      <c r="AD93" s="372"/>
      <c r="AE93" s="372"/>
      <c r="AF93" s="372"/>
      <c r="AG93" s="372"/>
      <c r="AH93" s="372"/>
      <c r="AI93" s="372"/>
      <c r="AJ93" s="372"/>
      <c r="AL93" s="370"/>
      <c r="AM93" s="370"/>
      <c r="AN93" s="370"/>
      <c r="AO93" s="370"/>
      <c r="AP93" s="370"/>
      <c r="AQ93" s="370"/>
      <c r="AR93" s="370"/>
    </row>
    <row r="94" spans="1:46" s="369" customFormat="1" ht="12.75" customHeight="1" x14ac:dyDescent="0.2">
      <c r="A94" s="371" t="s">
        <v>942</v>
      </c>
      <c r="B94" s="372"/>
      <c r="C94" s="372"/>
      <c r="D94" s="372"/>
      <c r="E94" s="372"/>
      <c r="F94" s="372"/>
      <c r="G94" s="372"/>
      <c r="H94" s="372"/>
      <c r="I94" s="372"/>
      <c r="J94" s="372"/>
      <c r="K94" s="372"/>
      <c r="L94" s="372"/>
      <c r="M94" s="372"/>
      <c r="N94" s="372"/>
      <c r="O94" s="372"/>
      <c r="P94" s="372"/>
      <c r="Q94" s="372"/>
      <c r="R94" s="372"/>
      <c r="S94" s="372"/>
      <c r="T94" s="372"/>
      <c r="U94" s="372"/>
      <c r="V94" s="372"/>
      <c r="W94" s="372"/>
      <c r="X94" s="372"/>
      <c r="Y94" s="372"/>
      <c r="Z94" s="372"/>
      <c r="AA94" s="372"/>
      <c r="AB94" s="372"/>
      <c r="AC94" s="372"/>
      <c r="AD94" s="372"/>
      <c r="AE94" s="372"/>
      <c r="AF94" s="372"/>
      <c r="AG94" s="372"/>
      <c r="AH94" s="372"/>
      <c r="AI94" s="372"/>
      <c r="AJ94" s="372"/>
      <c r="AL94" s="370"/>
      <c r="AM94" s="370"/>
      <c r="AN94" s="370"/>
      <c r="AO94" s="370"/>
      <c r="AP94" s="370"/>
      <c r="AQ94" s="370"/>
      <c r="AR94" s="370"/>
    </row>
    <row r="95" spans="1:46" s="369" customFormat="1" ht="12.75" customHeight="1" x14ac:dyDescent="0.2">
      <c r="A95" s="371" t="s">
        <v>955</v>
      </c>
      <c r="B95" s="372"/>
      <c r="C95" s="372"/>
      <c r="D95" s="372"/>
      <c r="E95" s="372"/>
      <c r="F95" s="372"/>
      <c r="G95" s="372"/>
      <c r="H95" s="372"/>
      <c r="I95" s="372"/>
      <c r="J95" s="372"/>
      <c r="K95" s="372"/>
      <c r="L95" s="372"/>
      <c r="M95" s="372"/>
      <c r="N95" s="372"/>
      <c r="O95" s="372"/>
      <c r="P95" s="372"/>
      <c r="Q95" s="372"/>
      <c r="R95" s="372"/>
      <c r="S95" s="372"/>
      <c r="T95" s="372"/>
      <c r="U95" s="372"/>
      <c r="V95" s="372"/>
      <c r="W95" s="372"/>
      <c r="X95" s="372"/>
      <c r="Y95" s="372"/>
      <c r="Z95" s="372"/>
      <c r="AA95" s="372"/>
      <c r="AB95" s="372"/>
      <c r="AC95" s="372"/>
      <c r="AD95" s="372"/>
      <c r="AE95" s="372"/>
      <c r="AF95" s="372"/>
      <c r="AG95" s="372"/>
      <c r="AH95" s="372"/>
      <c r="AI95" s="372"/>
      <c r="AJ95" s="372"/>
      <c r="AL95" s="370"/>
      <c r="AM95" s="370"/>
      <c r="AN95" s="370"/>
      <c r="AO95" s="370"/>
      <c r="AP95" s="370"/>
      <c r="AQ95" s="370"/>
      <c r="AR95" s="370"/>
    </row>
    <row r="96" spans="1:46" s="369" customFormat="1" ht="12.75" customHeight="1" x14ac:dyDescent="0.2">
      <c r="A96" s="137" t="s">
        <v>646</v>
      </c>
      <c r="B96" s="140"/>
      <c r="C96" s="140"/>
      <c r="D96" s="140"/>
      <c r="E96" s="140"/>
      <c r="F96" s="140"/>
      <c r="G96" s="140"/>
      <c r="H96" s="140"/>
      <c r="I96" s="140"/>
      <c r="J96" s="140"/>
      <c r="K96" s="140"/>
      <c r="L96" s="140"/>
      <c r="M96" s="140"/>
      <c r="N96" s="140"/>
      <c r="O96" s="140"/>
      <c r="P96" s="140"/>
      <c r="Q96" s="140"/>
      <c r="R96" s="140"/>
      <c r="S96" s="140"/>
      <c r="T96" s="140"/>
      <c r="U96" s="140"/>
      <c r="V96" s="140"/>
      <c r="W96" s="140"/>
      <c r="X96" s="140"/>
      <c r="Y96" s="140"/>
      <c r="Z96" s="140"/>
      <c r="AA96" s="140"/>
      <c r="AB96" s="140"/>
      <c r="AC96" s="140"/>
      <c r="AD96" s="140"/>
      <c r="AE96" s="140"/>
      <c r="AF96" s="140"/>
      <c r="AG96" s="140"/>
      <c r="AH96" s="140"/>
      <c r="AI96" s="140"/>
      <c r="AJ96" s="140"/>
      <c r="AL96" s="370"/>
      <c r="AM96" s="370"/>
      <c r="AN96" s="370"/>
      <c r="AO96" s="370"/>
      <c r="AP96" s="370"/>
      <c r="AQ96" s="370"/>
      <c r="AR96" s="370"/>
    </row>
    <row r="97" spans="1:36" ht="15" customHeight="1" x14ac:dyDescent="0.2">
      <c r="A97" s="134" t="s">
        <v>465</v>
      </c>
      <c r="B97" s="53"/>
      <c r="C97" s="53"/>
      <c r="D97" s="53"/>
      <c r="E97" s="53"/>
      <c r="F97" s="53"/>
      <c r="G97" s="53"/>
      <c r="H97" s="53"/>
      <c r="I97" s="53"/>
      <c r="J97" s="53"/>
      <c r="K97" s="53"/>
      <c r="L97" s="53"/>
      <c r="M97" s="53"/>
      <c r="N97" s="53"/>
      <c r="O97" s="53"/>
      <c r="P97" s="53"/>
      <c r="Q97" s="53"/>
      <c r="R97" s="53"/>
      <c r="S97" s="53"/>
      <c r="T97" s="53"/>
      <c r="U97" s="53"/>
      <c r="V97" s="53"/>
      <c r="W97" s="53"/>
      <c r="X97" s="53"/>
      <c r="Y97" s="53"/>
      <c r="Z97" s="53"/>
      <c r="AA97" s="53"/>
      <c r="AB97" s="53"/>
      <c r="AC97" s="53"/>
      <c r="AD97" s="53"/>
      <c r="AE97" s="53"/>
      <c r="AF97" s="53"/>
      <c r="AG97" s="53"/>
      <c r="AH97" s="53"/>
      <c r="AI97" s="53"/>
      <c r="AJ97" s="53"/>
    </row>
    <row r="98" spans="1:36" ht="15" customHeight="1" x14ac:dyDescent="0.2">
      <c r="A98" s="347"/>
      <c r="B98" s="347"/>
      <c r="C98" s="347"/>
      <c r="D98" s="347"/>
      <c r="E98" s="347"/>
      <c r="F98" s="347"/>
      <c r="G98" s="347"/>
      <c r="H98" s="347"/>
      <c r="I98" s="347"/>
      <c r="J98" s="347"/>
      <c r="K98" s="347"/>
      <c r="L98" s="347"/>
      <c r="M98" s="347"/>
      <c r="N98" s="347"/>
      <c r="O98" s="347"/>
      <c r="P98" s="347"/>
      <c r="Q98" s="347"/>
      <c r="R98" s="347"/>
      <c r="S98" s="347"/>
      <c r="T98" s="347"/>
      <c r="U98" s="347"/>
      <c r="V98" s="347"/>
      <c r="W98" s="347"/>
      <c r="X98" s="347"/>
      <c r="Y98" s="347"/>
      <c r="Z98" s="347"/>
      <c r="AA98" s="672" t="s">
        <v>472</v>
      </c>
      <c r="AB98" s="956"/>
      <c r="AC98" s="956"/>
      <c r="AD98" s="673"/>
      <c r="AE98" s="1397"/>
      <c r="AF98" s="1397"/>
      <c r="AG98" s="1397"/>
      <c r="AH98" s="1397"/>
      <c r="AI98" s="1397"/>
      <c r="AJ98" s="1397"/>
    </row>
    <row r="99" spans="1:36" ht="15" customHeight="1" thickBot="1" x14ac:dyDescent="0.25">
      <c r="A99" s="347"/>
      <c r="B99" s="347"/>
      <c r="C99" s="347"/>
      <c r="D99" s="347"/>
      <c r="E99" s="347"/>
      <c r="F99" s="347"/>
      <c r="G99" s="347"/>
      <c r="H99" s="347"/>
      <c r="I99" s="347"/>
      <c r="J99" s="347"/>
      <c r="K99" s="347"/>
      <c r="L99" s="347"/>
      <c r="M99" s="347"/>
      <c r="N99" s="347"/>
      <c r="O99" s="347"/>
      <c r="P99" s="347"/>
      <c r="Q99" s="347"/>
      <c r="R99" s="347"/>
      <c r="S99" s="347"/>
      <c r="T99" s="347"/>
      <c r="U99" s="347"/>
      <c r="V99" s="347"/>
      <c r="W99" s="347"/>
      <c r="X99" s="347"/>
      <c r="Y99" s="347"/>
      <c r="Z99" s="347"/>
      <c r="AA99" s="347"/>
      <c r="AB99" s="347"/>
      <c r="AC99" s="347"/>
      <c r="AD99" s="347"/>
      <c r="AE99" s="347"/>
      <c r="AF99" s="347"/>
      <c r="AG99" s="347"/>
      <c r="AH99" s="347"/>
      <c r="AI99" s="347"/>
      <c r="AJ99" s="347"/>
    </row>
    <row r="100" spans="1:36" ht="13.5" customHeight="1" x14ac:dyDescent="0.2">
      <c r="A100" s="1233" t="s">
        <v>949</v>
      </c>
      <c r="B100" s="1234"/>
      <c r="C100" s="1265" t="s">
        <v>373</v>
      </c>
      <c r="D100" s="1266"/>
      <c r="E100" s="1266"/>
      <c r="F100" s="1266"/>
      <c r="G100" s="1266"/>
      <c r="H100" s="1267"/>
      <c r="I100" s="1190" t="s">
        <v>170</v>
      </c>
      <c r="J100" s="1190"/>
      <c r="K100" s="1190"/>
      <c r="L100" s="1190"/>
      <c r="M100" s="1190"/>
      <c r="N100" s="1190" t="s">
        <v>441</v>
      </c>
      <c r="O100" s="1190"/>
      <c r="P100" s="1190"/>
      <c r="Q100" s="1190"/>
      <c r="R100" s="1190"/>
      <c r="S100" s="1190" t="s">
        <v>391</v>
      </c>
      <c r="T100" s="1190"/>
      <c r="U100" s="1190"/>
      <c r="V100" s="1190"/>
      <c r="W100" s="1190"/>
      <c r="X100" s="1190" t="s">
        <v>392</v>
      </c>
      <c r="Y100" s="1190"/>
      <c r="Z100" s="1190"/>
      <c r="AA100" s="1190"/>
      <c r="AB100" s="1190"/>
      <c r="AC100" s="1190" t="s">
        <v>809</v>
      </c>
      <c r="AD100" s="1190"/>
      <c r="AE100" s="1190"/>
      <c r="AF100" s="1190"/>
      <c r="AG100" s="1190"/>
      <c r="AH100" s="1336"/>
      <c r="AI100" s="1337"/>
      <c r="AJ100" s="1338"/>
    </row>
    <row r="101" spans="1:36" ht="13.5" customHeight="1" x14ac:dyDescent="0.2">
      <c r="A101" s="1040"/>
      <c r="B101" s="1235"/>
      <c r="C101" s="1013"/>
      <c r="D101" s="1014"/>
      <c r="E101" s="1014"/>
      <c r="F101" s="1014"/>
      <c r="G101" s="1014"/>
      <c r="H101" s="1015"/>
      <c r="I101" s="1009" t="s">
        <v>387</v>
      </c>
      <c r="J101" s="1009"/>
      <c r="K101" s="1009" t="s">
        <v>540</v>
      </c>
      <c r="L101" s="1009"/>
      <c r="M101" s="1009"/>
      <c r="N101" s="1009" t="s">
        <v>387</v>
      </c>
      <c r="O101" s="1009"/>
      <c r="P101" s="1009" t="s">
        <v>540</v>
      </c>
      <c r="Q101" s="1009"/>
      <c r="R101" s="1009"/>
      <c r="S101" s="1009" t="s">
        <v>387</v>
      </c>
      <c r="T101" s="1009"/>
      <c r="U101" s="1009" t="s">
        <v>540</v>
      </c>
      <c r="V101" s="1009"/>
      <c r="W101" s="1009"/>
      <c r="X101" s="1009" t="s">
        <v>387</v>
      </c>
      <c r="Y101" s="1009"/>
      <c r="Z101" s="1009" t="s">
        <v>540</v>
      </c>
      <c r="AA101" s="1009"/>
      <c r="AB101" s="1009"/>
      <c r="AC101" s="1009" t="s">
        <v>387</v>
      </c>
      <c r="AD101" s="1009"/>
      <c r="AE101" s="1009" t="s">
        <v>540</v>
      </c>
      <c r="AF101" s="1009"/>
      <c r="AG101" s="1009"/>
      <c r="AH101" s="1339"/>
      <c r="AI101" s="1340"/>
      <c r="AJ101" s="1341"/>
    </row>
    <row r="102" spans="1:36" ht="13.5" customHeight="1" x14ac:dyDescent="0.2">
      <c r="A102" s="1040"/>
      <c r="B102" s="1235"/>
      <c r="C102" s="1009" t="s">
        <v>636</v>
      </c>
      <c r="D102" s="1009"/>
      <c r="E102" s="1009"/>
      <c r="F102" s="1009" t="s">
        <v>699</v>
      </c>
      <c r="G102" s="1009"/>
      <c r="H102" s="1009"/>
      <c r="I102" s="1167"/>
      <c r="J102" s="1167"/>
      <c r="K102" s="1167"/>
      <c r="L102" s="1167"/>
      <c r="M102" s="1167"/>
      <c r="N102" s="1167"/>
      <c r="O102" s="1167"/>
      <c r="P102" s="1167"/>
      <c r="Q102" s="1167"/>
      <c r="R102" s="1167"/>
      <c r="S102" s="1167"/>
      <c r="T102" s="1167"/>
      <c r="U102" s="1167"/>
      <c r="V102" s="1167"/>
      <c r="W102" s="1167"/>
      <c r="X102" s="1167"/>
      <c r="Y102" s="1167"/>
      <c r="Z102" s="1002"/>
      <c r="AA102" s="1003"/>
      <c r="AB102" s="1004"/>
      <c r="AC102" s="1167"/>
      <c r="AD102" s="1167"/>
      <c r="AE102" s="1167"/>
      <c r="AF102" s="1167"/>
      <c r="AG102" s="1167"/>
      <c r="AH102" s="1339"/>
      <c r="AI102" s="1340"/>
      <c r="AJ102" s="1341"/>
    </row>
    <row r="103" spans="1:36" ht="13.5" customHeight="1" x14ac:dyDescent="0.2">
      <c r="A103" s="1040"/>
      <c r="B103" s="1235"/>
      <c r="C103" s="1009"/>
      <c r="D103" s="1009"/>
      <c r="E103" s="1009"/>
      <c r="F103" s="1009" t="s">
        <v>700</v>
      </c>
      <c r="G103" s="1009"/>
      <c r="H103" s="1009"/>
      <c r="I103" s="1167"/>
      <c r="J103" s="1167"/>
      <c r="K103" s="1167"/>
      <c r="L103" s="1167"/>
      <c r="M103" s="1167"/>
      <c r="N103" s="1167"/>
      <c r="O103" s="1167"/>
      <c r="P103" s="1167"/>
      <c r="Q103" s="1167"/>
      <c r="R103" s="1167"/>
      <c r="S103" s="1167"/>
      <c r="T103" s="1167"/>
      <c r="U103" s="1167"/>
      <c r="V103" s="1167"/>
      <c r="W103" s="1167"/>
      <c r="X103" s="1167"/>
      <c r="Y103" s="1167"/>
      <c r="Z103" s="1002"/>
      <c r="AA103" s="1003"/>
      <c r="AB103" s="1004"/>
      <c r="AC103" s="1167"/>
      <c r="AD103" s="1167"/>
      <c r="AE103" s="1167"/>
      <c r="AF103" s="1167"/>
      <c r="AG103" s="1167"/>
      <c r="AH103" s="1339"/>
      <c r="AI103" s="1340"/>
      <c r="AJ103" s="1341"/>
    </row>
    <row r="104" spans="1:36" ht="13.5" customHeight="1" x14ac:dyDescent="0.2">
      <c r="A104" s="1040"/>
      <c r="B104" s="1235"/>
      <c r="C104" s="1009" t="s">
        <v>701</v>
      </c>
      <c r="D104" s="1009"/>
      <c r="E104" s="1009"/>
      <c r="F104" s="1009"/>
      <c r="G104" s="1009"/>
      <c r="H104" s="1009"/>
      <c r="I104" s="1167"/>
      <c r="J104" s="1167"/>
      <c r="K104" s="1167"/>
      <c r="L104" s="1167"/>
      <c r="M104" s="1167"/>
      <c r="N104" s="1167"/>
      <c r="O104" s="1167"/>
      <c r="P104" s="1167"/>
      <c r="Q104" s="1167"/>
      <c r="R104" s="1167"/>
      <c r="S104" s="1167"/>
      <c r="T104" s="1167"/>
      <c r="U104" s="1167"/>
      <c r="V104" s="1167"/>
      <c r="W104" s="1167"/>
      <c r="X104" s="1167"/>
      <c r="Y104" s="1167"/>
      <c r="Z104" s="1167"/>
      <c r="AA104" s="1167"/>
      <c r="AB104" s="1167"/>
      <c r="AC104" s="1167"/>
      <c r="AD104" s="1167"/>
      <c r="AE104" s="1167"/>
      <c r="AF104" s="1167"/>
      <c r="AG104" s="1167"/>
      <c r="AH104" s="1339"/>
      <c r="AI104" s="1340"/>
      <c r="AJ104" s="1341"/>
    </row>
    <row r="105" spans="1:36" ht="13.5" customHeight="1" x14ac:dyDescent="0.2">
      <c r="A105" s="1040"/>
      <c r="B105" s="1235"/>
      <c r="C105" s="947" t="s">
        <v>471</v>
      </c>
      <c r="D105" s="947"/>
      <c r="E105" s="947"/>
      <c r="F105" s="947"/>
      <c r="G105" s="947"/>
      <c r="H105" s="947"/>
      <c r="I105" s="1168"/>
      <c r="J105" s="1168"/>
      <c r="K105" s="1168"/>
      <c r="L105" s="1168"/>
      <c r="M105" s="1168"/>
      <c r="N105" s="1168"/>
      <c r="O105" s="1168"/>
      <c r="P105" s="1168"/>
      <c r="Q105" s="1168"/>
      <c r="R105" s="1168"/>
      <c r="S105" s="1168"/>
      <c r="T105" s="1168"/>
      <c r="U105" s="1168"/>
      <c r="V105" s="1168"/>
      <c r="W105" s="1168"/>
      <c r="X105" s="1168"/>
      <c r="Y105" s="1168"/>
      <c r="Z105" s="1168"/>
      <c r="AA105" s="1168"/>
      <c r="AB105" s="1168"/>
      <c r="AC105" s="1168"/>
      <c r="AD105" s="1168"/>
      <c r="AE105" s="1168"/>
      <c r="AF105" s="1168"/>
      <c r="AG105" s="1168"/>
      <c r="AH105" s="1342"/>
      <c r="AI105" s="1343"/>
      <c r="AJ105" s="1344"/>
    </row>
    <row r="106" spans="1:36" ht="13.5" customHeight="1" x14ac:dyDescent="0.2">
      <c r="A106" s="1040"/>
      <c r="B106" s="1235"/>
      <c r="C106" s="1010" t="s">
        <v>373</v>
      </c>
      <c r="D106" s="1011"/>
      <c r="E106" s="1011"/>
      <c r="F106" s="1011"/>
      <c r="G106" s="1011"/>
      <c r="H106" s="1012"/>
      <c r="I106" s="1009" t="s">
        <v>1034</v>
      </c>
      <c r="J106" s="1009"/>
      <c r="K106" s="1009"/>
      <c r="L106" s="1009"/>
      <c r="M106" s="1009"/>
      <c r="N106" s="1375"/>
      <c r="O106" s="1375"/>
      <c r="P106" s="1375"/>
      <c r="Q106" s="1375"/>
      <c r="R106" s="1375"/>
      <c r="S106" s="1375"/>
      <c r="T106" s="1375"/>
      <c r="U106" s="1375"/>
      <c r="V106" s="1375"/>
      <c r="W106" s="1375"/>
      <c r="X106" s="1375"/>
      <c r="Y106" s="1375"/>
      <c r="Z106" s="1375"/>
      <c r="AA106" s="1375"/>
      <c r="AB106" s="1375"/>
      <c r="AC106" s="1375"/>
      <c r="AD106" s="1375"/>
      <c r="AE106" s="1375"/>
      <c r="AF106" s="1375"/>
      <c r="AG106" s="1375"/>
      <c r="AH106" s="1364"/>
      <c r="AI106" s="1373"/>
      <c r="AJ106" s="1374"/>
    </row>
    <row r="107" spans="1:36" ht="13.5" customHeight="1" x14ac:dyDescent="0.2">
      <c r="A107" s="1040"/>
      <c r="B107" s="1235"/>
      <c r="C107" s="1013"/>
      <c r="D107" s="1014"/>
      <c r="E107" s="1014"/>
      <c r="F107" s="1014"/>
      <c r="G107" s="1014"/>
      <c r="H107" s="1015"/>
      <c r="I107" s="1009" t="s">
        <v>387</v>
      </c>
      <c r="J107" s="1009"/>
      <c r="K107" s="1009" t="s">
        <v>540</v>
      </c>
      <c r="L107" s="1009"/>
      <c r="M107" s="1009"/>
      <c r="N107" s="1009" t="s">
        <v>387</v>
      </c>
      <c r="O107" s="1009"/>
      <c r="P107" s="1009" t="s">
        <v>540</v>
      </c>
      <c r="Q107" s="1009"/>
      <c r="R107" s="1009"/>
      <c r="S107" s="1009" t="s">
        <v>387</v>
      </c>
      <c r="T107" s="1009"/>
      <c r="U107" s="1009" t="s">
        <v>540</v>
      </c>
      <c r="V107" s="1009"/>
      <c r="W107" s="1009"/>
      <c r="X107" s="1009" t="s">
        <v>387</v>
      </c>
      <c r="Y107" s="1009"/>
      <c r="Z107" s="1009" t="s">
        <v>540</v>
      </c>
      <c r="AA107" s="1009"/>
      <c r="AB107" s="1009"/>
      <c r="AC107" s="1009" t="s">
        <v>387</v>
      </c>
      <c r="AD107" s="1009"/>
      <c r="AE107" s="1009" t="s">
        <v>540</v>
      </c>
      <c r="AF107" s="1009"/>
      <c r="AG107" s="1009"/>
      <c r="AH107" s="1339"/>
      <c r="AI107" s="1340"/>
      <c r="AJ107" s="1341"/>
    </row>
    <row r="108" spans="1:36" ht="13.5" customHeight="1" x14ac:dyDescent="0.2">
      <c r="A108" s="1040"/>
      <c r="B108" s="1235"/>
      <c r="C108" s="1009" t="s">
        <v>636</v>
      </c>
      <c r="D108" s="1009"/>
      <c r="E108" s="1009"/>
      <c r="F108" s="1009" t="s">
        <v>699</v>
      </c>
      <c r="G108" s="1009"/>
      <c r="H108" s="1009"/>
      <c r="I108" s="1167"/>
      <c r="J108" s="1167"/>
      <c r="K108" s="1167"/>
      <c r="L108" s="1167"/>
      <c r="M108" s="1167"/>
      <c r="N108" s="1167"/>
      <c r="O108" s="1167"/>
      <c r="P108" s="1167"/>
      <c r="Q108" s="1167"/>
      <c r="R108" s="1167"/>
      <c r="S108" s="1167"/>
      <c r="T108" s="1167"/>
      <c r="U108" s="1167"/>
      <c r="V108" s="1167"/>
      <c r="W108" s="1167"/>
      <c r="X108" s="1167"/>
      <c r="Y108" s="1167"/>
      <c r="Z108" s="1167"/>
      <c r="AA108" s="1167"/>
      <c r="AB108" s="1167"/>
      <c r="AC108" s="1167"/>
      <c r="AD108" s="1167"/>
      <c r="AE108" s="1167"/>
      <c r="AF108" s="1167"/>
      <c r="AG108" s="1167"/>
      <c r="AH108" s="1339"/>
      <c r="AI108" s="1340"/>
      <c r="AJ108" s="1341"/>
    </row>
    <row r="109" spans="1:36" ht="13.5" customHeight="1" x14ac:dyDescent="0.2">
      <c r="A109" s="1040"/>
      <c r="B109" s="1235"/>
      <c r="C109" s="1009"/>
      <c r="D109" s="1009"/>
      <c r="E109" s="1009"/>
      <c r="F109" s="1009" t="s">
        <v>700</v>
      </c>
      <c r="G109" s="1009"/>
      <c r="H109" s="1009"/>
      <c r="I109" s="1167"/>
      <c r="J109" s="1167"/>
      <c r="K109" s="1167"/>
      <c r="L109" s="1167"/>
      <c r="M109" s="1167"/>
      <c r="N109" s="1167"/>
      <c r="O109" s="1167"/>
      <c r="P109" s="1167"/>
      <c r="Q109" s="1167"/>
      <c r="R109" s="1167"/>
      <c r="S109" s="1167"/>
      <c r="T109" s="1167"/>
      <c r="U109" s="1167"/>
      <c r="V109" s="1167"/>
      <c r="W109" s="1167"/>
      <c r="X109" s="1167"/>
      <c r="Y109" s="1167"/>
      <c r="Z109" s="1167"/>
      <c r="AA109" s="1167"/>
      <c r="AB109" s="1167"/>
      <c r="AC109" s="1167"/>
      <c r="AD109" s="1167"/>
      <c r="AE109" s="1167"/>
      <c r="AF109" s="1167"/>
      <c r="AG109" s="1167"/>
      <c r="AH109" s="1339"/>
      <c r="AI109" s="1340"/>
      <c r="AJ109" s="1341"/>
    </row>
    <row r="110" spans="1:36" ht="13.5" customHeight="1" x14ac:dyDescent="0.2">
      <c r="A110" s="1040"/>
      <c r="B110" s="1235"/>
      <c r="C110" s="1009" t="s">
        <v>701</v>
      </c>
      <c r="D110" s="1009"/>
      <c r="E110" s="1009"/>
      <c r="F110" s="1009"/>
      <c r="G110" s="1009"/>
      <c r="H110" s="1009"/>
      <c r="I110" s="1167"/>
      <c r="J110" s="1167"/>
      <c r="K110" s="1167"/>
      <c r="L110" s="1167"/>
      <c r="M110" s="1167"/>
      <c r="N110" s="1167"/>
      <c r="O110" s="1167"/>
      <c r="P110" s="1167"/>
      <c r="Q110" s="1167"/>
      <c r="R110" s="1167"/>
      <c r="S110" s="1167"/>
      <c r="T110" s="1167"/>
      <c r="U110" s="1167"/>
      <c r="V110" s="1167"/>
      <c r="W110" s="1167"/>
      <c r="X110" s="1167"/>
      <c r="Y110" s="1167"/>
      <c r="Z110" s="1167"/>
      <c r="AA110" s="1167"/>
      <c r="AB110" s="1167"/>
      <c r="AC110" s="1167"/>
      <c r="AD110" s="1167"/>
      <c r="AE110" s="1167"/>
      <c r="AF110" s="1167"/>
      <c r="AG110" s="1167"/>
      <c r="AH110" s="1339"/>
      <c r="AI110" s="1340"/>
      <c r="AJ110" s="1341"/>
    </row>
    <row r="111" spans="1:36" ht="13.5" customHeight="1" x14ac:dyDescent="0.2">
      <c r="A111" s="1040"/>
      <c r="B111" s="1235"/>
      <c r="C111" s="947" t="s">
        <v>471</v>
      </c>
      <c r="D111" s="947"/>
      <c r="E111" s="947"/>
      <c r="F111" s="947"/>
      <c r="G111" s="947"/>
      <c r="H111" s="947"/>
      <c r="I111" s="1168"/>
      <c r="J111" s="1168"/>
      <c r="K111" s="1168"/>
      <c r="L111" s="1168"/>
      <c r="M111" s="1168"/>
      <c r="N111" s="1168"/>
      <c r="O111" s="1168"/>
      <c r="P111" s="1168"/>
      <c r="Q111" s="1168"/>
      <c r="R111" s="1168"/>
      <c r="S111" s="1168"/>
      <c r="T111" s="1168"/>
      <c r="U111" s="1168"/>
      <c r="V111" s="1168"/>
      <c r="W111" s="1168"/>
      <c r="X111" s="1168"/>
      <c r="Y111" s="1168"/>
      <c r="Z111" s="1168"/>
      <c r="AA111" s="1168"/>
      <c r="AB111" s="1168"/>
      <c r="AC111" s="1168"/>
      <c r="AD111" s="1168"/>
      <c r="AE111" s="1168"/>
      <c r="AF111" s="1168"/>
      <c r="AG111" s="1168"/>
      <c r="AH111" s="1342"/>
      <c r="AI111" s="1343"/>
      <c r="AJ111" s="1344"/>
    </row>
    <row r="112" spans="1:36" ht="18" customHeight="1" x14ac:dyDescent="0.2">
      <c r="A112" s="1040"/>
      <c r="B112" s="1235"/>
      <c r="C112" s="1134" t="s">
        <v>283</v>
      </c>
      <c r="D112" s="1203"/>
      <c r="E112" s="1203"/>
      <c r="F112" s="1203"/>
      <c r="G112" s="1203"/>
      <c r="H112" s="1204"/>
      <c r="I112" s="1376">
        <v>1</v>
      </c>
      <c r="J112" s="1377"/>
      <c r="K112" s="1377"/>
      <c r="L112" s="1377"/>
      <c r="M112" s="1377"/>
      <c r="N112" s="1377"/>
      <c r="O112" s="1377"/>
      <c r="P112" s="1377"/>
      <c r="Q112" s="1377"/>
      <c r="R112" s="1377"/>
      <c r="S112" s="1377"/>
      <c r="T112" s="1377"/>
      <c r="U112" s="1377"/>
      <c r="V112" s="1377"/>
      <c r="W112" s="1377"/>
      <c r="X112" s="1377"/>
      <c r="Y112" s="1377"/>
      <c r="Z112" s="1377"/>
      <c r="AA112" s="1377"/>
      <c r="AB112" s="1377"/>
      <c r="AC112" s="1377"/>
      <c r="AD112" s="1377"/>
      <c r="AE112" s="1377"/>
      <c r="AF112" s="1377"/>
      <c r="AG112" s="1377"/>
      <c r="AH112" s="1377"/>
      <c r="AI112" s="1377"/>
      <c r="AJ112" s="1378"/>
    </row>
    <row r="113" spans="1:44" ht="13.5" customHeight="1" x14ac:dyDescent="0.2">
      <c r="A113" s="1040"/>
      <c r="B113" s="1235"/>
      <c r="C113" s="1134" t="s">
        <v>171</v>
      </c>
      <c r="D113" s="1203"/>
      <c r="E113" s="1203"/>
      <c r="F113" s="1203"/>
      <c r="G113" s="1203"/>
      <c r="H113" s="1204"/>
      <c r="I113" s="1205"/>
      <c r="J113" s="1206"/>
      <c r="K113" s="1206"/>
      <c r="L113" s="1206"/>
      <c r="M113" s="1206"/>
      <c r="N113" s="1206"/>
      <c r="O113" s="1175" t="s">
        <v>531</v>
      </c>
      <c r="P113" s="1175"/>
      <c r="Q113" s="1175"/>
      <c r="R113" s="1175"/>
      <c r="S113" s="1175"/>
      <c r="T113" s="1175"/>
      <c r="U113" s="1175"/>
      <c r="V113" s="1175"/>
      <c r="W113" s="1175"/>
      <c r="X113" s="1175"/>
      <c r="Y113" s="1175"/>
      <c r="Z113" s="1175"/>
      <c r="AA113" s="1175"/>
      <c r="AB113" s="1175"/>
      <c r="AC113" s="1175"/>
      <c r="AD113" s="1175"/>
      <c r="AE113" s="1175"/>
      <c r="AF113" s="1175"/>
      <c r="AG113" s="1175"/>
      <c r="AH113" s="1175"/>
      <c r="AI113" s="1175"/>
      <c r="AJ113" s="1176"/>
    </row>
    <row r="114" spans="1:44" ht="13.5" customHeight="1" x14ac:dyDescent="0.2">
      <c r="A114" s="1040"/>
      <c r="B114" s="1235"/>
      <c r="C114" s="1134" t="s">
        <v>234</v>
      </c>
      <c r="D114" s="1203"/>
      <c r="E114" s="1203"/>
      <c r="F114" s="1203"/>
      <c r="G114" s="1203"/>
      <c r="H114" s="1204"/>
      <c r="I114" s="1205"/>
      <c r="J114" s="1206"/>
      <c r="K114" s="1206"/>
      <c r="L114" s="1206"/>
      <c r="M114" s="1206"/>
      <c r="N114" s="1206"/>
      <c r="O114" s="1175" t="s">
        <v>475</v>
      </c>
      <c r="P114" s="1175"/>
      <c r="Q114" s="1175"/>
      <c r="R114" s="1175"/>
      <c r="S114" s="1175"/>
      <c r="T114" s="1175"/>
      <c r="U114" s="1175"/>
      <c r="V114" s="1175"/>
      <c r="W114" s="1175"/>
      <c r="X114" s="1175"/>
      <c r="Y114" s="1175"/>
      <c r="Z114" s="1175"/>
      <c r="AA114" s="1175"/>
      <c r="AB114" s="1175"/>
      <c r="AC114" s="1175"/>
      <c r="AD114" s="1175"/>
      <c r="AE114" s="1175"/>
      <c r="AF114" s="1175"/>
      <c r="AG114" s="1175"/>
      <c r="AH114" s="1175"/>
      <c r="AI114" s="1175"/>
      <c r="AJ114" s="1176"/>
    </row>
    <row r="115" spans="1:44" ht="13.5" customHeight="1" x14ac:dyDescent="0.2">
      <c r="A115" s="1040"/>
      <c r="B115" s="1235"/>
      <c r="C115" s="672" t="s">
        <v>140</v>
      </c>
      <c r="D115" s="956"/>
      <c r="E115" s="956"/>
      <c r="F115" s="956"/>
      <c r="G115" s="956"/>
      <c r="H115" s="673"/>
      <c r="I115" s="1207"/>
      <c r="J115" s="1208"/>
      <c r="K115" s="1208"/>
      <c r="L115" s="1208"/>
      <c r="M115" s="1208"/>
      <c r="N115" s="1208"/>
      <c r="O115" s="1175" t="s">
        <v>1011</v>
      </c>
      <c r="P115" s="1175"/>
      <c r="Q115" s="1175"/>
      <c r="R115" s="1175"/>
      <c r="S115" s="1175"/>
      <c r="T115" s="1175"/>
      <c r="U115" s="1175"/>
      <c r="V115" s="1175"/>
      <c r="W115" s="1175"/>
      <c r="X115" s="1175"/>
      <c r="Y115" s="1175"/>
      <c r="Z115" s="1175"/>
      <c r="AA115" s="1175"/>
      <c r="AB115" s="1175"/>
      <c r="AC115" s="1175"/>
      <c r="AD115" s="1177"/>
      <c r="AE115" s="672" t="s">
        <v>139</v>
      </c>
      <c r="AF115" s="956"/>
      <c r="AG115" s="956"/>
      <c r="AH115" s="673"/>
      <c r="AI115" s="1201"/>
      <c r="AJ115" s="1202"/>
    </row>
    <row r="116" spans="1:44" ht="18" customHeight="1" x14ac:dyDescent="0.2">
      <c r="A116" s="1040"/>
      <c r="B116" s="1235"/>
      <c r="C116" s="990" t="s">
        <v>637</v>
      </c>
      <c r="D116" s="990"/>
      <c r="E116" s="990"/>
      <c r="F116" s="990"/>
      <c r="G116" s="990"/>
      <c r="H116" s="990"/>
      <c r="I116" s="1389"/>
      <c r="J116" s="1390"/>
      <c r="K116" s="1390"/>
      <c r="L116" s="1390"/>
      <c r="M116" s="1390"/>
      <c r="N116" s="1390"/>
      <c r="O116" s="1390"/>
      <c r="P116" s="1390"/>
      <c r="Q116" s="1390"/>
      <c r="R116" s="1390"/>
      <c r="S116" s="1390"/>
      <c r="T116" s="1390"/>
      <c r="U116" s="1390"/>
      <c r="V116" s="1390"/>
      <c r="W116" s="1390"/>
      <c r="X116" s="1390"/>
      <c r="Y116" s="1390"/>
      <c r="Z116" s="1390"/>
      <c r="AA116" s="1390"/>
      <c r="AB116" s="1390"/>
      <c r="AC116" s="1390"/>
      <c r="AD116" s="1390"/>
      <c r="AE116" s="1390"/>
      <c r="AF116" s="1390"/>
      <c r="AG116" s="1390"/>
      <c r="AH116" s="1390"/>
      <c r="AI116" s="1390"/>
      <c r="AJ116" s="1391"/>
      <c r="AL116" s="45" t="b">
        <v>0</v>
      </c>
      <c r="AM116" s="45" t="b">
        <v>0</v>
      </c>
      <c r="AN116" s="45" t="b">
        <v>0</v>
      </c>
      <c r="AO116" s="45" t="b">
        <v>0</v>
      </c>
      <c r="AP116" s="45" t="b">
        <v>0</v>
      </c>
      <c r="AQ116" s="45" t="b">
        <v>0</v>
      </c>
      <c r="AR116" s="45" t="b">
        <v>0</v>
      </c>
    </row>
    <row r="117" spans="1:44" ht="13.5" customHeight="1" x14ac:dyDescent="0.2">
      <c r="A117" s="1040"/>
      <c r="B117" s="1235"/>
      <c r="C117" s="990" t="s">
        <v>638</v>
      </c>
      <c r="D117" s="990"/>
      <c r="E117" s="990"/>
      <c r="F117" s="990"/>
      <c r="G117" s="990"/>
      <c r="H117" s="990"/>
      <c r="I117" s="961" t="s">
        <v>639</v>
      </c>
      <c r="J117" s="990"/>
      <c r="K117" s="990"/>
      <c r="L117" s="996" t="s">
        <v>815</v>
      </c>
      <c r="M117" s="996"/>
      <c r="N117" s="997"/>
      <c r="O117" s="961" t="s">
        <v>509</v>
      </c>
      <c r="P117" s="959"/>
      <c r="Q117" s="995" t="s">
        <v>815</v>
      </c>
      <c r="R117" s="996"/>
      <c r="S117" s="996"/>
      <c r="T117" s="990" t="s">
        <v>640</v>
      </c>
      <c r="U117" s="990"/>
      <c r="V117" s="990"/>
      <c r="W117" s="996" t="s">
        <v>815</v>
      </c>
      <c r="X117" s="996"/>
      <c r="Y117" s="997"/>
      <c r="Z117" s="961" t="s">
        <v>510</v>
      </c>
      <c r="AA117" s="959"/>
      <c r="AB117" s="995" t="s">
        <v>815</v>
      </c>
      <c r="AC117" s="996"/>
      <c r="AD117" s="996"/>
      <c r="AE117" s="990" t="s">
        <v>930</v>
      </c>
      <c r="AF117" s="990"/>
      <c r="AG117" s="990"/>
      <c r="AH117" s="990"/>
      <c r="AI117" s="990"/>
      <c r="AJ117" s="991"/>
    </row>
    <row r="118" spans="1:44" ht="13.5" customHeight="1" x14ac:dyDescent="0.2">
      <c r="A118" s="1040"/>
      <c r="B118" s="1235"/>
      <c r="C118" s="990"/>
      <c r="D118" s="990"/>
      <c r="E118" s="990"/>
      <c r="F118" s="990"/>
      <c r="G118" s="990"/>
      <c r="H118" s="990"/>
      <c r="I118" s="961" t="s">
        <v>928</v>
      </c>
      <c r="J118" s="990"/>
      <c r="K118" s="990"/>
      <c r="L118" s="996" t="s">
        <v>815</v>
      </c>
      <c r="M118" s="996"/>
      <c r="N118" s="997"/>
      <c r="O118" s="961" t="s">
        <v>643</v>
      </c>
      <c r="P118" s="959"/>
      <c r="Q118" s="995" t="s">
        <v>815</v>
      </c>
      <c r="R118" s="996"/>
      <c r="S118" s="996"/>
      <c r="T118" s="990" t="s">
        <v>929</v>
      </c>
      <c r="U118" s="990"/>
      <c r="V118" s="990"/>
      <c r="W118" s="996" t="s">
        <v>815</v>
      </c>
      <c r="X118" s="996"/>
      <c r="Y118" s="997"/>
      <c r="Z118" s="961" t="s">
        <v>644</v>
      </c>
      <c r="AA118" s="959"/>
      <c r="AB118" s="995" t="s">
        <v>815</v>
      </c>
      <c r="AC118" s="996"/>
      <c r="AD118" s="996"/>
      <c r="AE118" s="992"/>
      <c r="AF118" s="993"/>
      <c r="AG118" s="993"/>
      <c r="AH118" s="993"/>
      <c r="AI118" s="993"/>
      <c r="AJ118" s="994"/>
    </row>
    <row r="119" spans="1:44" ht="18" customHeight="1" x14ac:dyDescent="0.2">
      <c r="A119" s="1040"/>
      <c r="B119" s="1235"/>
      <c r="C119" s="990" t="s">
        <v>228</v>
      </c>
      <c r="D119" s="990"/>
      <c r="E119" s="990"/>
      <c r="F119" s="990"/>
      <c r="G119" s="990"/>
      <c r="H119" s="990"/>
      <c r="I119" s="1161" t="s">
        <v>1036</v>
      </c>
      <c r="J119" s="1161"/>
      <c r="K119" s="1161"/>
      <c r="L119" s="1161"/>
      <c r="M119" s="1162"/>
      <c r="N119" s="1385"/>
      <c r="O119" s="1386"/>
      <c r="P119" s="1386"/>
      <c r="Q119" s="1386"/>
      <c r="R119" s="1386"/>
      <c r="S119" s="1386"/>
      <c r="T119" s="1386"/>
      <c r="U119" s="1386"/>
      <c r="V119" s="1386"/>
      <c r="W119" s="1386"/>
      <c r="X119" s="1386"/>
      <c r="Y119" s="1386"/>
      <c r="Z119" s="1386"/>
      <c r="AA119" s="1386"/>
      <c r="AB119" s="1386"/>
      <c r="AC119" s="1386"/>
      <c r="AD119" s="1386"/>
      <c r="AE119" s="1386"/>
      <c r="AF119" s="1386"/>
      <c r="AG119" s="1386"/>
      <c r="AH119" s="1386"/>
      <c r="AI119" s="1386"/>
      <c r="AJ119" s="1387"/>
      <c r="AL119" s="45" t="b">
        <v>0</v>
      </c>
      <c r="AM119" s="45" t="b">
        <v>0</v>
      </c>
      <c r="AN119" s="45" t="b">
        <v>0</v>
      </c>
      <c r="AO119" s="45" t="b">
        <v>0</v>
      </c>
      <c r="AP119" s="45" t="b">
        <v>0</v>
      </c>
    </row>
    <row r="120" spans="1:44" ht="18" customHeight="1" x14ac:dyDescent="0.2">
      <c r="A120" s="1040"/>
      <c r="B120" s="1235"/>
      <c r="C120" s="990"/>
      <c r="D120" s="990"/>
      <c r="E120" s="990"/>
      <c r="F120" s="990"/>
      <c r="G120" s="990"/>
      <c r="H120" s="990"/>
      <c r="I120" s="1009" t="s">
        <v>284</v>
      </c>
      <c r="J120" s="1009"/>
      <c r="K120" s="1009"/>
      <c r="L120" s="1009"/>
      <c r="M120" s="1009"/>
      <c r="N120" s="1398"/>
      <c r="O120" s="1398"/>
      <c r="P120" s="1398"/>
      <c r="Q120" s="1398"/>
      <c r="R120" s="1398"/>
      <c r="S120" s="1398"/>
      <c r="T120" s="1398"/>
      <c r="U120" s="1398"/>
      <c r="V120" s="1398"/>
      <c r="W120" s="990" t="s">
        <v>610</v>
      </c>
      <c r="X120" s="990"/>
      <c r="Y120" s="990"/>
      <c r="Z120" s="990"/>
      <c r="AA120" s="990"/>
      <c r="AB120" s="1398"/>
      <c r="AC120" s="1398"/>
      <c r="AD120" s="1398"/>
      <c r="AE120" s="1398"/>
      <c r="AF120" s="1398"/>
      <c r="AG120" s="1398"/>
      <c r="AH120" s="1398"/>
      <c r="AI120" s="1398"/>
      <c r="AJ120" s="1399"/>
      <c r="AL120" s="45" t="b">
        <v>0</v>
      </c>
      <c r="AM120" s="45" t="b">
        <v>0</v>
      </c>
      <c r="AN120" s="45"/>
      <c r="AO120" s="45"/>
      <c r="AP120" s="45"/>
    </row>
    <row r="121" spans="1:44" ht="18" customHeight="1" thickBot="1" x14ac:dyDescent="0.25">
      <c r="A121" s="1268"/>
      <c r="B121" s="1269"/>
      <c r="C121" s="1178" t="s">
        <v>532</v>
      </c>
      <c r="D121" s="1179"/>
      <c r="E121" s="1179"/>
      <c r="F121" s="1179"/>
      <c r="G121" s="1179"/>
      <c r="H121" s="1180"/>
      <c r="I121" s="1271">
        <v>2</v>
      </c>
      <c r="J121" s="1272"/>
      <c r="K121" s="1272"/>
      <c r="L121" s="1272"/>
      <c r="M121" s="1273"/>
      <c r="N121" s="1178" t="s">
        <v>533</v>
      </c>
      <c r="O121" s="1179"/>
      <c r="P121" s="1179"/>
      <c r="Q121" s="1179"/>
      <c r="R121" s="1180"/>
      <c r="S121" s="1271">
        <v>2</v>
      </c>
      <c r="T121" s="1272"/>
      <c r="U121" s="1272"/>
      <c r="V121" s="1272"/>
      <c r="W121" s="1273"/>
      <c r="X121" s="672" t="s">
        <v>534</v>
      </c>
      <c r="Y121" s="956"/>
      <c r="Z121" s="956"/>
      <c r="AA121" s="956"/>
      <c r="AB121" s="956"/>
      <c r="AC121" s="214">
        <v>1</v>
      </c>
      <c r="AD121" s="356" t="str">
        <f>IF(ISNA(VLOOKUP(AC121, 出力変換_人員配置区分_生活介護,4,FALSE)),0, VLOOKUP(AC121, 出力変換_人員配置区分_生活介護,4,FALSE)) &amp; ""</f>
        <v/>
      </c>
      <c r="AE121" s="220" t="s">
        <v>1051</v>
      </c>
      <c r="AF121" s="214" t="str">
        <f>IF(ISNA(VLOOKUP(AE121, 取込変換_人員配置区分_生活介護,2,FALSE)),1, VLOOKUP(AE121, 取込変換_人員配置区分_生活介護,2,FALSE)) &amp; ""</f>
        <v>1</v>
      </c>
      <c r="AG121" s="214"/>
      <c r="AH121" s="214"/>
      <c r="AI121" s="214"/>
      <c r="AJ121" s="357"/>
    </row>
    <row r="122" spans="1:44" ht="13.5" customHeight="1" x14ac:dyDescent="0.2">
      <c r="A122" s="1233" t="s">
        <v>956</v>
      </c>
      <c r="B122" s="1234"/>
      <c r="C122" s="1265" t="s">
        <v>373</v>
      </c>
      <c r="D122" s="1266"/>
      <c r="E122" s="1266"/>
      <c r="F122" s="1266"/>
      <c r="G122" s="1266"/>
      <c r="H122" s="1267"/>
      <c r="I122" s="1190" t="s">
        <v>170</v>
      </c>
      <c r="J122" s="1190"/>
      <c r="K122" s="1190"/>
      <c r="L122" s="1190"/>
      <c r="M122" s="1190"/>
      <c r="N122" s="1190" t="s">
        <v>441</v>
      </c>
      <c r="O122" s="1190"/>
      <c r="P122" s="1190"/>
      <c r="Q122" s="1190"/>
      <c r="R122" s="1190"/>
      <c r="S122" s="1190" t="s">
        <v>391</v>
      </c>
      <c r="T122" s="1190"/>
      <c r="U122" s="1190"/>
      <c r="V122" s="1190"/>
      <c r="W122" s="1190"/>
      <c r="X122" s="1190" t="s">
        <v>392</v>
      </c>
      <c r="Y122" s="1190"/>
      <c r="Z122" s="1190"/>
      <c r="AA122" s="1190"/>
      <c r="AB122" s="1190"/>
      <c r="AC122" s="1190" t="s">
        <v>809</v>
      </c>
      <c r="AD122" s="1190"/>
      <c r="AE122" s="1190"/>
      <c r="AF122" s="1190"/>
      <c r="AG122" s="1190"/>
      <c r="AH122" s="1336"/>
      <c r="AI122" s="1337"/>
      <c r="AJ122" s="1338"/>
    </row>
    <row r="123" spans="1:44" ht="13.5" customHeight="1" x14ac:dyDescent="0.2">
      <c r="A123" s="1040"/>
      <c r="B123" s="1235"/>
      <c r="C123" s="1013"/>
      <c r="D123" s="1014"/>
      <c r="E123" s="1014"/>
      <c r="F123" s="1014"/>
      <c r="G123" s="1014"/>
      <c r="H123" s="1015"/>
      <c r="I123" s="1009" t="s">
        <v>387</v>
      </c>
      <c r="J123" s="1009"/>
      <c r="K123" s="1009" t="s">
        <v>388</v>
      </c>
      <c r="L123" s="1009"/>
      <c r="M123" s="1009"/>
      <c r="N123" s="1009" t="s">
        <v>387</v>
      </c>
      <c r="O123" s="1009"/>
      <c r="P123" s="1009" t="s">
        <v>388</v>
      </c>
      <c r="Q123" s="1009"/>
      <c r="R123" s="1009"/>
      <c r="S123" s="1009" t="s">
        <v>387</v>
      </c>
      <c r="T123" s="1009"/>
      <c r="U123" s="1009" t="s">
        <v>388</v>
      </c>
      <c r="V123" s="1009"/>
      <c r="W123" s="1009"/>
      <c r="X123" s="1009" t="s">
        <v>387</v>
      </c>
      <c r="Y123" s="1009"/>
      <c r="Z123" s="1009" t="s">
        <v>388</v>
      </c>
      <c r="AA123" s="1009"/>
      <c r="AB123" s="1009"/>
      <c r="AC123" s="1009" t="s">
        <v>387</v>
      </c>
      <c r="AD123" s="1009"/>
      <c r="AE123" s="1009" t="s">
        <v>388</v>
      </c>
      <c r="AF123" s="1009"/>
      <c r="AG123" s="1009"/>
      <c r="AH123" s="1339"/>
      <c r="AI123" s="1340"/>
      <c r="AJ123" s="1341"/>
    </row>
    <row r="124" spans="1:44" ht="13.5" customHeight="1" x14ac:dyDescent="0.2">
      <c r="A124" s="1040"/>
      <c r="B124" s="1235"/>
      <c r="C124" s="1009" t="s">
        <v>636</v>
      </c>
      <c r="D124" s="1009"/>
      <c r="E124" s="1009"/>
      <c r="F124" s="1009" t="s">
        <v>699</v>
      </c>
      <c r="G124" s="1009"/>
      <c r="H124" s="1009"/>
      <c r="I124" s="1167"/>
      <c r="J124" s="1167"/>
      <c r="K124" s="1167"/>
      <c r="L124" s="1167"/>
      <c r="M124" s="1167"/>
      <c r="N124" s="1167"/>
      <c r="O124" s="1167"/>
      <c r="P124" s="1167"/>
      <c r="Q124" s="1167"/>
      <c r="R124" s="1167"/>
      <c r="S124" s="1167"/>
      <c r="T124" s="1167"/>
      <c r="U124" s="1167"/>
      <c r="V124" s="1167"/>
      <c r="W124" s="1167"/>
      <c r="X124" s="1167"/>
      <c r="Y124" s="1167"/>
      <c r="Z124" s="1002"/>
      <c r="AA124" s="1003"/>
      <c r="AB124" s="1004"/>
      <c r="AC124" s="1167"/>
      <c r="AD124" s="1167"/>
      <c r="AE124" s="1167"/>
      <c r="AF124" s="1167"/>
      <c r="AG124" s="1167"/>
      <c r="AH124" s="1339"/>
      <c r="AI124" s="1340"/>
      <c r="AJ124" s="1341"/>
    </row>
    <row r="125" spans="1:44" ht="13.5" customHeight="1" x14ac:dyDescent="0.2">
      <c r="A125" s="1040"/>
      <c r="B125" s="1235"/>
      <c r="C125" s="1009"/>
      <c r="D125" s="1009"/>
      <c r="E125" s="1009"/>
      <c r="F125" s="1009" t="s">
        <v>700</v>
      </c>
      <c r="G125" s="1009"/>
      <c r="H125" s="1009"/>
      <c r="I125" s="1167"/>
      <c r="J125" s="1167"/>
      <c r="K125" s="1167"/>
      <c r="L125" s="1167"/>
      <c r="M125" s="1167"/>
      <c r="N125" s="1167"/>
      <c r="O125" s="1167"/>
      <c r="P125" s="1167"/>
      <c r="Q125" s="1167"/>
      <c r="R125" s="1167"/>
      <c r="S125" s="1167"/>
      <c r="T125" s="1167"/>
      <c r="U125" s="1167"/>
      <c r="V125" s="1167"/>
      <c r="W125" s="1167"/>
      <c r="X125" s="1167"/>
      <c r="Y125" s="1167"/>
      <c r="Z125" s="1002"/>
      <c r="AA125" s="1003"/>
      <c r="AB125" s="1004"/>
      <c r="AC125" s="1167"/>
      <c r="AD125" s="1167"/>
      <c r="AE125" s="1167"/>
      <c r="AF125" s="1167"/>
      <c r="AG125" s="1167"/>
      <c r="AH125" s="1339"/>
      <c r="AI125" s="1340"/>
      <c r="AJ125" s="1341"/>
    </row>
    <row r="126" spans="1:44" ht="13.5" customHeight="1" x14ac:dyDescent="0.2">
      <c r="A126" s="1040"/>
      <c r="B126" s="1235"/>
      <c r="C126" s="1009" t="s">
        <v>701</v>
      </c>
      <c r="D126" s="1009"/>
      <c r="E126" s="1009"/>
      <c r="F126" s="1009"/>
      <c r="G126" s="1009"/>
      <c r="H126" s="1009"/>
      <c r="I126" s="1167"/>
      <c r="J126" s="1167"/>
      <c r="K126" s="1167"/>
      <c r="L126" s="1167"/>
      <c r="M126" s="1167"/>
      <c r="N126" s="1167"/>
      <c r="O126" s="1167"/>
      <c r="P126" s="1167"/>
      <c r="Q126" s="1167"/>
      <c r="R126" s="1167"/>
      <c r="S126" s="1167"/>
      <c r="T126" s="1167"/>
      <c r="U126" s="1167"/>
      <c r="V126" s="1167"/>
      <c r="W126" s="1167"/>
      <c r="X126" s="1167"/>
      <c r="Y126" s="1167"/>
      <c r="Z126" s="1167"/>
      <c r="AA126" s="1167"/>
      <c r="AB126" s="1167"/>
      <c r="AC126" s="1167"/>
      <c r="AD126" s="1167"/>
      <c r="AE126" s="1167"/>
      <c r="AF126" s="1167"/>
      <c r="AG126" s="1167"/>
      <c r="AH126" s="1339"/>
      <c r="AI126" s="1340"/>
      <c r="AJ126" s="1341"/>
    </row>
    <row r="127" spans="1:44" ht="13.5" customHeight="1" x14ac:dyDescent="0.2">
      <c r="A127" s="1040"/>
      <c r="B127" s="1235"/>
      <c r="C127" s="947" t="s">
        <v>471</v>
      </c>
      <c r="D127" s="947"/>
      <c r="E127" s="947"/>
      <c r="F127" s="947"/>
      <c r="G127" s="947"/>
      <c r="H127" s="947"/>
      <c r="I127" s="1168"/>
      <c r="J127" s="1168"/>
      <c r="K127" s="1168"/>
      <c r="L127" s="1168"/>
      <c r="M127" s="1168"/>
      <c r="N127" s="1168"/>
      <c r="O127" s="1168"/>
      <c r="P127" s="1168"/>
      <c r="Q127" s="1168"/>
      <c r="R127" s="1168"/>
      <c r="S127" s="1168"/>
      <c r="T127" s="1168"/>
      <c r="U127" s="1168"/>
      <c r="V127" s="1168"/>
      <c r="W127" s="1168"/>
      <c r="X127" s="1168"/>
      <c r="Y127" s="1168"/>
      <c r="Z127" s="1168"/>
      <c r="AA127" s="1168"/>
      <c r="AB127" s="1168"/>
      <c r="AC127" s="1168"/>
      <c r="AD127" s="1168"/>
      <c r="AE127" s="1168"/>
      <c r="AF127" s="1168"/>
      <c r="AG127" s="1168"/>
      <c r="AH127" s="1342"/>
      <c r="AI127" s="1343"/>
      <c r="AJ127" s="1344"/>
    </row>
    <row r="128" spans="1:44" ht="13.5" customHeight="1" x14ac:dyDescent="0.2">
      <c r="A128" s="1040"/>
      <c r="B128" s="1235"/>
      <c r="C128" s="1010" t="s">
        <v>373</v>
      </c>
      <c r="D128" s="1011"/>
      <c r="E128" s="1011"/>
      <c r="F128" s="1011"/>
      <c r="G128" s="1011"/>
      <c r="H128" s="1012"/>
      <c r="I128" s="1009" t="s">
        <v>1034</v>
      </c>
      <c r="J128" s="1009"/>
      <c r="K128" s="1009"/>
      <c r="L128" s="1009"/>
      <c r="M128" s="1009"/>
      <c r="N128" s="1375"/>
      <c r="O128" s="1375"/>
      <c r="P128" s="1375"/>
      <c r="Q128" s="1375"/>
      <c r="R128" s="1375"/>
      <c r="S128" s="1375"/>
      <c r="T128" s="1375"/>
      <c r="U128" s="1375"/>
      <c r="V128" s="1375"/>
      <c r="W128" s="1375"/>
      <c r="X128" s="1375"/>
      <c r="Y128" s="1375"/>
      <c r="Z128" s="1375"/>
      <c r="AA128" s="1375"/>
      <c r="AB128" s="1375"/>
      <c r="AC128" s="1375"/>
      <c r="AD128" s="1375"/>
      <c r="AE128" s="1375"/>
      <c r="AF128" s="1375"/>
      <c r="AG128" s="1375"/>
      <c r="AH128" s="1364"/>
      <c r="AI128" s="1373"/>
      <c r="AJ128" s="1374"/>
    </row>
    <row r="129" spans="1:44" ht="13.5" customHeight="1" x14ac:dyDescent="0.2">
      <c r="A129" s="1040"/>
      <c r="B129" s="1235"/>
      <c r="C129" s="1013"/>
      <c r="D129" s="1014"/>
      <c r="E129" s="1014"/>
      <c r="F129" s="1014"/>
      <c r="G129" s="1014"/>
      <c r="H129" s="1015"/>
      <c r="I129" s="1009" t="s">
        <v>387</v>
      </c>
      <c r="J129" s="1009"/>
      <c r="K129" s="1009" t="s">
        <v>388</v>
      </c>
      <c r="L129" s="1009"/>
      <c r="M129" s="1009"/>
      <c r="N129" s="1009" t="s">
        <v>387</v>
      </c>
      <c r="O129" s="1009"/>
      <c r="P129" s="1009" t="s">
        <v>388</v>
      </c>
      <c r="Q129" s="1009"/>
      <c r="R129" s="1009"/>
      <c r="S129" s="1009" t="s">
        <v>387</v>
      </c>
      <c r="T129" s="1009"/>
      <c r="U129" s="1009" t="s">
        <v>388</v>
      </c>
      <c r="V129" s="1009"/>
      <c r="W129" s="1009"/>
      <c r="X129" s="1009" t="s">
        <v>387</v>
      </c>
      <c r="Y129" s="1009"/>
      <c r="Z129" s="1009" t="s">
        <v>388</v>
      </c>
      <c r="AA129" s="1009"/>
      <c r="AB129" s="1009"/>
      <c r="AC129" s="1009" t="s">
        <v>387</v>
      </c>
      <c r="AD129" s="1009"/>
      <c r="AE129" s="1009" t="s">
        <v>388</v>
      </c>
      <c r="AF129" s="1009"/>
      <c r="AG129" s="1009"/>
      <c r="AH129" s="1339"/>
      <c r="AI129" s="1340"/>
      <c r="AJ129" s="1341"/>
    </row>
    <row r="130" spans="1:44" ht="13.5" customHeight="1" x14ac:dyDescent="0.2">
      <c r="A130" s="1040"/>
      <c r="B130" s="1235"/>
      <c r="C130" s="1009" t="s">
        <v>636</v>
      </c>
      <c r="D130" s="1009"/>
      <c r="E130" s="1009"/>
      <c r="F130" s="1009" t="s">
        <v>699</v>
      </c>
      <c r="G130" s="1009"/>
      <c r="H130" s="1009"/>
      <c r="I130" s="1167"/>
      <c r="J130" s="1167"/>
      <c r="K130" s="1167"/>
      <c r="L130" s="1167"/>
      <c r="M130" s="1167"/>
      <c r="N130" s="1167"/>
      <c r="O130" s="1167"/>
      <c r="P130" s="1167"/>
      <c r="Q130" s="1167"/>
      <c r="R130" s="1167"/>
      <c r="S130" s="1167"/>
      <c r="T130" s="1167"/>
      <c r="U130" s="1167"/>
      <c r="V130" s="1167"/>
      <c r="W130" s="1167"/>
      <c r="X130" s="1167"/>
      <c r="Y130" s="1167"/>
      <c r="Z130" s="1167"/>
      <c r="AA130" s="1167"/>
      <c r="AB130" s="1167"/>
      <c r="AC130" s="1167"/>
      <c r="AD130" s="1167"/>
      <c r="AE130" s="1167"/>
      <c r="AF130" s="1167"/>
      <c r="AG130" s="1167"/>
      <c r="AH130" s="1339"/>
      <c r="AI130" s="1340"/>
      <c r="AJ130" s="1341"/>
    </row>
    <row r="131" spans="1:44" ht="13.5" customHeight="1" x14ac:dyDescent="0.2">
      <c r="A131" s="1040"/>
      <c r="B131" s="1235"/>
      <c r="C131" s="1009"/>
      <c r="D131" s="1009"/>
      <c r="E131" s="1009"/>
      <c r="F131" s="1009" t="s">
        <v>700</v>
      </c>
      <c r="G131" s="1009"/>
      <c r="H131" s="1009"/>
      <c r="I131" s="1167"/>
      <c r="J131" s="1167"/>
      <c r="K131" s="1167"/>
      <c r="L131" s="1167"/>
      <c r="M131" s="1167"/>
      <c r="N131" s="1167"/>
      <c r="O131" s="1167"/>
      <c r="P131" s="1167"/>
      <c r="Q131" s="1167"/>
      <c r="R131" s="1167"/>
      <c r="S131" s="1167"/>
      <c r="T131" s="1167"/>
      <c r="U131" s="1167"/>
      <c r="V131" s="1167"/>
      <c r="W131" s="1167"/>
      <c r="X131" s="1167"/>
      <c r="Y131" s="1167"/>
      <c r="Z131" s="1167"/>
      <c r="AA131" s="1167"/>
      <c r="AB131" s="1167"/>
      <c r="AC131" s="1167"/>
      <c r="AD131" s="1167"/>
      <c r="AE131" s="1167"/>
      <c r="AF131" s="1167"/>
      <c r="AG131" s="1167"/>
      <c r="AH131" s="1339"/>
      <c r="AI131" s="1340"/>
      <c r="AJ131" s="1341"/>
    </row>
    <row r="132" spans="1:44" ht="13.5" customHeight="1" x14ac:dyDescent="0.2">
      <c r="A132" s="1040"/>
      <c r="B132" s="1235"/>
      <c r="C132" s="1009" t="s">
        <v>701</v>
      </c>
      <c r="D132" s="1009"/>
      <c r="E132" s="1009"/>
      <c r="F132" s="1009"/>
      <c r="G132" s="1009"/>
      <c r="H132" s="1009"/>
      <c r="I132" s="1167"/>
      <c r="J132" s="1167"/>
      <c r="K132" s="1167"/>
      <c r="L132" s="1167"/>
      <c r="M132" s="1167"/>
      <c r="N132" s="1167"/>
      <c r="O132" s="1167"/>
      <c r="P132" s="1167"/>
      <c r="Q132" s="1167"/>
      <c r="R132" s="1167"/>
      <c r="S132" s="1167"/>
      <c r="T132" s="1167"/>
      <c r="U132" s="1167"/>
      <c r="V132" s="1167"/>
      <c r="W132" s="1167"/>
      <c r="X132" s="1167"/>
      <c r="Y132" s="1167"/>
      <c r="Z132" s="1167"/>
      <c r="AA132" s="1167"/>
      <c r="AB132" s="1167"/>
      <c r="AC132" s="1167"/>
      <c r="AD132" s="1167"/>
      <c r="AE132" s="1167"/>
      <c r="AF132" s="1167"/>
      <c r="AG132" s="1167"/>
      <c r="AH132" s="1339"/>
      <c r="AI132" s="1340"/>
      <c r="AJ132" s="1341"/>
    </row>
    <row r="133" spans="1:44" ht="13.5" customHeight="1" x14ac:dyDescent="0.2">
      <c r="A133" s="1040"/>
      <c r="B133" s="1235"/>
      <c r="C133" s="947" t="s">
        <v>471</v>
      </c>
      <c r="D133" s="947"/>
      <c r="E133" s="947"/>
      <c r="F133" s="947"/>
      <c r="G133" s="947"/>
      <c r="H133" s="947"/>
      <c r="I133" s="1168"/>
      <c r="J133" s="1168"/>
      <c r="K133" s="1168"/>
      <c r="L133" s="1168"/>
      <c r="M133" s="1168"/>
      <c r="N133" s="1168"/>
      <c r="O133" s="1168"/>
      <c r="P133" s="1168"/>
      <c r="Q133" s="1168"/>
      <c r="R133" s="1168"/>
      <c r="S133" s="1168"/>
      <c r="T133" s="1168"/>
      <c r="U133" s="1168"/>
      <c r="V133" s="1168"/>
      <c r="W133" s="1168"/>
      <c r="X133" s="1168"/>
      <c r="Y133" s="1168"/>
      <c r="Z133" s="1168"/>
      <c r="AA133" s="1168"/>
      <c r="AB133" s="1168"/>
      <c r="AC133" s="1168"/>
      <c r="AD133" s="1168"/>
      <c r="AE133" s="1168"/>
      <c r="AF133" s="1168"/>
      <c r="AG133" s="1168"/>
      <c r="AH133" s="1342"/>
      <c r="AI133" s="1343"/>
      <c r="AJ133" s="1344"/>
    </row>
    <row r="134" spans="1:44" ht="18" customHeight="1" x14ac:dyDescent="0.2">
      <c r="A134" s="1040"/>
      <c r="B134" s="1235"/>
      <c r="C134" s="1134" t="s">
        <v>283</v>
      </c>
      <c r="D134" s="1203"/>
      <c r="E134" s="1203"/>
      <c r="F134" s="1203"/>
      <c r="G134" s="1203"/>
      <c r="H134" s="1204"/>
      <c r="I134" s="1376">
        <v>1</v>
      </c>
      <c r="J134" s="1377"/>
      <c r="K134" s="1377"/>
      <c r="L134" s="1377"/>
      <c r="M134" s="1377"/>
      <c r="N134" s="1377"/>
      <c r="O134" s="1377"/>
      <c r="P134" s="1377"/>
      <c r="Q134" s="1377"/>
      <c r="R134" s="1377"/>
      <c r="S134" s="1377"/>
      <c r="T134" s="1377"/>
      <c r="U134" s="1377"/>
      <c r="V134" s="1377"/>
      <c r="W134" s="1377"/>
      <c r="X134" s="1377"/>
      <c r="Y134" s="1377"/>
      <c r="Z134" s="1377"/>
      <c r="AA134" s="1377"/>
      <c r="AB134" s="1377"/>
      <c r="AC134" s="1377"/>
      <c r="AD134" s="1377"/>
      <c r="AE134" s="1377"/>
      <c r="AF134" s="1377"/>
      <c r="AG134" s="1377"/>
      <c r="AH134" s="1377"/>
      <c r="AI134" s="1377"/>
      <c r="AJ134" s="1378"/>
    </row>
    <row r="135" spans="1:44" ht="13.5" customHeight="1" x14ac:dyDescent="0.2">
      <c r="A135" s="1040"/>
      <c r="B135" s="1235"/>
      <c r="C135" s="1134" t="s">
        <v>171</v>
      </c>
      <c r="D135" s="1203"/>
      <c r="E135" s="1203"/>
      <c r="F135" s="1203"/>
      <c r="G135" s="1203"/>
      <c r="H135" s="1204"/>
      <c r="I135" s="1205"/>
      <c r="J135" s="1206"/>
      <c r="K135" s="1206"/>
      <c r="L135" s="1206"/>
      <c r="M135" s="1206"/>
      <c r="N135" s="1206"/>
      <c r="O135" s="1175" t="s">
        <v>531</v>
      </c>
      <c r="P135" s="1175"/>
      <c r="Q135" s="1175"/>
      <c r="R135" s="1175"/>
      <c r="S135" s="1175"/>
      <c r="T135" s="1175"/>
      <c r="U135" s="1175"/>
      <c r="V135" s="1175"/>
      <c r="W135" s="1175"/>
      <c r="X135" s="1175"/>
      <c r="Y135" s="1175"/>
      <c r="Z135" s="1175"/>
      <c r="AA135" s="1175"/>
      <c r="AB135" s="1175"/>
      <c r="AC135" s="1175"/>
      <c r="AD135" s="1175"/>
      <c r="AE135" s="1175"/>
      <c r="AF135" s="1175"/>
      <c r="AG135" s="1175"/>
      <c r="AH135" s="1175"/>
      <c r="AI135" s="1175"/>
      <c r="AJ135" s="1176"/>
    </row>
    <row r="136" spans="1:44" ht="13.5" customHeight="1" x14ac:dyDescent="0.2">
      <c r="A136" s="1040"/>
      <c r="B136" s="1235"/>
      <c r="C136" s="1134" t="s">
        <v>234</v>
      </c>
      <c r="D136" s="1203"/>
      <c r="E136" s="1203"/>
      <c r="F136" s="1203"/>
      <c r="G136" s="1203"/>
      <c r="H136" s="1204"/>
      <c r="I136" s="1205"/>
      <c r="J136" s="1206"/>
      <c r="K136" s="1206"/>
      <c r="L136" s="1206"/>
      <c r="M136" s="1206"/>
      <c r="N136" s="1206"/>
      <c r="O136" s="1175" t="s">
        <v>475</v>
      </c>
      <c r="P136" s="1175"/>
      <c r="Q136" s="1175"/>
      <c r="R136" s="1175"/>
      <c r="S136" s="1175"/>
      <c r="T136" s="1175"/>
      <c r="U136" s="1175"/>
      <c r="V136" s="1175"/>
      <c r="W136" s="1175"/>
      <c r="X136" s="1175"/>
      <c r="Y136" s="1175"/>
      <c r="Z136" s="1175"/>
      <c r="AA136" s="1175"/>
      <c r="AB136" s="1175"/>
      <c r="AC136" s="1175"/>
      <c r="AD136" s="1175"/>
      <c r="AE136" s="1175"/>
      <c r="AF136" s="1175"/>
      <c r="AG136" s="1175"/>
      <c r="AH136" s="1175"/>
      <c r="AI136" s="1175"/>
      <c r="AJ136" s="1176"/>
    </row>
    <row r="137" spans="1:44" ht="13.5" customHeight="1" x14ac:dyDescent="0.2">
      <c r="A137" s="1040"/>
      <c r="B137" s="1235"/>
      <c r="C137" s="672" t="s">
        <v>140</v>
      </c>
      <c r="D137" s="956"/>
      <c r="E137" s="956"/>
      <c r="F137" s="956"/>
      <c r="G137" s="956"/>
      <c r="H137" s="673"/>
      <c r="I137" s="1207"/>
      <c r="J137" s="1208"/>
      <c r="K137" s="1208"/>
      <c r="L137" s="1208"/>
      <c r="M137" s="1208"/>
      <c r="N137" s="1208"/>
      <c r="O137" s="1175" t="s">
        <v>1011</v>
      </c>
      <c r="P137" s="1175"/>
      <c r="Q137" s="1175"/>
      <c r="R137" s="1175"/>
      <c r="S137" s="1175"/>
      <c r="T137" s="1175"/>
      <c r="U137" s="1175"/>
      <c r="V137" s="1175"/>
      <c r="W137" s="1175"/>
      <c r="X137" s="1175"/>
      <c r="Y137" s="1175"/>
      <c r="Z137" s="1175"/>
      <c r="AA137" s="1175"/>
      <c r="AB137" s="1175"/>
      <c r="AC137" s="1175"/>
      <c r="AD137" s="1177"/>
      <c r="AE137" s="672" t="s">
        <v>139</v>
      </c>
      <c r="AF137" s="956"/>
      <c r="AG137" s="956"/>
      <c r="AH137" s="673"/>
      <c r="AI137" s="1201"/>
      <c r="AJ137" s="1202"/>
    </row>
    <row r="138" spans="1:44" ht="18" customHeight="1" x14ac:dyDescent="0.2">
      <c r="A138" s="1040"/>
      <c r="B138" s="1235"/>
      <c r="C138" s="990" t="s">
        <v>637</v>
      </c>
      <c r="D138" s="990"/>
      <c r="E138" s="990"/>
      <c r="F138" s="990"/>
      <c r="G138" s="990"/>
      <c r="H138" s="990"/>
      <c r="I138" s="1389"/>
      <c r="J138" s="1390"/>
      <c r="K138" s="1390"/>
      <c r="L138" s="1390"/>
      <c r="M138" s="1390"/>
      <c r="N138" s="1390"/>
      <c r="O138" s="1390"/>
      <c r="P138" s="1390"/>
      <c r="Q138" s="1390"/>
      <c r="R138" s="1390"/>
      <c r="S138" s="1390"/>
      <c r="T138" s="1390"/>
      <c r="U138" s="1390"/>
      <c r="V138" s="1390"/>
      <c r="W138" s="1390"/>
      <c r="X138" s="1390"/>
      <c r="Y138" s="1390"/>
      <c r="Z138" s="1390"/>
      <c r="AA138" s="1390"/>
      <c r="AB138" s="1390"/>
      <c r="AC138" s="1390"/>
      <c r="AD138" s="1390"/>
      <c r="AE138" s="1390"/>
      <c r="AF138" s="1390"/>
      <c r="AG138" s="1390"/>
      <c r="AH138" s="1390"/>
      <c r="AI138" s="1390"/>
      <c r="AJ138" s="1391"/>
      <c r="AL138" s="45" t="b">
        <v>0</v>
      </c>
      <c r="AM138" s="45" t="b">
        <v>0</v>
      </c>
      <c r="AN138" s="45" t="b">
        <v>0</v>
      </c>
      <c r="AO138" s="45" t="b">
        <v>0</v>
      </c>
      <c r="AP138" s="45" t="b">
        <v>0</v>
      </c>
      <c r="AQ138" s="45" t="b">
        <v>0</v>
      </c>
      <c r="AR138" s="45" t="b">
        <v>0</v>
      </c>
    </row>
    <row r="139" spans="1:44" ht="13.5" customHeight="1" x14ac:dyDescent="0.2">
      <c r="A139" s="1040"/>
      <c r="B139" s="1235"/>
      <c r="C139" s="990" t="s">
        <v>638</v>
      </c>
      <c r="D139" s="990"/>
      <c r="E139" s="990"/>
      <c r="F139" s="990"/>
      <c r="G139" s="990"/>
      <c r="H139" s="990"/>
      <c r="I139" s="961" t="s">
        <v>639</v>
      </c>
      <c r="J139" s="990"/>
      <c r="K139" s="990"/>
      <c r="L139" s="996" t="s">
        <v>815</v>
      </c>
      <c r="M139" s="996"/>
      <c r="N139" s="997"/>
      <c r="O139" s="961" t="s">
        <v>509</v>
      </c>
      <c r="P139" s="959"/>
      <c r="Q139" s="995" t="s">
        <v>815</v>
      </c>
      <c r="R139" s="996"/>
      <c r="S139" s="996"/>
      <c r="T139" s="990" t="s">
        <v>640</v>
      </c>
      <c r="U139" s="990"/>
      <c r="V139" s="990"/>
      <c r="W139" s="996" t="s">
        <v>815</v>
      </c>
      <c r="X139" s="996"/>
      <c r="Y139" s="997"/>
      <c r="Z139" s="961" t="s">
        <v>510</v>
      </c>
      <c r="AA139" s="959"/>
      <c r="AB139" s="995" t="s">
        <v>815</v>
      </c>
      <c r="AC139" s="996"/>
      <c r="AD139" s="996"/>
      <c r="AE139" s="990" t="s">
        <v>930</v>
      </c>
      <c r="AF139" s="990"/>
      <c r="AG139" s="990"/>
      <c r="AH139" s="990"/>
      <c r="AI139" s="990"/>
      <c r="AJ139" s="991"/>
      <c r="AL139" s="45"/>
      <c r="AM139" s="45"/>
      <c r="AN139" s="45"/>
      <c r="AO139" s="45"/>
      <c r="AP139" s="45"/>
      <c r="AQ139" s="45"/>
      <c r="AR139" s="45"/>
    </row>
    <row r="140" spans="1:44" ht="13.5" customHeight="1" x14ac:dyDescent="0.2">
      <c r="A140" s="1040"/>
      <c r="B140" s="1235"/>
      <c r="C140" s="990"/>
      <c r="D140" s="990"/>
      <c r="E140" s="990"/>
      <c r="F140" s="990"/>
      <c r="G140" s="990"/>
      <c r="H140" s="990"/>
      <c r="I140" s="961" t="s">
        <v>928</v>
      </c>
      <c r="J140" s="990"/>
      <c r="K140" s="990"/>
      <c r="L140" s="996" t="s">
        <v>815</v>
      </c>
      <c r="M140" s="996"/>
      <c r="N140" s="997"/>
      <c r="O140" s="961" t="s">
        <v>643</v>
      </c>
      <c r="P140" s="959"/>
      <c r="Q140" s="995" t="s">
        <v>815</v>
      </c>
      <c r="R140" s="996"/>
      <c r="S140" s="996"/>
      <c r="T140" s="990" t="s">
        <v>929</v>
      </c>
      <c r="U140" s="990"/>
      <c r="V140" s="990"/>
      <c r="W140" s="996" t="s">
        <v>815</v>
      </c>
      <c r="X140" s="996"/>
      <c r="Y140" s="997"/>
      <c r="Z140" s="961" t="s">
        <v>644</v>
      </c>
      <c r="AA140" s="959"/>
      <c r="AB140" s="995" t="s">
        <v>815</v>
      </c>
      <c r="AC140" s="996"/>
      <c r="AD140" s="996"/>
      <c r="AE140" s="992"/>
      <c r="AF140" s="993"/>
      <c r="AG140" s="993"/>
      <c r="AH140" s="993"/>
      <c r="AI140" s="993"/>
      <c r="AJ140" s="994"/>
      <c r="AL140" s="45"/>
      <c r="AM140" s="45"/>
      <c r="AN140" s="45"/>
      <c r="AO140" s="45"/>
      <c r="AP140" s="45"/>
      <c r="AQ140" s="45"/>
      <c r="AR140" s="45"/>
    </row>
    <row r="141" spans="1:44" ht="18" customHeight="1" x14ac:dyDescent="0.2">
      <c r="A141" s="1040"/>
      <c r="B141" s="1235"/>
      <c r="C141" s="990" t="s">
        <v>228</v>
      </c>
      <c r="D141" s="990"/>
      <c r="E141" s="990"/>
      <c r="F141" s="990"/>
      <c r="G141" s="990"/>
      <c r="H141" s="990"/>
      <c r="I141" s="1161" t="s">
        <v>1036</v>
      </c>
      <c r="J141" s="1161"/>
      <c r="K141" s="1161"/>
      <c r="L141" s="1161"/>
      <c r="M141" s="1162"/>
      <c r="N141" s="1385"/>
      <c r="O141" s="1386"/>
      <c r="P141" s="1386"/>
      <c r="Q141" s="1386"/>
      <c r="R141" s="1386"/>
      <c r="S141" s="1386"/>
      <c r="T141" s="1386"/>
      <c r="U141" s="1386"/>
      <c r="V141" s="1386"/>
      <c r="W141" s="1386"/>
      <c r="X141" s="1386"/>
      <c r="Y141" s="1386"/>
      <c r="Z141" s="1386"/>
      <c r="AA141" s="1386"/>
      <c r="AB141" s="1386"/>
      <c r="AC141" s="1386"/>
      <c r="AD141" s="1386"/>
      <c r="AE141" s="1386"/>
      <c r="AF141" s="1386"/>
      <c r="AG141" s="1386"/>
      <c r="AH141" s="1386"/>
      <c r="AI141" s="1386"/>
      <c r="AJ141" s="1387"/>
      <c r="AL141" s="45" t="b">
        <v>0</v>
      </c>
      <c r="AM141" s="45" t="b">
        <v>0</v>
      </c>
      <c r="AN141" s="45" t="b">
        <v>0</v>
      </c>
      <c r="AO141" s="45" t="b">
        <v>0</v>
      </c>
      <c r="AP141" s="45" t="b">
        <v>0</v>
      </c>
      <c r="AQ141" s="45"/>
      <c r="AR141" s="45"/>
    </row>
    <row r="142" spans="1:44" ht="18" customHeight="1" x14ac:dyDescent="0.2">
      <c r="A142" s="1040"/>
      <c r="B142" s="1235"/>
      <c r="C142" s="990"/>
      <c r="D142" s="990"/>
      <c r="E142" s="990"/>
      <c r="F142" s="990"/>
      <c r="G142" s="990"/>
      <c r="H142" s="990"/>
      <c r="I142" s="1009" t="s">
        <v>284</v>
      </c>
      <c r="J142" s="1009"/>
      <c r="K142" s="1009"/>
      <c r="L142" s="1009"/>
      <c r="M142" s="1009"/>
      <c r="N142" s="1398"/>
      <c r="O142" s="1398"/>
      <c r="P142" s="1398"/>
      <c r="Q142" s="1398"/>
      <c r="R142" s="1398"/>
      <c r="S142" s="1398"/>
      <c r="T142" s="1398"/>
      <c r="U142" s="1398"/>
      <c r="V142" s="1398"/>
      <c r="W142" s="990" t="s">
        <v>610</v>
      </c>
      <c r="X142" s="990"/>
      <c r="Y142" s="990"/>
      <c r="Z142" s="990"/>
      <c r="AA142" s="990"/>
      <c r="AB142" s="1398"/>
      <c r="AC142" s="1398"/>
      <c r="AD142" s="1398"/>
      <c r="AE142" s="1398"/>
      <c r="AF142" s="1398"/>
      <c r="AG142" s="1398"/>
      <c r="AH142" s="1398"/>
      <c r="AI142" s="1398"/>
      <c r="AJ142" s="1399"/>
      <c r="AL142" s="45" t="b">
        <v>0</v>
      </c>
      <c r="AM142" s="45" t="b">
        <v>0</v>
      </c>
      <c r="AN142" s="45"/>
      <c r="AO142" s="45"/>
      <c r="AP142" s="45"/>
      <c r="AQ142" s="45"/>
      <c r="AR142" s="45"/>
    </row>
    <row r="143" spans="1:44" ht="18" customHeight="1" thickBot="1" x14ac:dyDescent="0.25">
      <c r="A143" s="1268"/>
      <c r="B143" s="1269"/>
      <c r="C143" s="1178" t="s">
        <v>532</v>
      </c>
      <c r="D143" s="1179"/>
      <c r="E143" s="1179"/>
      <c r="F143" s="1179"/>
      <c r="G143" s="1179"/>
      <c r="H143" s="1180"/>
      <c r="I143" s="1271">
        <v>2</v>
      </c>
      <c r="J143" s="1272"/>
      <c r="K143" s="1272"/>
      <c r="L143" s="1272"/>
      <c r="M143" s="1273"/>
      <c r="N143" s="1414" t="s">
        <v>533</v>
      </c>
      <c r="O143" s="1415"/>
      <c r="P143" s="1415"/>
      <c r="Q143" s="1415"/>
      <c r="R143" s="1416"/>
      <c r="S143" s="1271">
        <v>2</v>
      </c>
      <c r="T143" s="1272"/>
      <c r="U143" s="1272"/>
      <c r="V143" s="1272"/>
      <c r="W143" s="1273"/>
      <c r="X143" s="1297" t="s">
        <v>534</v>
      </c>
      <c r="Y143" s="1298"/>
      <c r="Z143" s="1298"/>
      <c r="AA143" s="1298"/>
      <c r="AB143" s="1298"/>
      <c r="AC143" s="214">
        <v>1</v>
      </c>
      <c r="AD143" s="356" t="str">
        <f>IF(ISNA(VLOOKUP(AC143, 出力変換_人員配置区分_生活介護,4,FALSE)),0, VLOOKUP(AC143, 出力変換_人員配置区分_生活介護,4,FALSE)) &amp; ""</f>
        <v/>
      </c>
      <c r="AE143" s="220" t="s">
        <v>1051</v>
      </c>
      <c r="AF143" s="214" t="str">
        <f>IF(ISNA(VLOOKUP(AE143, 取込変換_人員配置区分_生活介護,2,FALSE)),1, VLOOKUP(AE143, 取込変換_人員配置区分_生活介護,2,FALSE)) &amp; ""</f>
        <v>1</v>
      </c>
      <c r="AG143" s="214"/>
      <c r="AH143" s="214"/>
      <c r="AI143" s="214"/>
      <c r="AJ143" s="357"/>
    </row>
    <row r="144" spans="1:44" ht="13.5" customHeight="1" x14ac:dyDescent="0.2">
      <c r="A144" s="1233" t="s">
        <v>957</v>
      </c>
      <c r="B144" s="1234"/>
      <c r="C144" s="1265" t="s">
        <v>373</v>
      </c>
      <c r="D144" s="1266"/>
      <c r="E144" s="1266"/>
      <c r="F144" s="1266"/>
      <c r="G144" s="1266"/>
      <c r="H144" s="1267"/>
      <c r="I144" s="1190" t="s">
        <v>170</v>
      </c>
      <c r="J144" s="1190"/>
      <c r="K144" s="1190"/>
      <c r="L144" s="1190"/>
      <c r="M144" s="1190"/>
      <c r="N144" s="1190" t="s">
        <v>441</v>
      </c>
      <c r="O144" s="1190"/>
      <c r="P144" s="1190"/>
      <c r="Q144" s="1190"/>
      <c r="R144" s="1190"/>
      <c r="S144" s="1190" t="s">
        <v>391</v>
      </c>
      <c r="T144" s="1190"/>
      <c r="U144" s="1190"/>
      <c r="V144" s="1190"/>
      <c r="W144" s="1190"/>
      <c r="X144" s="1190" t="s">
        <v>392</v>
      </c>
      <c r="Y144" s="1190"/>
      <c r="Z144" s="1190"/>
      <c r="AA144" s="1190"/>
      <c r="AB144" s="1190"/>
      <c r="AC144" s="1190" t="s">
        <v>809</v>
      </c>
      <c r="AD144" s="1190"/>
      <c r="AE144" s="1190"/>
      <c r="AF144" s="1190"/>
      <c r="AG144" s="1190"/>
      <c r="AH144" s="1336"/>
      <c r="AI144" s="1337"/>
      <c r="AJ144" s="1338"/>
    </row>
    <row r="145" spans="1:44" ht="13.5" customHeight="1" x14ac:dyDescent="0.2">
      <c r="A145" s="1040"/>
      <c r="B145" s="1235"/>
      <c r="C145" s="1013"/>
      <c r="D145" s="1014"/>
      <c r="E145" s="1014"/>
      <c r="F145" s="1014"/>
      <c r="G145" s="1014"/>
      <c r="H145" s="1015"/>
      <c r="I145" s="1009" t="s">
        <v>387</v>
      </c>
      <c r="J145" s="1009"/>
      <c r="K145" s="1009" t="s">
        <v>388</v>
      </c>
      <c r="L145" s="1009"/>
      <c r="M145" s="1009"/>
      <c r="N145" s="1009" t="s">
        <v>387</v>
      </c>
      <c r="O145" s="1009"/>
      <c r="P145" s="1009" t="s">
        <v>388</v>
      </c>
      <c r="Q145" s="1009"/>
      <c r="R145" s="1009"/>
      <c r="S145" s="1009" t="s">
        <v>387</v>
      </c>
      <c r="T145" s="1009"/>
      <c r="U145" s="1009" t="s">
        <v>388</v>
      </c>
      <c r="V145" s="1009"/>
      <c r="W145" s="1009"/>
      <c r="X145" s="1009" t="s">
        <v>387</v>
      </c>
      <c r="Y145" s="1009"/>
      <c r="Z145" s="1009" t="s">
        <v>388</v>
      </c>
      <c r="AA145" s="1009"/>
      <c r="AB145" s="1009"/>
      <c r="AC145" s="1009" t="s">
        <v>387</v>
      </c>
      <c r="AD145" s="1009"/>
      <c r="AE145" s="1009" t="s">
        <v>388</v>
      </c>
      <c r="AF145" s="1009"/>
      <c r="AG145" s="1009"/>
      <c r="AH145" s="1339"/>
      <c r="AI145" s="1340"/>
      <c r="AJ145" s="1341"/>
    </row>
    <row r="146" spans="1:44" ht="13.5" customHeight="1" x14ac:dyDescent="0.2">
      <c r="A146" s="1040"/>
      <c r="B146" s="1235"/>
      <c r="C146" s="1009" t="s">
        <v>636</v>
      </c>
      <c r="D146" s="1009"/>
      <c r="E146" s="1009"/>
      <c r="F146" s="1009" t="s">
        <v>699</v>
      </c>
      <c r="G146" s="1009"/>
      <c r="H146" s="1009"/>
      <c r="I146" s="1167"/>
      <c r="J146" s="1167"/>
      <c r="K146" s="1167"/>
      <c r="L146" s="1167"/>
      <c r="M146" s="1167"/>
      <c r="N146" s="1167"/>
      <c r="O146" s="1167"/>
      <c r="P146" s="1167"/>
      <c r="Q146" s="1167"/>
      <c r="R146" s="1167"/>
      <c r="S146" s="1167"/>
      <c r="T146" s="1167"/>
      <c r="U146" s="1167"/>
      <c r="V146" s="1167"/>
      <c r="W146" s="1167"/>
      <c r="X146" s="1167"/>
      <c r="Y146" s="1167"/>
      <c r="Z146" s="1002"/>
      <c r="AA146" s="1003"/>
      <c r="AB146" s="1004"/>
      <c r="AC146" s="1167"/>
      <c r="AD146" s="1167"/>
      <c r="AE146" s="1167"/>
      <c r="AF146" s="1167"/>
      <c r="AG146" s="1167"/>
      <c r="AH146" s="1339"/>
      <c r="AI146" s="1340"/>
      <c r="AJ146" s="1341"/>
    </row>
    <row r="147" spans="1:44" ht="13.5" customHeight="1" x14ac:dyDescent="0.2">
      <c r="A147" s="1040"/>
      <c r="B147" s="1235"/>
      <c r="C147" s="1009"/>
      <c r="D147" s="1009"/>
      <c r="E147" s="1009"/>
      <c r="F147" s="1009" t="s">
        <v>700</v>
      </c>
      <c r="G147" s="1009"/>
      <c r="H147" s="1009"/>
      <c r="I147" s="1167"/>
      <c r="J147" s="1167"/>
      <c r="K147" s="1167"/>
      <c r="L147" s="1167"/>
      <c r="M147" s="1167"/>
      <c r="N147" s="1167"/>
      <c r="O147" s="1167"/>
      <c r="P147" s="1167"/>
      <c r="Q147" s="1167"/>
      <c r="R147" s="1167"/>
      <c r="S147" s="1167"/>
      <c r="T147" s="1167"/>
      <c r="U147" s="1167"/>
      <c r="V147" s="1167"/>
      <c r="W147" s="1167"/>
      <c r="X147" s="1167"/>
      <c r="Y147" s="1167"/>
      <c r="Z147" s="1002"/>
      <c r="AA147" s="1003"/>
      <c r="AB147" s="1004"/>
      <c r="AC147" s="1167"/>
      <c r="AD147" s="1167"/>
      <c r="AE147" s="1167"/>
      <c r="AF147" s="1167"/>
      <c r="AG147" s="1167"/>
      <c r="AH147" s="1339"/>
      <c r="AI147" s="1340"/>
      <c r="AJ147" s="1341"/>
    </row>
    <row r="148" spans="1:44" ht="13.5" customHeight="1" x14ac:dyDescent="0.2">
      <c r="A148" s="1040"/>
      <c r="B148" s="1235"/>
      <c r="C148" s="1009" t="s">
        <v>701</v>
      </c>
      <c r="D148" s="1009"/>
      <c r="E148" s="1009"/>
      <c r="F148" s="1009"/>
      <c r="G148" s="1009"/>
      <c r="H148" s="1009"/>
      <c r="I148" s="1167"/>
      <c r="J148" s="1167"/>
      <c r="K148" s="1167"/>
      <c r="L148" s="1167"/>
      <c r="M148" s="1167"/>
      <c r="N148" s="1167"/>
      <c r="O148" s="1167"/>
      <c r="P148" s="1167"/>
      <c r="Q148" s="1167"/>
      <c r="R148" s="1167"/>
      <c r="S148" s="1167"/>
      <c r="T148" s="1167"/>
      <c r="U148" s="1167"/>
      <c r="V148" s="1167"/>
      <c r="W148" s="1167"/>
      <c r="X148" s="1167"/>
      <c r="Y148" s="1167"/>
      <c r="Z148" s="1167"/>
      <c r="AA148" s="1167"/>
      <c r="AB148" s="1167"/>
      <c r="AC148" s="1167"/>
      <c r="AD148" s="1167"/>
      <c r="AE148" s="1167"/>
      <c r="AF148" s="1167"/>
      <c r="AG148" s="1167"/>
      <c r="AH148" s="1339"/>
      <c r="AI148" s="1340"/>
      <c r="AJ148" s="1341"/>
    </row>
    <row r="149" spans="1:44" ht="13.5" customHeight="1" x14ac:dyDescent="0.2">
      <c r="A149" s="1040"/>
      <c r="B149" s="1235"/>
      <c r="C149" s="947" t="s">
        <v>471</v>
      </c>
      <c r="D149" s="947"/>
      <c r="E149" s="947"/>
      <c r="F149" s="947"/>
      <c r="G149" s="947"/>
      <c r="H149" s="947"/>
      <c r="I149" s="1168"/>
      <c r="J149" s="1168"/>
      <c r="K149" s="1168"/>
      <c r="L149" s="1168"/>
      <c r="M149" s="1168"/>
      <c r="N149" s="1168"/>
      <c r="O149" s="1168"/>
      <c r="P149" s="1168"/>
      <c r="Q149" s="1168"/>
      <c r="R149" s="1168"/>
      <c r="S149" s="1168"/>
      <c r="T149" s="1168"/>
      <c r="U149" s="1168"/>
      <c r="V149" s="1168"/>
      <c r="W149" s="1168"/>
      <c r="X149" s="1168"/>
      <c r="Y149" s="1168"/>
      <c r="Z149" s="1168"/>
      <c r="AA149" s="1168"/>
      <c r="AB149" s="1168"/>
      <c r="AC149" s="1168"/>
      <c r="AD149" s="1168"/>
      <c r="AE149" s="1168"/>
      <c r="AF149" s="1168"/>
      <c r="AG149" s="1168"/>
      <c r="AH149" s="1342"/>
      <c r="AI149" s="1343"/>
      <c r="AJ149" s="1344"/>
    </row>
    <row r="150" spans="1:44" ht="13.5" customHeight="1" x14ac:dyDescent="0.2">
      <c r="A150" s="1040"/>
      <c r="B150" s="1235"/>
      <c r="C150" s="1010" t="s">
        <v>373</v>
      </c>
      <c r="D150" s="1011"/>
      <c r="E150" s="1011"/>
      <c r="F150" s="1011"/>
      <c r="G150" s="1011"/>
      <c r="H150" s="1012"/>
      <c r="I150" s="1009" t="s">
        <v>1034</v>
      </c>
      <c r="J150" s="1009"/>
      <c r="K150" s="1009"/>
      <c r="L150" s="1009"/>
      <c r="M150" s="1009"/>
      <c r="N150" s="1375"/>
      <c r="O150" s="1375"/>
      <c r="P150" s="1375"/>
      <c r="Q150" s="1375"/>
      <c r="R150" s="1375"/>
      <c r="S150" s="1375"/>
      <c r="T150" s="1375"/>
      <c r="U150" s="1375"/>
      <c r="V150" s="1375"/>
      <c r="W150" s="1375"/>
      <c r="X150" s="1375"/>
      <c r="Y150" s="1375"/>
      <c r="Z150" s="1375"/>
      <c r="AA150" s="1375"/>
      <c r="AB150" s="1375"/>
      <c r="AC150" s="1375"/>
      <c r="AD150" s="1375"/>
      <c r="AE150" s="1375"/>
      <c r="AF150" s="1375"/>
      <c r="AG150" s="1375"/>
      <c r="AH150" s="1364"/>
      <c r="AI150" s="1373"/>
      <c r="AJ150" s="1374"/>
    </row>
    <row r="151" spans="1:44" ht="13.5" customHeight="1" x14ac:dyDescent="0.2">
      <c r="A151" s="1040"/>
      <c r="B151" s="1235"/>
      <c r="C151" s="1013"/>
      <c r="D151" s="1014"/>
      <c r="E151" s="1014"/>
      <c r="F151" s="1014"/>
      <c r="G151" s="1014"/>
      <c r="H151" s="1015"/>
      <c r="I151" s="1009" t="s">
        <v>387</v>
      </c>
      <c r="J151" s="1009"/>
      <c r="K151" s="1009" t="s">
        <v>388</v>
      </c>
      <c r="L151" s="1009"/>
      <c r="M151" s="1009"/>
      <c r="N151" s="1009" t="s">
        <v>387</v>
      </c>
      <c r="O151" s="1009"/>
      <c r="P151" s="1009" t="s">
        <v>388</v>
      </c>
      <c r="Q151" s="1009"/>
      <c r="R151" s="1009"/>
      <c r="S151" s="1009" t="s">
        <v>387</v>
      </c>
      <c r="T151" s="1009"/>
      <c r="U151" s="1009" t="s">
        <v>388</v>
      </c>
      <c r="V151" s="1009"/>
      <c r="W151" s="1009"/>
      <c r="X151" s="1009" t="s">
        <v>387</v>
      </c>
      <c r="Y151" s="1009"/>
      <c r="Z151" s="1009" t="s">
        <v>388</v>
      </c>
      <c r="AA151" s="1009"/>
      <c r="AB151" s="1009"/>
      <c r="AC151" s="1009" t="s">
        <v>387</v>
      </c>
      <c r="AD151" s="1009"/>
      <c r="AE151" s="1009" t="s">
        <v>388</v>
      </c>
      <c r="AF151" s="1009"/>
      <c r="AG151" s="1009"/>
      <c r="AH151" s="1339"/>
      <c r="AI151" s="1340"/>
      <c r="AJ151" s="1341"/>
    </row>
    <row r="152" spans="1:44" ht="13.5" customHeight="1" x14ac:dyDescent="0.2">
      <c r="A152" s="1040"/>
      <c r="B152" s="1235"/>
      <c r="C152" s="1009" t="s">
        <v>636</v>
      </c>
      <c r="D152" s="1009"/>
      <c r="E152" s="1009"/>
      <c r="F152" s="1009" t="s">
        <v>699</v>
      </c>
      <c r="G152" s="1009"/>
      <c r="H152" s="1009"/>
      <c r="I152" s="1167"/>
      <c r="J152" s="1167"/>
      <c r="K152" s="1167"/>
      <c r="L152" s="1167"/>
      <c r="M152" s="1167"/>
      <c r="N152" s="1167"/>
      <c r="O152" s="1167"/>
      <c r="P152" s="1167"/>
      <c r="Q152" s="1167"/>
      <c r="R152" s="1167"/>
      <c r="S152" s="1167"/>
      <c r="T152" s="1167"/>
      <c r="U152" s="1167"/>
      <c r="V152" s="1167"/>
      <c r="W152" s="1167"/>
      <c r="X152" s="1167"/>
      <c r="Y152" s="1167"/>
      <c r="Z152" s="1167"/>
      <c r="AA152" s="1167"/>
      <c r="AB152" s="1167"/>
      <c r="AC152" s="1167"/>
      <c r="AD152" s="1167"/>
      <c r="AE152" s="1167"/>
      <c r="AF152" s="1167"/>
      <c r="AG152" s="1167"/>
      <c r="AH152" s="1339"/>
      <c r="AI152" s="1340"/>
      <c r="AJ152" s="1341"/>
    </row>
    <row r="153" spans="1:44" ht="13.5" customHeight="1" x14ac:dyDescent="0.2">
      <c r="A153" s="1040"/>
      <c r="B153" s="1235"/>
      <c r="C153" s="1009"/>
      <c r="D153" s="1009"/>
      <c r="E153" s="1009"/>
      <c r="F153" s="1009" t="s">
        <v>700</v>
      </c>
      <c r="G153" s="1009"/>
      <c r="H153" s="1009"/>
      <c r="I153" s="1167"/>
      <c r="J153" s="1167"/>
      <c r="K153" s="1167"/>
      <c r="L153" s="1167"/>
      <c r="M153" s="1167"/>
      <c r="N153" s="1167"/>
      <c r="O153" s="1167"/>
      <c r="P153" s="1167"/>
      <c r="Q153" s="1167"/>
      <c r="R153" s="1167"/>
      <c r="S153" s="1167"/>
      <c r="T153" s="1167"/>
      <c r="U153" s="1167"/>
      <c r="V153" s="1167"/>
      <c r="W153" s="1167"/>
      <c r="X153" s="1167"/>
      <c r="Y153" s="1167"/>
      <c r="Z153" s="1167"/>
      <c r="AA153" s="1167"/>
      <c r="AB153" s="1167"/>
      <c r="AC153" s="1167"/>
      <c r="AD153" s="1167"/>
      <c r="AE153" s="1167"/>
      <c r="AF153" s="1167"/>
      <c r="AG153" s="1167"/>
      <c r="AH153" s="1339"/>
      <c r="AI153" s="1340"/>
      <c r="AJ153" s="1341"/>
    </row>
    <row r="154" spans="1:44" ht="13.5" customHeight="1" x14ac:dyDescent="0.2">
      <c r="A154" s="1040"/>
      <c r="B154" s="1235"/>
      <c r="C154" s="1009" t="s">
        <v>701</v>
      </c>
      <c r="D154" s="1009"/>
      <c r="E154" s="1009"/>
      <c r="F154" s="1009"/>
      <c r="G154" s="1009"/>
      <c r="H154" s="1009"/>
      <c r="I154" s="1167"/>
      <c r="J154" s="1167"/>
      <c r="K154" s="1167"/>
      <c r="L154" s="1167"/>
      <c r="M154" s="1167"/>
      <c r="N154" s="1167"/>
      <c r="O154" s="1167"/>
      <c r="P154" s="1167"/>
      <c r="Q154" s="1167"/>
      <c r="R154" s="1167"/>
      <c r="S154" s="1167"/>
      <c r="T154" s="1167"/>
      <c r="U154" s="1167"/>
      <c r="V154" s="1167"/>
      <c r="W154" s="1167"/>
      <c r="X154" s="1167"/>
      <c r="Y154" s="1167"/>
      <c r="Z154" s="1167"/>
      <c r="AA154" s="1167"/>
      <c r="AB154" s="1167"/>
      <c r="AC154" s="1167"/>
      <c r="AD154" s="1167"/>
      <c r="AE154" s="1167"/>
      <c r="AF154" s="1167"/>
      <c r="AG154" s="1167"/>
      <c r="AH154" s="1339"/>
      <c r="AI154" s="1340"/>
      <c r="AJ154" s="1341"/>
    </row>
    <row r="155" spans="1:44" ht="13.5" customHeight="1" x14ac:dyDescent="0.2">
      <c r="A155" s="1040"/>
      <c r="B155" s="1235"/>
      <c r="C155" s="947" t="s">
        <v>471</v>
      </c>
      <c r="D155" s="947"/>
      <c r="E155" s="947"/>
      <c r="F155" s="947"/>
      <c r="G155" s="947"/>
      <c r="H155" s="947"/>
      <c r="I155" s="1168"/>
      <c r="J155" s="1168"/>
      <c r="K155" s="1168"/>
      <c r="L155" s="1168"/>
      <c r="M155" s="1168"/>
      <c r="N155" s="1168"/>
      <c r="O155" s="1168"/>
      <c r="P155" s="1168"/>
      <c r="Q155" s="1168"/>
      <c r="R155" s="1168"/>
      <c r="S155" s="1168"/>
      <c r="T155" s="1168"/>
      <c r="U155" s="1168"/>
      <c r="V155" s="1168"/>
      <c r="W155" s="1168"/>
      <c r="X155" s="1168"/>
      <c r="Y155" s="1168"/>
      <c r="Z155" s="1168"/>
      <c r="AA155" s="1168"/>
      <c r="AB155" s="1168"/>
      <c r="AC155" s="1168"/>
      <c r="AD155" s="1168"/>
      <c r="AE155" s="1168"/>
      <c r="AF155" s="1168"/>
      <c r="AG155" s="1168"/>
      <c r="AH155" s="1342"/>
      <c r="AI155" s="1343"/>
      <c r="AJ155" s="1344"/>
    </row>
    <row r="156" spans="1:44" ht="18" customHeight="1" x14ac:dyDescent="0.2">
      <c r="A156" s="1040"/>
      <c r="B156" s="1235"/>
      <c r="C156" s="1134" t="s">
        <v>283</v>
      </c>
      <c r="D156" s="1203"/>
      <c r="E156" s="1203"/>
      <c r="F156" s="1203"/>
      <c r="G156" s="1203"/>
      <c r="H156" s="1204"/>
      <c r="I156" s="1376">
        <v>1</v>
      </c>
      <c r="J156" s="1377"/>
      <c r="K156" s="1377"/>
      <c r="L156" s="1377"/>
      <c r="M156" s="1377"/>
      <c r="N156" s="1377"/>
      <c r="O156" s="1377"/>
      <c r="P156" s="1377"/>
      <c r="Q156" s="1377"/>
      <c r="R156" s="1377"/>
      <c r="S156" s="1377"/>
      <c r="T156" s="1377"/>
      <c r="U156" s="1377"/>
      <c r="V156" s="1377"/>
      <c r="W156" s="1377"/>
      <c r="X156" s="1377"/>
      <c r="Y156" s="1377"/>
      <c r="Z156" s="1377"/>
      <c r="AA156" s="1377"/>
      <c r="AB156" s="1377"/>
      <c r="AC156" s="1377"/>
      <c r="AD156" s="1377"/>
      <c r="AE156" s="1377"/>
      <c r="AF156" s="1377"/>
      <c r="AG156" s="1377"/>
      <c r="AH156" s="1377"/>
      <c r="AI156" s="1377"/>
      <c r="AJ156" s="1378"/>
    </row>
    <row r="157" spans="1:44" ht="13.5" customHeight="1" x14ac:dyDescent="0.2">
      <c r="A157" s="1040"/>
      <c r="B157" s="1235"/>
      <c r="C157" s="1134" t="s">
        <v>171</v>
      </c>
      <c r="D157" s="1203"/>
      <c r="E157" s="1203"/>
      <c r="F157" s="1203"/>
      <c r="G157" s="1203"/>
      <c r="H157" s="1204"/>
      <c r="I157" s="1205"/>
      <c r="J157" s="1206"/>
      <c r="K157" s="1206"/>
      <c r="L157" s="1206"/>
      <c r="M157" s="1206"/>
      <c r="N157" s="1206"/>
      <c r="O157" s="1175" t="s">
        <v>531</v>
      </c>
      <c r="P157" s="1175"/>
      <c r="Q157" s="1175"/>
      <c r="R157" s="1175"/>
      <c r="S157" s="1175"/>
      <c r="T157" s="1175"/>
      <c r="U157" s="1175"/>
      <c r="V157" s="1175"/>
      <c r="W157" s="1175"/>
      <c r="X157" s="1175"/>
      <c r="Y157" s="1175"/>
      <c r="Z157" s="1175"/>
      <c r="AA157" s="1175"/>
      <c r="AB157" s="1175"/>
      <c r="AC157" s="1175"/>
      <c r="AD157" s="1175"/>
      <c r="AE157" s="1175"/>
      <c r="AF157" s="1175"/>
      <c r="AG157" s="1175"/>
      <c r="AH157" s="1175"/>
      <c r="AI157" s="1175"/>
      <c r="AJ157" s="1176"/>
    </row>
    <row r="158" spans="1:44" ht="13.5" customHeight="1" x14ac:dyDescent="0.2">
      <c r="A158" s="1040"/>
      <c r="B158" s="1235"/>
      <c r="C158" s="1134" t="s">
        <v>234</v>
      </c>
      <c r="D158" s="1203"/>
      <c r="E158" s="1203"/>
      <c r="F158" s="1203"/>
      <c r="G158" s="1203"/>
      <c r="H158" s="1204"/>
      <c r="I158" s="1205"/>
      <c r="J158" s="1206"/>
      <c r="K158" s="1206"/>
      <c r="L158" s="1206"/>
      <c r="M158" s="1206"/>
      <c r="N158" s="1206"/>
      <c r="O158" s="1175" t="s">
        <v>475</v>
      </c>
      <c r="P158" s="1175"/>
      <c r="Q158" s="1175"/>
      <c r="R158" s="1175"/>
      <c r="S158" s="1175"/>
      <c r="T158" s="1175"/>
      <c r="U158" s="1175"/>
      <c r="V158" s="1175"/>
      <c r="W158" s="1175"/>
      <c r="X158" s="1175"/>
      <c r="Y158" s="1175"/>
      <c r="Z158" s="1175"/>
      <c r="AA158" s="1175"/>
      <c r="AB158" s="1175"/>
      <c r="AC158" s="1175"/>
      <c r="AD158" s="1175"/>
      <c r="AE158" s="1175"/>
      <c r="AF158" s="1175"/>
      <c r="AG158" s="1175"/>
      <c r="AH158" s="1175"/>
      <c r="AI158" s="1175"/>
      <c r="AJ158" s="1176"/>
    </row>
    <row r="159" spans="1:44" ht="13.5" customHeight="1" x14ac:dyDescent="0.2">
      <c r="A159" s="1040"/>
      <c r="B159" s="1235"/>
      <c r="C159" s="672" t="s">
        <v>140</v>
      </c>
      <c r="D159" s="956"/>
      <c r="E159" s="956"/>
      <c r="F159" s="956"/>
      <c r="G159" s="956"/>
      <c r="H159" s="673"/>
      <c r="I159" s="1207"/>
      <c r="J159" s="1208"/>
      <c r="K159" s="1208"/>
      <c r="L159" s="1208"/>
      <c r="M159" s="1208"/>
      <c r="N159" s="1208"/>
      <c r="O159" s="1175" t="s">
        <v>1011</v>
      </c>
      <c r="P159" s="1175"/>
      <c r="Q159" s="1175"/>
      <c r="R159" s="1175"/>
      <c r="S159" s="1175"/>
      <c r="T159" s="1175"/>
      <c r="U159" s="1175"/>
      <c r="V159" s="1175"/>
      <c r="W159" s="1175"/>
      <c r="X159" s="1175"/>
      <c r="Y159" s="1175"/>
      <c r="Z159" s="1175"/>
      <c r="AA159" s="1175"/>
      <c r="AB159" s="1175"/>
      <c r="AC159" s="1175"/>
      <c r="AD159" s="1177"/>
      <c r="AE159" s="672" t="s">
        <v>139</v>
      </c>
      <c r="AF159" s="956"/>
      <c r="AG159" s="956"/>
      <c r="AH159" s="673"/>
      <c r="AI159" s="1201"/>
      <c r="AJ159" s="1202"/>
    </row>
    <row r="160" spans="1:44" ht="18" customHeight="1" x14ac:dyDescent="0.2">
      <c r="A160" s="1040"/>
      <c r="B160" s="1235"/>
      <c r="C160" s="990" t="s">
        <v>637</v>
      </c>
      <c r="D160" s="990"/>
      <c r="E160" s="990"/>
      <c r="F160" s="990"/>
      <c r="G160" s="990"/>
      <c r="H160" s="990"/>
      <c r="I160" s="1389"/>
      <c r="J160" s="1390"/>
      <c r="K160" s="1390"/>
      <c r="L160" s="1390"/>
      <c r="M160" s="1390"/>
      <c r="N160" s="1390"/>
      <c r="O160" s="1390"/>
      <c r="P160" s="1390"/>
      <c r="Q160" s="1390"/>
      <c r="R160" s="1390"/>
      <c r="S160" s="1390"/>
      <c r="T160" s="1390"/>
      <c r="U160" s="1390"/>
      <c r="V160" s="1390"/>
      <c r="W160" s="1390"/>
      <c r="X160" s="1390"/>
      <c r="Y160" s="1390"/>
      <c r="Z160" s="1390"/>
      <c r="AA160" s="1390"/>
      <c r="AB160" s="1390"/>
      <c r="AC160" s="1390"/>
      <c r="AD160" s="1390"/>
      <c r="AE160" s="1390"/>
      <c r="AF160" s="1390"/>
      <c r="AG160" s="1390"/>
      <c r="AH160" s="1390"/>
      <c r="AI160" s="1390"/>
      <c r="AJ160" s="1391"/>
      <c r="AL160" s="45" t="b">
        <v>0</v>
      </c>
      <c r="AM160" s="45" t="b">
        <v>0</v>
      </c>
      <c r="AN160" s="45" t="b">
        <v>0</v>
      </c>
      <c r="AO160" s="45" t="b">
        <v>0</v>
      </c>
      <c r="AP160" s="45" t="b">
        <v>0</v>
      </c>
      <c r="AQ160" s="45" t="b">
        <v>0</v>
      </c>
      <c r="AR160" s="45" t="b">
        <v>0</v>
      </c>
    </row>
    <row r="161" spans="1:44" ht="13.5" customHeight="1" x14ac:dyDescent="0.2">
      <c r="A161" s="1040"/>
      <c r="B161" s="1235"/>
      <c r="C161" s="990" t="s">
        <v>638</v>
      </c>
      <c r="D161" s="990"/>
      <c r="E161" s="990"/>
      <c r="F161" s="990"/>
      <c r="G161" s="990"/>
      <c r="H161" s="990"/>
      <c r="I161" s="961" t="s">
        <v>639</v>
      </c>
      <c r="J161" s="990"/>
      <c r="K161" s="990"/>
      <c r="L161" s="996" t="s">
        <v>815</v>
      </c>
      <c r="M161" s="996"/>
      <c r="N161" s="997"/>
      <c r="O161" s="961" t="s">
        <v>509</v>
      </c>
      <c r="P161" s="959"/>
      <c r="Q161" s="995" t="s">
        <v>815</v>
      </c>
      <c r="R161" s="996"/>
      <c r="S161" s="996"/>
      <c r="T161" s="990" t="s">
        <v>640</v>
      </c>
      <c r="U161" s="990"/>
      <c r="V161" s="990"/>
      <c r="W161" s="996" t="s">
        <v>815</v>
      </c>
      <c r="X161" s="996"/>
      <c r="Y161" s="997"/>
      <c r="Z161" s="961" t="s">
        <v>510</v>
      </c>
      <c r="AA161" s="959"/>
      <c r="AB161" s="995" t="s">
        <v>815</v>
      </c>
      <c r="AC161" s="996"/>
      <c r="AD161" s="996"/>
      <c r="AE161" s="990" t="s">
        <v>930</v>
      </c>
      <c r="AF161" s="990"/>
      <c r="AG161" s="990"/>
      <c r="AH161" s="990"/>
      <c r="AI161" s="990"/>
      <c r="AJ161" s="991"/>
      <c r="AL161" s="45"/>
      <c r="AM161" s="45"/>
      <c r="AN161" s="45"/>
      <c r="AO161" s="45"/>
      <c r="AP161" s="45"/>
      <c r="AQ161" s="45"/>
      <c r="AR161" s="45"/>
    </row>
    <row r="162" spans="1:44" ht="13.5" customHeight="1" x14ac:dyDescent="0.2">
      <c r="A162" s="1040"/>
      <c r="B162" s="1235"/>
      <c r="C162" s="990"/>
      <c r="D162" s="990"/>
      <c r="E162" s="990"/>
      <c r="F162" s="990"/>
      <c r="G162" s="990"/>
      <c r="H162" s="990"/>
      <c r="I162" s="961" t="s">
        <v>928</v>
      </c>
      <c r="J162" s="990"/>
      <c r="K162" s="990"/>
      <c r="L162" s="996" t="s">
        <v>815</v>
      </c>
      <c r="M162" s="996"/>
      <c r="N162" s="997"/>
      <c r="O162" s="961" t="s">
        <v>643</v>
      </c>
      <c r="P162" s="959"/>
      <c r="Q162" s="995" t="s">
        <v>815</v>
      </c>
      <c r="R162" s="996"/>
      <c r="S162" s="996"/>
      <c r="T162" s="990" t="s">
        <v>929</v>
      </c>
      <c r="U162" s="990"/>
      <c r="V162" s="990"/>
      <c r="W162" s="996" t="s">
        <v>815</v>
      </c>
      <c r="X162" s="996"/>
      <c r="Y162" s="997"/>
      <c r="Z162" s="961" t="s">
        <v>644</v>
      </c>
      <c r="AA162" s="959"/>
      <c r="AB162" s="995" t="s">
        <v>815</v>
      </c>
      <c r="AC162" s="996"/>
      <c r="AD162" s="996"/>
      <c r="AE162" s="992"/>
      <c r="AF162" s="993"/>
      <c r="AG162" s="993"/>
      <c r="AH162" s="993"/>
      <c r="AI162" s="993"/>
      <c r="AJ162" s="994"/>
      <c r="AL162" s="45"/>
      <c r="AM162" s="45"/>
      <c r="AN162" s="45"/>
      <c r="AO162" s="45"/>
      <c r="AP162" s="45"/>
      <c r="AQ162" s="45"/>
      <c r="AR162" s="45"/>
    </row>
    <row r="163" spans="1:44" ht="18" customHeight="1" x14ac:dyDescent="0.2">
      <c r="A163" s="1040"/>
      <c r="B163" s="1235"/>
      <c r="C163" s="990" t="s">
        <v>228</v>
      </c>
      <c r="D163" s="990"/>
      <c r="E163" s="990"/>
      <c r="F163" s="990"/>
      <c r="G163" s="990"/>
      <c r="H163" s="990"/>
      <c r="I163" s="1161" t="s">
        <v>1036</v>
      </c>
      <c r="J163" s="1161"/>
      <c r="K163" s="1161"/>
      <c r="L163" s="1161"/>
      <c r="M163" s="1162"/>
      <c r="N163" s="1385"/>
      <c r="O163" s="1386"/>
      <c r="P163" s="1386"/>
      <c r="Q163" s="1386"/>
      <c r="R163" s="1386"/>
      <c r="S163" s="1386"/>
      <c r="T163" s="1386"/>
      <c r="U163" s="1386"/>
      <c r="V163" s="1386"/>
      <c r="W163" s="1386"/>
      <c r="X163" s="1386"/>
      <c r="Y163" s="1386"/>
      <c r="Z163" s="1386"/>
      <c r="AA163" s="1386"/>
      <c r="AB163" s="1386"/>
      <c r="AC163" s="1386"/>
      <c r="AD163" s="1386"/>
      <c r="AE163" s="1386"/>
      <c r="AF163" s="1386"/>
      <c r="AG163" s="1386"/>
      <c r="AH163" s="1386"/>
      <c r="AI163" s="1386"/>
      <c r="AJ163" s="1387"/>
      <c r="AL163" s="45" t="b">
        <v>0</v>
      </c>
      <c r="AM163" s="45" t="b">
        <v>0</v>
      </c>
      <c r="AN163" s="45" t="b">
        <v>0</v>
      </c>
      <c r="AO163" s="45" t="b">
        <v>0</v>
      </c>
      <c r="AP163" s="45" t="b">
        <v>0</v>
      </c>
      <c r="AQ163" s="45"/>
      <c r="AR163" s="45"/>
    </row>
    <row r="164" spans="1:44" ht="18" customHeight="1" x14ac:dyDescent="0.2">
      <c r="A164" s="1040"/>
      <c r="B164" s="1235"/>
      <c r="C164" s="990"/>
      <c r="D164" s="990"/>
      <c r="E164" s="990"/>
      <c r="F164" s="990"/>
      <c r="G164" s="990"/>
      <c r="H164" s="990"/>
      <c r="I164" s="1009" t="s">
        <v>284</v>
      </c>
      <c r="J164" s="1009"/>
      <c r="K164" s="1009"/>
      <c r="L164" s="1009"/>
      <c r="M164" s="1009"/>
      <c r="N164" s="1398"/>
      <c r="O164" s="1398"/>
      <c r="P164" s="1398"/>
      <c r="Q164" s="1398"/>
      <c r="R164" s="1398"/>
      <c r="S164" s="1398"/>
      <c r="T164" s="1398"/>
      <c r="U164" s="1398"/>
      <c r="V164" s="1398"/>
      <c r="W164" s="1400" t="s">
        <v>610</v>
      </c>
      <c r="X164" s="1400"/>
      <c r="Y164" s="1400"/>
      <c r="Z164" s="1400"/>
      <c r="AA164" s="1400"/>
      <c r="AB164" s="1398"/>
      <c r="AC164" s="1398"/>
      <c r="AD164" s="1398"/>
      <c r="AE164" s="1398"/>
      <c r="AF164" s="1398"/>
      <c r="AG164" s="1398"/>
      <c r="AH164" s="1398"/>
      <c r="AI164" s="1398"/>
      <c r="AJ164" s="1399"/>
      <c r="AL164" s="45" t="b">
        <v>0</v>
      </c>
      <c r="AM164" s="45" t="b">
        <v>0</v>
      </c>
      <c r="AN164" s="45"/>
      <c r="AO164" s="45"/>
      <c r="AP164" s="45"/>
      <c r="AQ164" s="45"/>
      <c r="AR164" s="45"/>
    </row>
    <row r="165" spans="1:44" ht="18" customHeight="1" thickBot="1" x14ac:dyDescent="0.25">
      <c r="A165" s="1268"/>
      <c r="B165" s="1269"/>
      <c r="C165" s="1178" t="s">
        <v>532</v>
      </c>
      <c r="D165" s="1179"/>
      <c r="E165" s="1179"/>
      <c r="F165" s="1179"/>
      <c r="G165" s="1179"/>
      <c r="H165" s="1180"/>
      <c r="I165" s="1417">
        <v>2</v>
      </c>
      <c r="J165" s="1418"/>
      <c r="K165" s="1418"/>
      <c r="L165" s="1418"/>
      <c r="M165" s="1419"/>
      <c r="N165" s="1414" t="s">
        <v>533</v>
      </c>
      <c r="O165" s="1415"/>
      <c r="P165" s="1415"/>
      <c r="Q165" s="1415"/>
      <c r="R165" s="1416"/>
      <c r="S165" s="1417">
        <v>2</v>
      </c>
      <c r="T165" s="1418"/>
      <c r="U165" s="1418"/>
      <c r="V165" s="1418"/>
      <c r="W165" s="1419"/>
      <c r="X165" s="672" t="s">
        <v>534</v>
      </c>
      <c r="Y165" s="956"/>
      <c r="Z165" s="956"/>
      <c r="AA165" s="956"/>
      <c r="AB165" s="956"/>
      <c r="AC165" s="213">
        <v>1</v>
      </c>
      <c r="AD165" s="373" t="str">
        <f>IF(ISNA(VLOOKUP(AC165, 出力変換_人員配置区分_生活介護,4,FALSE)),0, VLOOKUP(AC165, 出力変換_人員配置区分_生活介護,4,FALSE)) &amp; ""</f>
        <v/>
      </c>
      <c r="AE165" s="221" t="s">
        <v>1051</v>
      </c>
      <c r="AF165" s="213" t="str">
        <f>IF(ISNA(VLOOKUP(AE165, 取込変換_人員配置区分_生活介護,2,FALSE)),1, VLOOKUP(AE165, 取込変換_人員配置区分_生活介護,2,FALSE)) &amp; ""</f>
        <v>1</v>
      </c>
      <c r="AG165" s="213"/>
      <c r="AH165" s="213"/>
      <c r="AI165" s="213"/>
      <c r="AJ165" s="374"/>
    </row>
  </sheetData>
  <customSheetViews>
    <customSheetView guid="{DDFB4891-8D6C-4C1E-BD9F-97DEF428EC5B}" showPageBreaks="1" printArea="1" view="pageBreakPreview" showRuler="0" topLeftCell="A52">
      <selection activeCell="A71" sqref="A71"/>
      <rowBreaks count="2" manualBreakCount="2">
        <brk id="76" max="35" man="1"/>
        <brk id="78" max="35" man="1"/>
      </rowBreaks>
      <pageMargins left="0.59055118110236227" right="0.59055118110236227" top="0.19685039370078741" bottom="0.39370078740157483" header="0" footer="0.19685039370078741"/>
      <printOptions horizontalCentered="1" verticalCentered="1"/>
      <pageSetup paperSize="9" scale="79" orientation="portrait" r:id="rId1"/>
      <headerFooter alignWithMargins="0"/>
    </customSheetView>
  </customSheetViews>
  <mergeCells count="778">
    <mergeCell ref="X165:AB165"/>
    <mergeCell ref="I162:K162"/>
    <mergeCell ref="L162:N162"/>
    <mergeCell ref="O162:P162"/>
    <mergeCell ref="Q162:S162"/>
    <mergeCell ref="I165:M165"/>
    <mergeCell ref="N165:R165"/>
    <mergeCell ref="S165:W165"/>
    <mergeCell ref="I158:N158"/>
    <mergeCell ref="O158:AJ158"/>
    <mergeCell ref="AI159:AJ159"/>
    <mergeCell ref="AE161:AJ161"/>
    <mergeCell ref="I161:K161"/>
    <mergeCell ref="L161:N161"/>
    <mergeCell ref="AB161:AD161"/>
    <mergeCell ref="I160:AJ160"/>
    <mergeCell ref="O161:P161"/>
    <mergeCell ref="W161:Y161"/>
    <mergeCell ref="N146:O146"/>
    <mergeCell ref="I154:M154"/>
    <mergeCell ref="I152:J152"/>
    <mergeCell ref="X154:AB154"/>
    <mergeCell ref="X152:Y152"/>
    <mergeCell ref="X153:Y153"/>
    <mergeCell ref="P152:R152"/>
    <mergeCell ref="S152:T152"/>
    <mergeCell ref="U152:W152"/>
    <mergeCell ref="N152:O152"/>
    <mergeCell ref="I129:J129"/>
    <mergeCell ref="I143:M143"/>
    <mergeCell ref="N143:R143"/>
    <mergeCell ref="S143:W143"/>
    <mergeCell ref="X149:AB149"/>
    <mergeCell ref="P147:R147"/>
    <mergeCell ref="S147:T147"/>
    <mergeCell ref="U147:W147"/>
    <mergeCell ref="I146:J146"/>
    <mergeCell ref="K146:M146"/>
    <mergeCell ref="C72:J72"/>
    <mergeCell ref="C73:J73"/>
    <mergeCell ref="I135:N135"/>
    <mergeCell ref="O135:AJ135"/>
    <mergeCell ref="S121:W121"/>
    <mergeCell ref="S131:T131"/>
    <mergeCell ref="U131:W131"/>
    <mergeCell ref="S127:W127"/>
    <mergeCell ref="I124:J124"/>
    <mergeCell ref="AC131:AD131"/>
    <mergeCell ref="O157:AJ157"/>
    <mergeCell ref="S155:W155"/>
    <mergeCell ref="N155:R155"/>
    <mergeCell ref="A68:B78"/>
    <mergeCell ref="R62:U63"/>
    <mergeCell ref="AA63:AE63"/>
    <mergeCell ref="I62:Q63"/>
    <mergeCell ref="AA64:AE64"/>
    <mergeCell ref="R69:Y69"/>
    <mergeCell ref="AA65:AE65"/>
    <mergeCell ref="W142:AA142"/>
    <mergeCell ref="AB142:AJ142"/>
    <mergeCell ref="AE139:AJ139"/>
    <mergeCell ref="C165:H165"/>
    <mergeCell ref="C158:H158"/>
    <mergeCell ref="I121:M121"/>
    <mergeCell ref="N121:R121"/>
    <mergeCell ref="C159:H159"/>
    <mergeCell ref="I159:N159"/>
    <mergeCell ref="N154:R154"/>
    <mergeCell ref="C135:H135"/>
    <mergeCell ref="A100:B121"/>
    <mergeCell ref="W139:Y139"/>
    <mergeCell ref="T139:V139"/>
    <mergeCell ref="N131:O131"/>
    <mergeCell ref="X143:AB143"/>
    <mergeCell ref="AB140:AD140"/>
    <mergeCell ref="O136:AJ136"/>
    <mergeCell ref="N141:AJ141"/>
    <mergeCell ref="N142:V142"/>
    <mergeCell ref="Q49:S49"/>
    <mergeCell ref="AE48:AJ48"/>
    <mergeCell ref="A144:B165"/>
    <mergeCell ref="C121:H121"/>
    <mergeCell ref="C143:H143"/>
    <mergeCell ref="C160:H160"/>
    <mergeCell ref="C156:H156"/>
    <mergeCell ref="C152:E153"/>
    <mergeCell ref="F152:H152"/>
    <mergeCell ref="C144:H145"/>
    <mergeCell ref="A122:B143"/>
    <mergeCell ref="C70:J70"/>
    <mergeCell ref="C52:H52"/>
    <mergeCell ref="I52:M52"/>
    <mergeCell ref="E62:H63"/>
    <mergeCell ref="C141:H142"/>
    <mergeCell ref="I141:M141"/>
    <mergeCell ref="I142:M142"/>
    <mergeCell ref="C139:H140"/>
    <mergeCell ref="I140:K140"/>
    <mergeCell ref="AC150:AG150"/>
    <mergeCell ref="AE151:AG151"/>
    <mergeCell ref="N52:R52"/>
    <mergeCell ref="C155:H155"/>
    <mergeCell ref="I155:M155"/>
    <mergeCell ref="A31:B52"/>
    <mergeCell ref="I53:M53"/>
    <mergeCell ref="N51:V51"/>
    <mergeCell ref="C50:H51"/>
    <mergeCell ref="I50:M50"/>
    <mergeCell ref="F153:H153"/>
    <mergeCell ref="I153:J153"/>
    <mergeCell ref="K153:M153"/>
    <mergeCell ref="Z152:AB152"/>
    <mergeCell ref="AC152:AD152"/>
    <mergeCell ref="AC151:AD151"/>
    <mergeCell ref="K152:M152"/>
    <mergeCell ref="AC149:AG149"/>
    <mergeCell ref="S132:W132"/>
    <mergeCell ref="X121:AB121"/>
    <mergeCell ref="N149:R149"/>
    <mergeCell ref="S149:W149"/>
    <mergeCell ref="X148:AB148"/>
    <mergeCell ref="AC148:AG148"/>
    <mergeCell ref="AC146:AD146"/>
    <mergeCell ref="AE146:AG146"/>
    <mergeCell ref="AC147:AD147"/>
    <mergeCell ref="AE152:AG152"/>
    <mergeCell ref="S150:W150"/>
    <mergeCell ref="Z147:AB147"/>
    <mergeCell ref="T162:V162"/>
    <mergeCell ref="Z162:AA162"/>
    <mergeCell ref="AB162:AD162"/>
    <mergeCell ref="Q161:S161"/>
    <mergeCell ref="T161:V161"/>
    <mergeCell ref="O159:AD159"/>
    <mergeCell ref="Z161:AA161"/>
    <mergeCell ref="C161:H162"/>
    <mergeCell ref="A54:H54"/>
    <mergeCell ref="I54:N54"/>
    <mergeCell ref="AF63:AJ63"/>
    <mergeCell ref="C58:H61"/>
    <mergeCell ref="R61:AJ61"/>
    <mergeCell ref="V63:Z63"/>
    <mergeCell ref="A55:B67"/>
    <mergeCell ref="C62:D67"/>
    <mergeCell ref="W162:Y162"/>
    <mergeCell ref="C163:H164"/>
    <mergeCell ref="I163:M163"/>
    <mergeCell ref="N163:AJ163"/>
    <mergeCell ref="I164:M164"/>
    <mergeCell ref="N164:V164"/>
    <mergeCell ref="W164:AA164"/>
    <mergeCell ref="AB164:AJ164"/>
    <mergeCell ref="AE162:AJ162"/>
    <mergeCell ref="C154:H154"/>
    <mergeCell ref="AE159:AH159"/>
    <mergeCell ref="C157:H157"/>
    <mergeCell ref="S154:W154"/>
    <mergeCell ref="I157:N157"/>
    <mergeCell ref="I156:AJ156"/>
    <mergeCell ref="AH150:AJ155"/>
    <mergeCell ref="X151:Y151"/>
    <mergeCell ref="Z151:AB151"/>
    <mergeCell ref="AC155:AG155"/>
    <mergeCell ref="AC154:AG154"/>
    <mergeCell ref="U153:W153"/>
    <mergeCell ref="Z153:AB153"/>
    <mergeCell ref="AC153:AD153"/>
    <mergeCell ref="AE153:AG153"/>
    <mergeCell ref="I149:M149"/>
    <mergeCell ref="N151:O151"/>
    <mergeCell ref="P151:R151"/>
    <mergeCell ref="S151:T151"/>
    <mergeCell ref="U151:W151"/>
    <mergeCell ref="X155:AB155"/>
    <mergeCell ref="N153:O153"/>
    <mergeCell ref="P153:R153"/>
    <mergeCell ref="S153:T153"/>
    <mergeCell ref="X150:AB150"/>
    <mergeCell ref="S148:W148"/>
    <mergeCell ref="C146:E147"/>
    <mergeCell ref="F146:H146"/>
    <mergeCell ref="S146:T146"/>
    <mergeCell ref="C150:H151"/>
    <mergeCell ref="I150:M150"/>
    <mergeCell ref="N150:R150"/>
    <mergeCell ref="I151:J151"/>
    <mergeCell ref="K151:M151"/>
    <mergeCell ref="C149:H149"/>
    <mergeCell ref="F147:H147"/>
    <mergeCell ref="I147:J147"/>
    <mergeCell ref="K147:M147"/>
    <mergeCell ref="N147:O147"/>
    <mergeCell ref="C148:H148"/>
    <mergeCell ref="I148:M148"/>
    <mergeCell ref="N148:R148"/>
    <mergeCell ref="P146:R146"/>
    <mergeCell ref="U146:W146"/>
    <mergeCell ref="S144:W144"/>
    <mergeCell ref="X144:AB144"/>
    <mergeCell ref="AE147:AG147"/>
    <mergeCell ref="X147:Y147"/>
    <mergeCell ref="X146:Y146"/>
    <mergeCell ref="Z146:AB146"/>
    <mergeCell ref="S145:T145"/>
    <mergeCell ref="U145:W145"/>
    <mergeCell ref="X145:Y145"/>
    <mergeCell ref="Z145:AB145"/>
    <mergeCell ref="AC145:AD145"/>
    <mergeCell ref="AE145:AG145"/>
    <mergeCell ref="AE140:AJ140"/>
    <mergeCell ref="Q139:S139"/>
    <mergeCell ref="AC144:AG144"/>
    <mergeCell ref="AH144:AJ149"/>
    <mergeCell ref="Z139:AA139"/>
    <mergeCell ref="AB139:AD139"/>
    <mergeCell ref="I144:M144"/>
    <mergeCell ref="N144:R144"/>
    <mergeCell ref="I145:J145"/>
    <mergeCell ref="K145:M145"/>
    <mergeCell ref="N145:O145"/>
    <mergeCell ref="P145:R145"/>
    <mergeCell ref="L140:N140"/>
    <mergeCell ref="O140:P140"/>
    <mergeCell ref="Q140:S140"/>
    <mergeCell ref="T140:V140"/>
    <mergeCell ref="W140:Y140"/>
    <mergeCell ref="Z140:AA140"/>
    <mergeCell ref="AE137:AH137"/>
    <mergeCell ref="AI137:AJ137"/>
    <mergeCell ref="C138:H138"/>
    <mergeCell ref="I138:AJ138"/>
    <mergeCell ref="I139:K139"/>
    <mergeCell ref="L139:N139"/>
    <mergeCell ref="O139:P139"/>
    <mergeCell ref="C137:H137"/>
    <mergeCell ref="I137:N137"/>
    <mergeCell ref="O137:AD137"/>
    <mergeCell ref="C136:H136"/>
    <mergeCell ref="I136:N136"/>
    <mergeCell ref="C134:H134"/>
    <mergeCell ref="I134:AJ134"/>
    <mergeCell ref="N129:O129"/>
    <mergeCell ref="P129:R129"/>
    <mergeCell ref="X133:AB133"/>
    <mergeCell ref="AC133:AG133"/>
    <mergeCell ref="X132:AB132"/>
    <mergeCell ref="AH128:AJ133"/>
    <mergeCell ref="C133:H133"/>
    <mergeCell ref="I133:M133"/>
    <mergeCell ref="N133:R133"/>
    <mergeCell ref="S133:W133"/>
    <mergeCell ref="C132:H132"/>
    <mergeCell ref="P131:R131"/>
    <mergeCell ref="I132:M132"/>
    <mergeCell ref="N132:R132"/>
    <mergeCell ref="AC132:AG132"/>
    <mergeCell ref="N130:O130"/>
    <mergeCell ref="P130:R130"/>
    <mergeCell ref="S130:T130"/>
    <mergeCell ref="U130:W130"/>
    <mergeCell ref="AC130:AD130"/>
    <mergeCell ref="X131:Y131"/>
    <mergeCell ref="Z131:AB131"/>
    <mergeCell ref="AE129:AG129"/>
    <mergeCell ref="I131:J131"/>
    <mergeCell ref="K131:M131"/>
    <mergeCell ref="S129:T129"/>
    <mergeCell ref="U129:W129"/>
    <mergeCell ref="X129:Y129"/>
    <mergeCell ref="Z129:AB129"/>
    <mergeCell ref="AC129:AD129"/>
    <mergeCell ref="AE131:AG131"/>
    <mergeCell ref="K129:M129"/>
    <mergeCell ref="AC127:AG127"/>
    <mergeCell ref="C130:E131"/>
    <mergeCell ref="F130:H130"/>
    <mergeCell ref="I130:J130"/>
    <mergeCell ref="K130:M130"/>
    <mergeCell ref="F131:H131"/>
    <mergeCell ref="X130:Y130"/>
    <mergeCell ref="Z130:AB130"/>
    <mergeCell ref="AC128:AG128"/>
    <mergeCell ref="AE130:AG130"/>
    <mergeCell ref="Z125:AB125"/>
    <mergeCell ref="X127:AB127"/>
    <mergeCell ref="C128:H129"/>
    <mergeCell ref="I128:M128"/>
    <mergeCell ref="N128:R128"/>
    <mergeCell ref="S128:W128"/>
    <mergeCell ref="X128:AB128"/>
    <mergeCell ref="C127:H127"/>
    <mergeCell ref="I127:M127"/>
    <mergeCell ref="N127:R127"/>
    <mergeCell ref="AC125:AD125"/>
    <mergeCell ref="AE125:AG125"/>
    <mergeCell ref="C126:H126"/>
    <mergeCell ref="I126:M126"/>
    <mergeCell ref="N126:R126"/>
    <mergeCell ref="S126:W126"/>
    <mergeCell ref="X126:AB126"/>
    <mergeCell ref="AC126:AG126"/>
    <mergeCell ref="C124:E125"/>
    <mergeCell ref="F124:H124"/>
    <mergeCell ref="AC124:AD124"/>
    <mergeCell ref="AE124:AG124"/>
    <mergeCell ref="F125:H125"/>
    <mergeCell ref="I125:J125"/>
    <mergeCell ref="K125:M125"/>
    <mergeCell ref="N125:O125"/>
    <mergeCell ref="P125:R125"/>
    <mergeCell ref="S125:T125"/>
    <mergeCell ref="U125:W125"/>
    <mergeCell ref="X125:Y125"/>
    <mergeCell ref="S122:W122"/>
    <mergeCell ref="X122:AB122"/>
    <mergeCell ref="K124:M124"/>
    <mergeCell ref="N124:O124"/>
    <mergeCell ref="P124:R124"/>
    <mergeCell ref="S124:T124"/>
    <mergeCell ref="AH122:AJ127"/>
    <mergeCell ref="S123:T123"/>
    <mergeCell ref="U123:W123"/>
    <mergeCell ref="X123:Y123"/>
    <mergeCell ref="Z123:AB123"/>
    <mergeCell ref="AC123:AD123"/>
    <mergeCell ref="AE123:AG123"/>
    <mergeCell ref="U124:W124"/>
    <mergeCell ref="X124:Y124"/>
    <mergeCell ref="Z124:AB124"/>
    <mergeCell ref="W120:AA120"/>
    <mergeCell ref="AB120:AJ120"/>
    <mergeCell ref="C122:H123"/>
    <mergeCell ref="I122:M122"/>
    <mergeCell ref="N122:R122"/>
    <mergeCell ref="I123:J123"/>
    <mergeCell ref="K123:M123"/>
    <mergeCell ref="N123:O123"/>
    <mergeCell ref="P123:R123"/>
    <mergeCell ref="AC122:AG122"/>
    <mergeCell ref="AB117:AD117"/>
    <mergeCell ref="AE117:AJ117"/>
    <mergeCell ref="Z118:AA118"/>
    <mergeCell ref="AB118:AD118"/>
    <mergeCell ref="AE118:AJ118"/>
    <mergeCell ref="C119:H120"/>
    <mergeCell ref="I119:M119"/>
    <mergeCell ref="N119:AJ119"/>
    <mergeCell ref="I120:M120"/>
    <mergeCell ref="N120:V120"/>
    <mergeCell ref="Q118:S118"/>
    <mergeCell ref="W117:Y117"/>
    <mergeCell ref="Z117:AA117"/>
    <mergeCell ref="T118:V118"/>
    <mergeCell ref="W118:Y118"/>
    <mergeCell ref="Q117:S117"/>
    <mergeCell ref="T117:V117"/>
    <mergeCell ref="C117:H118"/>
    <mergeCell ref="I117:K117"/>
    <mergeCell ref="L117:N117"/>
    <mergeCell ref="O117:P117"/>
    <mergeCell ref="I118:K118"/>
    <mergeCell ref="L118:N118"/>
    <mergeCell ref="O118:P118"/>
    <mergeCell ref="C116:H116"/>
    <mergeCell ref="I116:AJ116"/>
    <mergeCell ref="C114:H114"/>
    <mergeCell ref="I114:N114"/>
    <mergeCell ref="O114:AJ114"/>
    <mergeCell ref="C115:H115"/>
    <mergeCell ref="I115:N115"/>
    <mergeCell ref="O115:AD115"/>
    <mergeCell ref="AE115:AH115"/>
    <mergeCell ref="C112:H112"/>
    <mergeCell ref="I112:AJ112"/>
    <mergeCell ref="C113:H113"/>
    <mergeCell ref="I113:N113"/>
    <mergeCell ref="O113:AJ113"/>
    <mergeCell ref="AI115:AJ115"/>
    <mergeCell ref="AH106:AJ111"/>
    <mergeCell ref="I107:J107"/>
    <mergeCell ref="K107:M107"/>
    <mergeCell ref="N107:O107"/>
    <mergeCell ref="P107:R107"/>
    <mergeCell ref="S107:T107"/>
    <mergeCell ref="AC110:AG110"/>
    <mergeCell ref="AE109:AG109"/>
    <mergeCell ref="N109:O109"/>
    <mergeCell ref="I110:M110"/>
    <mergeCell ref="AC111:AG111"/>
    <mergeCell ref="AC108:AD108"/>
    <mergeCell ref="P109:R109"/>
    <mergeCell ref="S109:T109"/>
    <mergeCell ref="U109:W109"/>
    <mergeCell ref="X109:Y109"/>
    <mergeCell ref="AE108:AG108"/>
    <mergeCell ref="C111:H111"/>
    <mergeCell ref="I111:M111"/>
    <mergeCell ref="N111:R111"/>
    <mergeCell ref="X110:AB110"/>
    <mergeCell ref="C110:H110"/>
    <mergeCell ref="K109:M109"/>
    <mergeCell ref="N110:R110"/>
    <mergeCell ref="S110:W110"/>
    <mergeCell ref="S111:W111"/>
    <mergeCell ref="X111:AB111"/>
    <mergeCell ref="N108:O108"/>
    <mergeCell ref="P108:R108"/>
    <mergeCell ref="S108:T108"/>
    <mergeCell ref="U108:W108"/>
    <mergeCell ref="Z109:AB109"/>
    <mergeCell ref="AC109:AD109"/>
    <mergeCell ref="X108:Y108"/>
    <mergeCell ref="Z108:AB108"/>
    <mergeCell ref="U107:W107"/>
    <mergeCell ref="X107:Y107"/>
    <mergeCell ref="Z107:AB107"/>
    <mergeCell ref="AC107:AD107"/>
    <mergeCell ref="C108:E109"/>
    <mergeCell ref="F108:H108"/>
    <mergeCell ref="I108:J108"/>
    <mergeCell ref="K108:M108"/>
    <mergeCell ref="F109:H109"/>
    <mergeCell ref="I109:J109"/>
    <mergeCell ref="U103:W103"/>
    <mergeCell ref="AC105:AG105"/>
    <mergeCell ref="C106:H107"/>
    <mergeCell ref="I106:M106"/>
    <mergeCell ref="N106:R106"/>
    <mergeCell ref="S106:W106"/>
    <mergeCell ref="X106:AB106"/>
    <mergeCell ref="AC106:AG106"/>
    <mergeCell ref="AE107:AG107"/>
    <mergeCell ref="C105:H105"/>
    <mergeCell ref="C102:E103"/>
    <mergeCell ref="F102:H102"/>
    <mergeCell ref="I102:J102"/>
    <mergeCell ref="P103:R103"/>
    <mergeCell ref="S103:T103"/>
    <mergeCell ref="I103:J103"/>
    <mergeCell ref="N103:O103"/>
    <mergeCell ref="N102:O102"/>
    <mergeCell ref="P102:R102"/>
    <mergeCell ref="S102:T102"/>
    <mergeCell ref="X105:AB105"/>
    <mergeCell ref="X104:AB104"/>
    <mergeCell ref="C104:H104"/>
    <mergeCell ref="I104:M104"/>
    <mergeCell ref="N104:R104"/>
    <mergeCell ref="S104:W104"/>
    <mergeCell ref="N105:R105"/>
    <mergeCell ref="S105:W105"/>
    <mergeCell ref="I105:M105"/>
    <mergeCell ref="C74:J74"/>
    <mergeCell ref="AC104:AG104"/>
    <mergeCell ref="AC103:AD103"/>
    <mergeCell ref="X102:Y102"/>
    <mergeCell ref="Z102:AB102"/>
    <mergeCell ref="AC102:AD102"/>
    <mergeCell ref="AE102:AG102"/>
    <mergeCell ref="AE103:AG103"/>
    <mergeCell ref="Z103:AB103"/>
    <mergeCell ref="X103:Y103"/>
    <mergeCell ref="U102:W102"/>
    <mergeCell ref="R59:V59"/>
    <mergeCell ref="AA98:AD98"/>
    <mergeCell ref="V66:Z66"/>
    <mergeCell ref="I55:AJ55"/>
    <mergeCell ref="I51:M51"/>
    <mergeCell ref="AB51:AJ51"/>
    <mergeCell ref="X52:AB52"/>
    <mergeCell ref="AE98:AJ98"/>
    <mergeCell ref="R66:U67"/>
    <mergeCell ref="I57:AJ57"/>
    <mergeCell ref="I56:AJ56"/>
    <mergeCell ref="AB49:AD49"/>
    <mergeCell ref="W48:Y48"/>
    <mergeCell ref="Z48:AA48"/>
    <mergeCell ref="O48:P48"/>
    <mergeCell ref="W51:AA51"/>
    <mergeCell ref="Q48:S48"/>
    <mergeCell ref="T48:V48"/>
    <mergeCell ref="T49:V49"/>
    <mergeCell ref="O54:AJ54"/>
    <mergeCell ref="O53:AJ53"/>
    <mergeCell ref="N50:AJ50"/>
    <mergeCell ref="AE49:AJ49"/>
    <mergeCell ref="S52:W52"/>
    <mergeCell ref="AE46:AH46"/>
    <mergeCell ref="AI46:AJ46"/>
    <mergeCell ref="L49:N49"/>
    <mergeCell ref="I47:AJ47"/>
    <mergeCell ref="W49:Y49"/>
    <mergeCell ref="I45:N45"/>
    <mergeCell ref="O45:AJ45"/>
    <mergeCell ref="C48:H49"/>
    <mergeCell ref="I48:K48"/>
    <mergeCell ref="L48:N48"/>
    <mergeCell ref="AB48:AD48"/>
    <mergeCell ref="I49:K49"/>
    <mergeCell ref="Z49:AA49"/>
    <mergeCell ref="C47:H47"/>
    <mergeCell ref="O49:P49"/>
    <mergeCell ref="I44:N44"/>
    <mergeCell ref="AC42:AG42"/>
    <mergeCell ref="AH37:AJ42"/>
    <mergeCell ref="S41:W41"/>
    <mergeCell ref="C43:H43"/>
    <mergeCell ref="X42:AB42"/>
    <mergeCell ref="AE38:AG38"/>
    <mergeCell ref="AC38:AD38"/>
    <mergeCell ref="X41:AB41"/>
    <mergeCell ref="AC39:AD39"/>
    <mergeCell ref="C46:H46"/>
    <mergeCell ref="I46:N46"/>
    <mergeCell ref="O46:AD46"/>
    <mergeCell ref="O44:AJ44"/>
    <mergeCell ref="C41:H41"/>
    <mergeCell ref="I41:M41"/>
    <mergeCell ref="N41:R41"/>
    <mergeCell ref="C42:H42"/>
    <mergeCell ref="I42:M42"/>
    <mergeCell ref="N42:R42"/>
    <mergeCell ref="C45:H45"/>
    <mergeCell ref="AE40:AG40"/>
    <mergeCell ref="Z39:AB39"/>
    <mergeCell ref="AE39:AG39"/>
    <mergeCell ref="N40:O40"/>
    <mergeCell ref="F40:H40"/>
    <mergeCell ref="I40:J40"/>
    <mergeCell ref="S42:W42"/>
    <mergeCell ref="I43:AJ43"/>
    <mergeCell ref="C44:H44"/>
    <mergeCell ref="U40:W40"/>
    <mergeCell ref="AC40:AD40"/>
    <mergeCell ref="Z38:AB38"/>
    <mergeCell ref="U39:W39"/>
    <mergeCell ref="X39:Y39"/>
    <mergeCell ref="X40:Y40"/>
    <mergeCell ref="Z40:AB40"/>
    <mergeCell ref="C39:E40"/>
    <mergeCell ref="F39:H39"/>
    <mergeCell ref="I38:J38"/>
    <mergeCell ref="K38:M38"/>
    <mergeCell ref="AC41:AG41"/>
    <mergeCell ref="P40:R40"/>
    <mergeCell ref="S40:T40"/>
    <mergeCell ref="P39:R39"/>
    <mergeCell ref="S39:T39"/>
    <mergeCell ref="I39:J39"/>
    <mergeCell ref="X37:AB37"/>
    <mergeCell ref="C37:H38"/>
    <mergeCell ref="I37:M37"/>
    <mergeCell ref="N37:R37"/>
    <mergeCell ref="S37:W37"/>
    <mergeCell ref="I35:M35"/>
    <mergeCell ref="N35:R35"/>
    <mergeCell ref="C36:H36"/>
    <mergeCell ref="N36:R36"/>
    <mergeCell ref="S36:W36"/>
    <mergeCell ref="N39:O39"/>
    <mergeCell ref="K39:M39"/>
    <mergeCell ref="AE34:AG34"/>
    <mergeCell ref="AC37:AG37"/>
    <mergeCell ref="AC35:AG35"/>
    <mergeCell ref="AC36:AG36"/>
    <mergeCell ref="S35:W35"/>
    <mergeCell ref="X35:AB35"/>
    <mergeCell ref="X36:AB36"/>
    <mergeCell ref="I36:M36"/>
    <mergeCell ref="AE33:AG33"/>
    <mergeCell ref="AC34:AD34"/>
    <mergeCell ref="U33:W33"/>
    <mergeCell ref="N38:O38"/>
    <mergeCell ref="P38:R38"/>
    <mergeCell ref="S38:T38"/>
    <mergeCell ref="U38:W38"/>
    <mergeCell ref="X38:Y38"/>
    <mergeCell ref="U34:W34"/>
    <mergeCell ref="X34:Y34"/>
    <mergeCell ref="K40:M40"/>
    <mergeCell ref="AH31:AJ36"/>
    <mergeCell ref="S34:T34"/>
    <mergeCell ref="AC31:AG31"/>
    <mergeCell ref="AC32:AD32"/>
    <mergeCell ref="AE32:AG32"/>
    <mergeCell ref="AC33:AD33"/>
    <mergeCell ref="N33:O33"/>
    <mergeCell ref="P33:R33"/>
    <mergeCell ref="S33:T33"/>
    <mergeCell ref="I34:J34"/>
    <mergeCell ref="N34:O34"/>
    <mergeCell ref="P34:R34"/>
    <mergeCell ref="C35:H35"/>
    <mergeCell ref="C33:E34"/>
    <mergeCell ref="F33:H33"/>
    <mergeCell ref="I33:J33"/>
    <mergeCell ref="K33:M33"/>
    <mergeCell ref="K34:M34"/>
    <mergeCell ref="K26:M26"/>
    <mergeCell ref="N26:O26"/>
    <mergeCell ref="X33:Y33"/>
    <mergeCell ref="Z33:AB33"/>
    <mergeCell ref="F34:H34"/>
    <mergeCell ref="I32:J32"/>
    <mergeCell ref="K32:M32"/>
    <mergeCell ref="S32:T32"/>
    <mergeCell ref="U32:W32"/>
    <mergeCell ref="Z34:AB34"/>
    <mergeCell ref="S25:AJ30"/>
    <mergeCell ref="X31:AB31"/>
    <mergeCell ref="Z32:AB32"/>
    <mergeCell ref="S31:W31"/>
    <mergeCell ref="X32:Y32"/>
    <mergeCell ref="N32:O32"/>
    <mergeCell ref="P32:R32"/>
    <mergeCell ref="I28:J28"/>
    <mergeCell ref="N30:R30"/>
    <mergeCell ref="I31:M31"/>
    <mergeCell ref="N31:R31"/>
    <mergeCell ref="N28:O28"/>
    <mergeCell ref="I29:M29"/>
    <mergeCell ref="N29:R29"/>
    <mergeCell ref="P28:R28"/>
    <mergeCell ref="K28:M28"/>
    <mergeCell ref="K69:Q69"/>
    <mergeCell ref="C71:J71"/>
    <mergeCell ref="E66:H67"/>
    <mergeCell ref="Z71:AJ71"/>
    <mergeCell ref="R71:Y71"/>
    <mergeCell ref="Z70:AH70"/>
    <mergeCell ref="Z69:AI69"/>
    <mergeCell ref="AA67:AE67"/>
    <mergeCell ref="AF67:AJ67"/>
    <mergeCell ref="C68:J68"/>
    <mergeCell ref="I27:J27"/>
    <mergeCell ref="K27:M27"/>
    <mergeCell ref="V67:Z67"/>
    <mergeCell ref="AF66:AJ66"/>
    <mergeCell ref="P26:R26"/>
    <mergeCell ref="F27:H27"/>
    <mergeCell ref="F28:H28"/>
    <mergeCell ref="C29:H29"/>
    <mergeCell ref="C31:H32"/>
    <mergeCell ref="I26:J26"/>
    <mergeCell ref="K70:Q70"/>
    <mergeCell ref="C16:V16"/>
    <mergeCell ref="N27:O27"/>
    <mergeCell ref="N25:R25"/>
    <mergeCell ref="P27:R27"/>
    <mergeCell ref="O19:V19"/>
    <mergeCell ref="I20:AJ20"/>
    <mergeCell ref="K22:P22"/>
    <mergeCell ref="E64:H65"/>
    <mergeCell ref="C17:N19"/>
    <mergeCell ref="AA62:AE62"/>
    <mergeCell ref="C100:H101"/>
    <mergeCell ref="C69:J69"/>
    <mergeCell ref="I59:Q60"/>
    <mergeCell ref="I100:M100"/>
    <mergeCell ref="I101:J101"/>
    <mergeCell ref="K101:M101"/>
    <mergeCell ref="K68:Q68"/>
    <mergeCell ref="V64:Z64"/>
    <mergeCell ref="I64:Q65"/>
    <mergeCell ref="AA66:AE66"/>
    <mergeCell ref="I66:Q67"/>
    <mergeCell ref="C56:H56"/>
    <mergeCell ref="V65:Z65"/>
    <mergeCell ref="V62:Z62"/>
    <mergeCell ref="W59:AJ59"/>
    <mergeCell ref="I58:Q58"/>
    <mergeCell ref="R58:AJ58"/>
    <mergeCell ref="AF62:AJ62"/>
    <mergeCell ref="R64:U65"/>
    <mergeCell ref="X101:Y101"/>
    <mergeCell ref="N100:R100"/>
    <mergeCell ref="K102:M102"/>
    <mergeCell ref="F103:H103"/>
    <mergeCell ref="K103:M103"/>
    <mergeCell ref="K71:Q71"/>
    <mergeCell ref="K74:Q74"/>
    <mergeCell ref="K72:Q72"/>
    <mergeCell ref="K73:Q73"/>
    <mergeCell ref="C79:J79"/>
    <mergeCell ref="Z101:AB101"/>
    <mergeCell ref="AC101:AD101"/>
    <mergeCell ref="R70:Y70"/>
    <mergeCell ref="C76:J76"/>
    <mergeCell ref="AC100:AG100"/>
    <mergeCell ref="AH100:AJ105"/>
    <mergeCell ref="N101:O101"/>
    <mergeCell ref="P101:R101"/>
    <mergeCell ref="S101:T101"/>
    <mergeCell ref="U101:W101"/>
    <mergeCell ref="X100:AB100"/>
    <mergeCell ref="C75:J75"/>
    <mergeCell ref="K75:Q75"/>
    <mergeCell ref="C57:H57"/>
    <mergeCell ref="AF64:AJ64"/>
    <mergeCell ref="W60:AJ60"/>
    <mergeCell ref="I61:Q61"/>
    <mergeCell ref="R60:V60"/>
    <mergeCell ref="AI70:AJ70"/>
    <mergeCell ref="AF65:AJ65"/>
    <mergeCell ref="AE101:AG101"/>
    <mergeCell ref="A20:B24"/>
    <mergeCell ref="C21:H21"/>
    <mergeCell ref="I21:AJ21"/>
    <mergeCell ref="C22:H24"/>
    <mergeCell ref="I22:J22"/>
    <mergeCell ref="C55:H55"/>
    <mergeCell ref="C20:H20"/>
    <mergeCell ref="Z68:AJ68"/>
    <mergeCell ref="S100:W100"/>
    <mergeCell ref="W19:AJ19"/>
    <mergeCell ref="C12:H12"/>
    <mergeCell ref="I12:AJ12"/>
    <mergeCell ref="O18:V18"/>
    <mergeCell ref="C13:H15"/>
    <mergeCell ref="I13:J13"/>
    <mergeCell ref="K13:P13"/>
    <mergeCell ref="I14:AJ14"/>
    <mergeCell ref="I15:AJ15"/>
    <mergeCell ref="Q13:AJ13"/>
    <mergeCell ref="M9:V9"/>
    <mergeCell ref="W9:Z9"/>
    <mergeCell ref="O17:V17"/>
    <mergeCell ref="A53:H53"/>
    <mergeCell ref="Q22:AJ22"/>
    <mergeCell ref="A25:B30"/>
    <mergeCell ref="C25:H26"/>
    <mergeCell ref="I25:M25"/>
    <mergeCell ref="C30:H30"/>
    <mergeCell ref="I30:M30"/>
    <mergeCell ref="AE2:AJ2"/>
    <mergeCell ref="AA2:AD2"/>
    <mergeCell ref="I5:AJ5"/>
    <mergeCell ref="I7:AJ7"/>
    <mergeCell ref="I6:J6"/>
    <mergeCell ref="K6:P6"/>
    <mergeCell ref="I4:AJ4"/>
    <mergeCell ref="Q6:AJ6"/>
    <mergeCell ref="A4:B9"/>
    <mergeCell ref="R68:Y68"/>
    <mergeCell ref="I24:AJ24"/>
    <mergeCell ref="C4:H4"/>
    <mergeCell ref="C5:H5"/>
    <mergeCell ref="C6:H8"/>
    <mergeCell ref="C9:H9"/>
    <mergeCell ref="I8:AJ8"/>
    <mergeCell ref="AA9:AJ9"/>
    <mergeCell ref="I9:L9"/>
    <mergeCell ref="A10:V10"/>
    <mergeCell ref="W10:AJ10"/>
    <mergeCell ref="C27:E28"/>
    <mergeCell ref="I23:AJ23"/>
    <mergeCell ref="A11:B19"/>
    <mergeCell ref="C11:H11"/>
    <mergeCell ref="I11:AJ11"/>
    <mergeCell ref="W16:AJ16"/>
    <mergeCell ref="W17:AJ17"/>
    <mergeCell ref="W18:AJ18"/>
    <mergeCell ref="R75:Y75"/>
    <mergeCell ref="Z75:AJ75"/>
    <mergeCell ref="Z72:AJ72"/>
    <mergeCell ref="Z73:AJ73"/>
    <mergeCell ref="Z74:AJ74"/>
    <mergeCell ref="R72:Y72"/>
    <mergeCell ref="R73:Y73"/>
    <mergeCell ref="R74:Y74"/>
    <mergeCell ref="R77:Y77"/>
    <mergeCell ref="C77:J77"/>
    <mergeCell ref="C78:J78"/>
    <mergeCell ref="K76:Q76"/>
    <mergeCell ref="K78:O78"/>
    <mergeCell ref="K77:Q77"/>
    <mergeCell ref="R78:Y78"/>
    <mergeCell ref="R76:AJ76"/>
  </mergeCells>
  <phoneticPr fontId="3"/>
  <dataValidations disablePrompts="1" count="5">
    <dataValidation imeMode="off" allowBlank="1" showInputMessage="1" showErrorMessage="1" sqref="AB161:AD162 AE98:AJ98 AI115:AJ115 AI137:AJ137 AI159:AJ159 Q161:S162 L161:N162 AB139:AD140 W139:Y140 Q139:S140 L139:N140 AB117:AD118 W117:Y118 Q117:S118 L117:N118 W161:Y162 K6:P6 M9:V9 AA9:AJ9 K13:P13 K22:P22 L48:N49 Q48:S49 W48:Y49 AB48:AD49 AI46:AJ46 Z71:AJ74 K71:Q74"/>
    <dataValidation type="whole" imeMode="off" allowBlank="1" showInputMessage="1" showErrorMessage="1" sqref="I157:N159 I152:AG153 I135:N137 I146:AG147 I130:AG131 I113:N115 I124:AG125 I108:AG109 I102:AG103 I39:AG40 I44:N46 I27:R28 I33:AG34">
      <formula1>0</formula1>
      <formula2>99999</formula2>
    </dataValidation>
    <dataValidation type="decimal" imeMode="off" allowBlank="1" showInputMessage="1" showErrorMessage="1" sqref="I154:AG155 I148:AG149 I132:AG133 I126:AG127 I110:AG111 I104:AG105 I35:AG36 I41:AG42 I29:R30">
      <formula1>0</formula1>
      <formula2>999.9</formula2>
    </dataValidation>
    <dataValidation imeMode="halfKatakana" allowBlank="1" showInputMessage="1" showErrorMessage="1" sqref="I4:AJ4 I11:AJ11 I20:AJ20"/>
    <dataValidation type="whole" allowBlank="1" showInputMessage="1" showErrorMessage="1" sqref="I53:M53 I54:N54">
      <formula1>0</formula1>
      <formula2>99999</formula2>
    </dataValidation>
  </dataValidations>
  <printOptions horizontalCentered="1" verticalCentered="1"/>
  <pageMargins left="0.59055118110236227" right="0.59055118110236227" top="0.19685039370078741" bottom="0.39370078740157483" header="0" footer="0.19685039370078741"/>
  <pageSetup paperSize="9" scale="71" orientation="portrait" r:id="rId2"/>
  <headerFooter alignWithMargins="0"/>
  <rowBreaks count="1" manualBreakCount="1">
    <brk id="96"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6175" r:id="rId5" name="Group Box 31">
              <controlPr defaultSize="0" autoFill="0" autoPict="0">
                <anchor moveWithCells="1">
                  <from>
                    <xdr:col>17</xdr:col>
                    <xdr:colOff>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6176" r:id="rId6" name="Option Button 32">
              <controlPr defaultSize="0" autoFill="0" autoLine="0" autoPict="0">
                <anchor moveWithCells="1">
                  <from>
                    <xdr:col>19</xdr:col>
                    <xdr:colOff>0</xdr:colOff>
                    <xdr:row>57</xdr:row>
                    <xdr:rowOff>0</xdr:rowOff>
                  </from>
                  <to>
                    <xdr:col>23</xdr:col>
                    <xdr:colOff>0</xdr:colOff>
                    <xdr:row>58</xdr:row>
                    <xdr:rowOff>0</xdr:rowOff>
                  </to>
                </anchor>
              </controlPr>
            </control>
          </mc:Choice>
        </mc:AlternateContent>
        <mc:AlternateContent xmlns:mc="http://schemas.openxmlformats.org/markup-compatibility/2006">
          <mc:Choice Requires="x14">
            <control shapeId="6177" r:id="rId7" name="Option Button 33">
              <controlPr defaultSize="0" autoFill="0" autoLine="0" autoPict="0">
                <anchor moveWithCells="1">
                  <from>
                    <xdr:col>25</xdr:col>
                    <xdr:colOff>0</xdr:colOff>
                    <xdr:row>57</xdr:row>
                    <xdr:rowOff>0</xdr:rowOff>
                  </from>
                  <to>
                    <xdr:col>30</xdr:col>
                    <xdr:colOff>0</xdr:colOff>
                    <xdr:row>58</xdr:row>
                    <xdr:rowOff>0</xdr:rowOff>
                  </to>
                </anchor>
              </controlPr>
            </control>
          </mc:Choice>
        </mc:AlternateContent>
        <mc:AlternateContent xmlns:mc="http://schemas.openxmlformats.org/markup-compatibility/2006">
          <mc:Choice Requires="x14">
            <control shapeId="6178" r:id="rId8" name="Group Box 34">
              <controlPr defaultSize="0" autoFill="0" autoPict="0">
                <anchor moveWithCells="1">
                  <from>
                    <xdr:col>8</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6179" r:id="rId9" name="Option Button 35">
              <controlPr defaultSize="0" autoFill="0" autoLine="0" autoPict="0">
                <anchor moveWithCells="1">
                  <from>
                    <xdr:col>10</xdr:col>
                    <xdr:colOff>0</xdr:colOff>
                    <xdr:row>42</xdr:row>
                    <xdr:rowOff>0</xdr:rowOff>
                  </from>
                  <to>
                    <xdr:col>15</xdr:col>
                    <xdr:colOff>0</xdr:colOff>
                    <xdr:row>43</xdr:row>
                    <xdr:rowOff>0</xdr:rowOff>
                  </to>
                </anchor>
              </controlPr>
            </control>
          </mc:Choice>
        </mc:AlternateContent>
        <mc:AlternateContent xmlns:mc="http://schemas.openxmlformats.org/markup-compatibility/2006">
          <mc:Choice Requires="x14">
            <control shapeId="6180" r:id="rId10" name="Option Button 36">
              <controlPr defaultSize="0" autoFill="0" autoLine="0" autoPict="0">
                <anchor moveWithCells="1">
                  <from>
                    <xdr:col>17</xdr:col>
                    <xdr:colOff>0</xdr:colOff>
                    <xdr:row>42</xdr:row>
                    <xdr:rowOff>0</xdr:rowOff>
                  </from>
                  <to>
                    <xdr:col>23</xdr:col>
                    <xdr:colOff>0</xdr:colOff>
                    <xdr:row>43</xdr:row>
                    <xdr:rowOff>0</xdr:rowOff>
                  </to>
                </anchor>
              </controlPr>
            </control>
          </mc:Choice>
        </mc:AlternateContent>
        <mc:AlternateContent xmlns:mc="http://schemas.openxmlformats.org/markup-compatibility/2006">
          <mc:Choice Requires="x14">
            <control shapeId="6181" r:id="rId11" name="Option Button 37">
              <controlPr defaultSize="0" autoFill="0" autoLine="0" autoPict="0">
                <anchor moveWithCells="1">
                  <from>
                    <xdr:col>25</xdr:col>
                    <xdr:colOff>0</xdr:colOff>
                    <xdr:row>42</xdr:row>
                    <xdr:rowOff>0</xdr:rowOff>
                  </from>
                  <to>
                    <xdr:col>30</xdr:col>
                    <xdr:colOff>0</xdr:colOff>
                    <xdr:row>43</xdr:row>
                    <xdr:rowOff>0</xdr:rowOff>
                  </to>
                </anchor>
              </controlPr>
            </control>
          </mc:Choice>
        </mc:AlternateContent>
        <mc:AlternateContent xmlns:mc="http://schemas.openxmlformats.org/markup-compatibility/2006">
          <mc:Choice Requires="x14">
            <control shapeId="6182" r:id="rId12" name="Group Box 38">
              <controlPr defaultSize="0" autoFill="0" autoPict="0">
                <anchor moveWithCells="1">
                  <from>
                    <xdr:col>8</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6183" r:id="rId13" name="Check Box 39">
              <controlPr defaultSize="0" autoFill="0" autoLine="0" autoPict="0">
                <anchor moveWithCells="1">
                  <from>
                    <xdr:col>9</xdr:col>
                    <xdr:colOff>0</xdr:colOff>
                    <xdr:row>46</xdr:row>
                    <xdr:rowOff>0</xdr:rowOff>
                  </from>
                  <to>
                    <xdr:col>12</xdr:col>
                    <xdr:colOff>0</xdr:colOff>
                    <xdr:row>47</xdr:row>
                    <xdr:rowOff>0</xdr:rowOff>
                  </to>
                </anchor>
              </controlPr>
            </control>
          </mc:Choice>
        </mc:AlternateContent>
        <mc:AlternateContent xmlns:mc="http://schemas.openxmlformats.org/markup-compatibility/2006">
          <mc:Choice Requires="x14">
            <control shapeId="6184" r:id="rId14" name="Check Box 40">
              <controlPr defaultSize="0" autoFill="0" autoLine="0" autoPict="0">
                <anchor moveWithCells="1">
                  <from>
                    <xdr:col>13</xdr:col>
                    <xdr:colOff>0</xdr:colOff>
                    <xdr:row>46</xdr:row>
                    <xdr:rowOff>0</xdr:rowOff>
                  </from>
                  <to>
                    <xdr:col>16</xdr:col>
                    <xdr:colOff>0</xdr:colOff>
                    <xdr:row>47</xdr:row>
                    <xdr:rowOff>0</xdr:rowOff>
                  </to>
                </anchor>
              </controlPr>
            </control>
          </mc:Choice>
        </mc:AlternateContent>
        <mc:AlternateContent xmlns:mc="http://schemas.openxmlformats.org/markup-compatibility/2006">
          <mc:Choice Requires="x14">
            <control shapeId="6185" r:id="rId15" name="Check Box 41">
              <controlPr defaultSize="0" autoFill="0" autoLine="0" autoPict="0">
                <anchor moveWithCells="1">
                  <from>
                    <xdr:col>17</xdr:col>
                    <xdr:colOff>0</xdr:colOff>
                    <xdr:row>46</xdr:row>
                    <xdr:rowOff>0</xdr:rowOff>
                  </from>
                  <to>
                    <xdr:col>20</xdr:col>
                    <xdr:colOff>0</xdr:colOff>
                    <xdr:row>47</xdr:row>
                    <xdr:rowOff>0</xdr:rowOff>
                  </to>
                </anchor>
              </controlPr>
            </control>
          </mc:Choice>
        </mc:AlternateContent>
        <mc:AlternateContent xmlns:mc="http://schemas.openxmlformats.org/markup-compatibility/2006">
          <mc:Choice Requires="x14">
            <control shapeId="6186" r:id="rId16" name="Check Box 42">
              <controlPr defaultSize="0" autoFill="0" autoLine="0" autoPict="0">
                <anchor moveWithCells="1">
                  <from>
                    <xdr:col>21</xdr:col>
                    <xdr:colOff>0</xdr:colOff>
                    <xdr:row>46</xdr:row>
                    <xdr:rowOff>0</xdr:rowOff>
                  </from>
                  <to>
                    <xdr:col>24</xdr:col>
                    <xdr:colOff>0</xdr:colOff>
                    <xdr:row>47</xdr:row>
                    <xdr:rowOff>0</xdr:rowOff>
                  </to>
                </anchor>
              </controlPr>
            </control>
          </mc:Choice>
        </mc:AlternateContent>
        <mc:AlternateContent xmlns:mc="http://schemas.openxmlformats.org/markup-compatibility/2006">
          <mc:Choice Requires="x14">
            <control shapeId="6187" r:id="rId17" name="Check Box 43">
              <controlPr defaultSize="0" autoFill="0" autoLine="0" autoPict="0">
                <anchor moveWithCells="1">
                  <from>
                    <xdr:col>25</xdr:col>
                    <xdr:colOff>0</xdr:colOff>
                    <xdr:row>46</xdr:row>
                    <xdr:rowOff>0</xdr:rowOff>
                  </from>
                  <to>
                    <xdr:col>28</xdr:col>
                    <xdr:colOff>0</xdr:colOff>
                    <xdr:row>47</xdr:row>
                    <xdr:rowOff>0</xdr:rowOff>
                  </to>
                </anchor>
              </controlPr>
            </control>
          </mc:Choice>
        </mc:AlternateContent>
        <mc:AlternateContent xmlns:mc="http://schemas.openxmlformats.org/markup-compatibility/2006">
          <mc:Choice Requires="x14">
            <control shapeId="6188" r:id="rId18" name="Check Box 44">
              <controlPr defaultSize="0" autoFill="0" autoLine="0" autoPict="0">
                <anchor moveWithCells="1">
                  <from>
                    <xdr:col>29</xdr:col>
                    <xdr:colOff>0</xdr:colOff>
                    <xdr:row>46</xdr:row>
                    <xdr:rowOff>0</xdr:rowOff>
                  </from>
                  <to>
                    <xdr:col>32</xdr:col>
                    <xdr:colOff>0</xdr:colOff>
                    <xdr:row>47</xdr:row>
                    <xdr:rowOff>0</xdr:rowOff>
                  </to>
                </anchor>
              </controlPr>
            </control>
          </mc:Choice>
        </mc:AlternateContent>
        <mc:AlternateContent xmlns:mc="http://schemas.openxmlformats.org/markup-compatibility/2006">
          <mc:Choice Requires="x14">
            <control shapeId="6189" r:id="rId19" name="Check Box 45">
              <controlPr defaultSize="0" autoFill="0" autoLine="0" autoPict="0">
                <anchor moveWithCells="1">
                  <from>
                    <xdr:col>33</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6190" r:id="rId20" name="Group Box 46">
              <controlPr defaultSize="0" autoFill="0" autoPict="0">
                <anchor moveWithCells="1">
                  <from>
                    <xdr:col>13</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6192" r:id="rId21" name="Check Box 48">
              <controlPr defaultSize="0" autoFill="0" autoLine="0" autoPict="0">
                <anchor moveWithCells="1">
                  <from>
                    <xdr:col>13</xdr:col>
                    <xdr:colOff>0</xdr:colOff>
                    <xdr:row>49</xdr:row>
                    <xdr:rowOff>0</xdr:rowOff>
                  </from>
                  <to>
                    <xdr:col>17</xdr:col>
                    <xdr:colOff>0</xdr:colOff>
                    <xdr:row>50</xdr:row>
                    <xdr:rowOff>0</xdr:rowOff>
                  </to>
                </anchor>
              </controlPr>
            </control>
          </mc:Choice>
        </mc:AlternateContent>
        <mc:AlternateContent xmlns:mc="http://schemas.openxmlformats.org/markup-compatibility/2006">
          <mc:Choice Requires="x14">
            <control shapeId="6193" r:id="rId22" name="Check Box 49">
              <controlPr defaultSize="0" autoFill="0" autoLine="0" autoPict="0">
                <anchor moveWithCells="1">
                  <from>
                    <xdr:col>17</xdr:col>
                    <xdr:colOff>0</xdr:colOff>
                    <xdr:row>49</xdr:row>
                    <xdr:rowOff>0</xdr:rowOff>
                  </from>
                  <to>
                    <xdr:col>22</xdr:col>
                    <xdr:colOff>0</xdr:colOff>
                    <xdr:row>50</xdr:row>
                    <xdr:rowOff>0</xdr:rowOff>
                  </to>
                </anchor>
              </controlPr>
            </control>
          </mc:Choice>
        </mc:AlternateContent>
        <mc:AlternateContent xmlns:mc="http://schemas.openxmlformats.org/markup-compatibility/2006">
          <mc:Choice Requires="x14">
            <control shapeId="6194" r:id="rId23" name="Check Box 50">
              <controlPr defaultSize="0" autoFill="0" autoLine="0" autoPict="0">
                <anchor moveWithCells="1">
                  <from>
                    <xdr:col>22</xdr:col>
                    <xdr:colOff>0</xdr:colOff>
                    <xdr:row>49</xdr:row>
                    <xdr:rowOff>0</xdr:rowOff>
                  </from>
                  <to>
                    <xdr:col>27</xdr:col>
                    <xdr:colOff>0</xdr:colOff>
                    <xdr:row>50</xdr:row>
                    <xdr:rowOff>0</xdr:rowOff>
                  </to>
                </anchor>
              </controlPr>
            </control>
          </mc:Choice>
        </mc:AlternateContent>
        <mc:AlternateContent xmlns:mc="http://schemas.openxmlformats.org/markup-compatibility/2006">
          <mc:Choice Requires="x14">
            <control shapeId="6195" r:id="rId24" name="Check Box 51">
              <controlPr defaultSize="0" autoFill="0" autoLine="0" autoPict="0">
                <anchor moveWithCells="1">
                  <from>
                    <xdr:col>27</xdr:col>
                    <xdr:colOff>0</xdr:colOff>
                    <xdr:row>49</xdr:row>
                    <xdr:rowOff>0</xdr:rowOff>
                  </from>
                  <to>
                    <xdr:col>31</xdr:col>
                    <xdr:colOff>0</xdr:colOff>
                    <xdr:row>50</xdr:row>
                    <xdr:rowOff>0</xdr:rowOff>
                  </to>
                </anchor>
              </controlPr>
            </control>
          </mc:Choice>
        </mc:AlternateContent>
        <mc:AlternateContent xmlns:mc="http://schemas.openxmlformats.org/markup-compatibility/2006">
          <mc:Choice Requires="x14">
            <control shapeId="6196" r:id="rId25" name="Check Box 52">
              <controlPr defaultSize="0" autoFill="0" autoLine="0" autoPict="0">
                <anchor moveWithCells="1">
                  <from>
                    <xdr:col>32</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6201" r:id="rId26" name="Group Box 57">
              <controlPr defaultSize="0" autoFill="0" autoPict="0">
                <anchor moveWithCells="1">
                  <from>
                    <xdr:col>13</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6203" r:id="rId27" name="Check Box 59">
              <controlPr defaultSize="0" autoFill="0" autoLine="0" autoPict="0">
                <anchor moveWithCells="1">
                  <from>
                    <xdr:col>13</xdr:col>
                    <xdr:colOff>7620</xdr:colOff>
                    <xdr:row>50</xdr:row>
                    <xdr:rowOff>7620</xdr:rowOff>
                  </from>
                  <to>
                    <xdr:col>14</xdr:col>
                    <xdr:colOff>106680</xdr:colOff>
                    <xdr:row>51</xdr:row>
                    <xdr:rowOff>7620</xdr:rowOff>
                  </to>
                </anchor>
              </controlPr>
            </control>
          </mc:Choice>
        </mc:AlternateContent>
        <mc:AlternateContent xmlns:mc="http://schemas.openxmlformats.org/markup-compatibility/2006">
          <mc:Choice Requires="x14">
            <control shapeId="6204" r:id="rId28" name="Check Box 60">
              <controlPr defaultSize="0" autoFill="0" autoLine="0" autoPict="0">
                <anchor moveWithCells="1">
                  <from>
                    <xdr:col>27</xdr:col>
                    <xdr:colOff>22860</xdr:colOff>
                    <xdr:row>50</xdr:row>
                    <xdr:rowOff>0</xdr:rowOff>
                  </from>
                  <to>
                    <xdr:col>35</xdr:col>
                    <xdr:colOff>15240</xdr:colOff>
                    <xdr:row>51</xdr:row>
                    <xdr:rowOff>0</xdr:rowOff>
                  </to>
                </anchor>
              </controlPr>
            </control>
          </mc:Choice>
        </mc:AlternateContent>
        <mc:AlternateContent xmlns:mc="http://schemas.openxmlformats.org/markup-compatibility/2006">
          <mc:Choice Requires="x14">
            <control shapeId="6205" r:id="rId29" name="Group Box 61">
              <controlPr defaultSize="0" autoFill="0" autoPict="0">
                <anchor moveWithCells="1">
                  <from>
                    <xdr:col>8</xdr:col>
                    <xdr:colOff>0</xdr:colOff>
                    <xdr:row>111</xdr:row>
                    <xdr:rowOff>0</xdr:rowOff>
                  </from>
                  <to>
                    <xdr:col>36</xdr:col>
                    <xdr:colOff>0</xdr:colOff>
                    <xdr:row>112</xdr:row>
                    <xdr:rowOff>0</xdr:rowOff>
                  </to>
                </anchor>
              </controlPr>
            </control>
          </mc:Choice>
        </mc:AlternateContent>
        <mc:AlternateContent xmlns:mc="http://schemas.openxmlformats.org/markup-compatibility/2006">
          <mc:Choice Requires="x14">
            <control shapeId="6206" r:id="rId30" name="Option Button 62">
              <controlPr defaultSize="0" autoFill="0" autoLine="0" autoPict="0">
                <anchor moveWithCells="1">
                  <from>
                    <xdr:col>10</xdr:col>
                    <xdr:colOff>0</xdr:colOff>
                    <xdr:row>111</xdr:row>
                    <xdr:rowOff>0</xdr:rowOff>
                  </from>
                  <to>
                    <xdr:col>15</xdr:col>
                    <xdr:colOff>0</xdr:colOff>
                    <xdr:row>112</xdr:row>
                    <xdr:rowOff>0</xdr:rowOff>
                  </to>
                </anchor>
              </controlPr>
            </control>
          </mc:Choice>
        </mc:AlternateContent>
        <mc:AlternateContent xmlns:mc="http://schemas.openxmlformats.org/markup-compatibility/2006">
          <mc:Choice Requires="x14">
            <control shapeId="6207" r:id="rId31" name="Option Button 63">
              <controlPr defaultSize="0" autoFill="0" autoLine="0" autoPict="0">
                <anchor moveWithCells="1">
                  <from>
                    <xdr:col>17</xdr:col>
                    <xdr:colOff>0</xdr:colOff>
                    <xdr:row>111</xdr:row>
                    <xdr:rowOff>0</xdr:rowOff>
                  </from>
                  <to>
                    <xdr:col>23</xdr:col>
                    <xdr:colOff>0</xdr:colOff>
                    <xdr:row>112</xdr:row>
                    <xdr:rowOff>0</xdr:rowOff>
                  </to>
                </anchor>
              </controlPr>
            </control>
          </mc:Choice>
        </mc:AlternateContent>
        <mc:AlternateContent xmlns:mc="http://schemas.openxmlformats.org/markup-compatibility/2006">
          <mc:Choice Requires="x14">
            <control shapeId="6208" r:id="rId32" name="Option Button 64">
              <controlPr defaultSize="0" autoFill="0" autoLine="0" autoPict="0">
                <anchor moveWithCells="1">
                  <from>
                    <xdr:col>25</xdr:col>
                    <xdr:colOff>0</xdr:colOff>
                    <xdr:row>111</xdr:row>
                    <xdr:rowOff>0</xdr:rowOff>
                  </from>
                  <to>
                    <xdr:col>30</xdr:col>
                    <xdr:colOff>0</xdr:colOff>
                    <xdr:row>112</xdr:row>
                    <xdr:rowOff>0</xdr:rowOff>
                  </to>
                </anchor>
              </controlPr>
            </control>
          </mc:Choice>
        </mc:AlternateContent>
        <mc:AlternateContent xmlns:mc="http://schemas.openxmlformats.org/markup-compatibility/2006">
          <mc:Choice Requires="x14">
            <control shapeId="6209" r:id="rId33" name="Group Box 65">
              <controlPr defaultSize="0" autoFill="0" autoPict="0">
                <anchor moveWithCells="1">
                  <from>
                    <xdr:col>8</xdr:col>
                    <xdr:colOff>0</xdr:colOff>
                    <xdr:row>115</xdr:row>
                    <xdr:rowOff>0</xdr:rowOff>
                  </from>
                  <to>
                    <xdr:col>36</xdr:col>
                    <xdr:colOff>0</xdr:colOff>
                    <xdr:row>116</xdr:row>
                    <xdr:rowOff>0</xdr:rowOff>
                  </to>
                </anchor>
              </controlPr>
            </control>
          </mc:Choice>
        </mc:AlternateContent>
        <mc:AlternateContent xmlns:mc="http://schemas.openxmlformats.org/markup-compatibility/2006">
          <mc:Choice Requires="x14">
            <control shapeId="6210" r:id="rId34" name="Check Box 66">
              <controlPr defaultSize="0" autoFill="0" autoLine="0" autoPict="0">
                <anchor moveWithCells="1">
                  <from>
                    <xdr:col>9</xdr:col>
                    <xdr:colOff>0</xdr:colOff>
                    <xdr:row>115</xdr:row>
                    <xdr:rowOff>0</xdr:rowOff>
                  </from>
                  <to>
                    <xdr:col>12</xdr:col>
                    <xdr:colOff>0</xdr:colOff>
                    <xdr:row>116</xdr:row>
                    <xdr:rowOff>0</xdr:rowOff>
                  </to>
                </anchor>
              </controlPr>
            </control>
          </mc:Choice>
        </mc:AlternateContent>
        <mc:AlternateContent xmlns:mc="http://schemas.openxmlformats.org/markup-compatibility/2006">
          <mc:Choice Requires="x14">
            <control shapeId="6211" r:id="rId35" name="Check Box 67">
              <controlPr defaultSize="0" autoFill="0" autoLine="0" autoPict="0">
                <anchor moveWithCells="1">
                  <from>
                    <xdr:col>13</xdr:col>
                    <xdr:colOff>0</xdr:colOff>
                    <xdr:row>115</xdr:row>
                    <xdr:rowOff>0</xdr:rowOff>
                  </from>
                  <to>
                    <xdr:col>16</xdr:col>
                    <xdr:colOff>0</xdr:colOff>
                    <xdr:row>116</xdr:row>
                    <xdr:rowOff>0</xdr:rowOff>
                  </to>
                </anchor>
              </controlPr>
            </control>
          </mc:Choice>
        </mc:AlternateContent>
        <mc:AlternateContent xmlns:mc="http://schemas.openxmlformats.org/markup-compatibility/2006">
          <mc:Choice Requires="x14">
            <control shapeId="6212" r:id="rId36" name="Check Box 68">
              <controlPr defaultSize="0" autoFill="0" autoLine="0" autoPict="0">
                <anchor moveWithCells="1">
                  <from>
                    <xdr:col>17</xdr:col>
                    <xdr:colOff>0</xdr:colOff>
                    <xdr:row>115</xdr:row>
                    <xdr:rowOff>0</xdr:rowOff>
                  </from>
                  <to>
                    <xdr:col>20</xdr:col>
                    <xdr:colOff>0</xdr:colOff>
                    <xdr:row>116</xdr:row>
                    <xdr:rowOff>0</xdr:rowOff>
                  </to>
                </anchor>
              </controlPr>
            </control>
          </mc:Choice>
        </mc:AlternateContent>
        <mc:AlternateContent xmlns:mc="http://schemas.openxmlformats.org/markup-compatibility/2006">
          <mc:Choice Requires="x14">
            <control shapeId="6213" r:id="rId37" name="Check Box 69">
              <controlPr defaultSize="0" autoFill="0" autoLine="0" autoPict="0">
                <anchor moveWithCells="1">
                  <from>
                    <xdr:col>21</xdr:col>
                    <xdr:colOff>0</xdr:colOff>
                    <xdr:row>115</xdr:row>
                    <xdr:rowOff>0</xdr:rowOff>
                  </from>
                  <to>
                    <xdr:col>24</xdr:col>
                    <xdr:colOff>0</xdr:colOff>
                    <xdr:row>116</xdr:row>
                    <xdr:rowOff>0</xdr:rowOff>
                  </to>
                </anchor>
              </controlPr>
            </control>
          </mc:Choice>
        </mc:AlternateContent>
        <mc:AlternateContent xmlns:mc="http://schemas.openxmlformats.org/markup-compatibility/2006">
          <mc:Choice Requires="x14">
            <control shapeId="6214" r:id="rId38" name="Check Box 70">
              <controlPr defaultSize="0" autoFill="0" autoLine="0" autoPict="0">
                <anchor moveWithCells="1">
                  <from>
                    <xdr:col>25</xdr:col>
                    <xdr:colOff>0</xdr:colOff>
                    <xdr:row>115</xdr:row>
                    <xdr:rowOff>0</xdr:rowOff>
                  </from>
                  <to>
                    <xdr:col>28</xdr:col>
                    <xdr:colOff>0</xdr:colOff>
                    <xdr:row>116</xdr:row>
                    <xdr:rowOff>0</xdr:rowOff>
                  </to>
                </anchor>
              </controlPr>
            </control>
          </mc:Choice>
        </mc:AlternateContent>
        <mc:AlternateContent xmlns:mc="http://schemas.openxmlformats.org/markup-compatibility/2006">
          <mc:Choice Requires="x14">
            <control shapeId="6215" r:id="rId39" name="Check Box 71">
              <controlPr defaultSize="0" autoFill="0" autoLine="0" autoPict="0">
                <anchor moveWithCells="1">
                  <from>
                    <xdr:col>29</xdr:col>
                    <xdr:colOff>0</xdr:colOff>
                    <xdr:row>115</xdr:row>
                    <xdr:rowOff>0</xdr:rowOff>
                  </from>
                  <to>
                    <xdr:col>32</xdr:col>
                    <xdr:colOff>0</xdr:colOff>
                    <xdr:row>116</xdr:row>
                    <xdr:rowOff>0</xdr:rowOff>
                  </to>
                </anchor>
              </controlPr>
            </control>
          </mc:Choice>
        </mc:AlternateContent>
        <mc:AlternateContent xmlns:mc="http://schemas.openxmlformats.org/markup-compatibility/2006">
          <mc:Choice Requires="x14">
            <control shapeId="6216" r:id="rId40" name="Check Box 72">
              <controlPr defaultSize="0" autoFill="0" autoLine="0" autoPict="0">
                <anchor moveWithCells="1">
                  <from>
                    <xdr:col>33</xdr:col>
                    <xdr:colOff>0</xdr:colOff>
                    <xdr:row>115</xdr:row>
                    <xdr:rowOff>0</xdr:rowOff>
                  </from>
                  <to>
                    <xdr:col>36</xdr:col>
                    <xdr:colOff>0</xdr:colOff>
                    <xdr:row>116</xdr:row>
                    <xdr:rowOff>0</xdr:rowOff>
                  </to>
                </anchor>
              </controlPr>
            </control>
          </mc:Choice>
        </mc:AlternateContent>
        <mc:AlternateContent xmlns:mc="http://schemas.openxmlformats.org/markup-compatibility/2006">
          <mc:Choice Requires="x14">
            <control shapeId="6217" r:id="rId41" name="Group Box 73">
              <controlPr defaultSize="0" autoFill="0" autoPict="0">
                <anchor moveWithCells="1">
                  <from>
                    <xdr:col>13</xdr:col>
                    <xdr:colOff>0</xdr:colOff>
                    <xdr:row>118</xdr:row>
                    <xdr:rowOff>0</xdr:rowOff>
                  </from>
                  <to>
                    <xdr:col>36</xdr:col>
                    <xdr:colOff>0</xdr:colOff>
                    <xdr:row>119</xdr:row>
                    <xdr:rowOff>0</xdr:rowOff>
                  </to>
                </anchor>
              </controlPr>
            </control>
          </mc:Choice>
        </mc:AlternateContent>
        <mc:AlternateContent xmlns:mc="http://schemas.openxmlformats.org/markup-compatibility/2006">
          <mc:Choice Requires="x14">
            <control shapeId="6218" r:id="rId42" name="Check Box 74">
              <controlPr defaultSize="0" autoFill="0" autoLine="0" autoPict="0">
                <anchor moveWithCells="1">
                  <from>
                    <xdr:col>13</xdr:col>
                    <xdr:colOff>0</xdr:colOff>
                    <xdr:row>118</xdr:row>
                    <xdr:rowOff>0</xdr:rowOff>
                  </from>
                  <to>
                    <xdr:col>17</xdr:col>
                    <xdr:colOff>0</xdr:colOff>
                    <xdr:row>119</xdr:row>
                    <xdr:rowOff>0</xdr:rowOff>
                  </to>
                </anchor>
              </controlPr>
            </control>
          </mc:Choice>
        </mc:AlternateContent>
        <mc:AlternateContent xmlns:mc="http://schemas.openxmlformats.org/markup-compatibility/2006">
          <mc:Choice Requires="x14">
            <control shapeId="6219" r:id="rId43" name="Check Box 75">
              <controlPr defaultSize="0" autoFill="0" autoLine="0" autoPict="0">
                <anchor moveWithCells="1">
                  <from>
                    <xdr:col>17</xdr:col>
                    <xdr:colOff>0</xdr:colOff>
                    <xdr:row>118</xdr:row>
                    <xdr:rowOff>0</xdr:rowOff>
                  </from>
                  <to>
                    <xdr:col>22</xdr:col>
                    <xdr:colOff>0</xdr:colOff>
                    <xdr:row>119</xdr:row>
                    <xdr:rowOff>0</xdr:rowOff>
                  </to>
                </anchor>
              </controlPr>
            </control>
          </mc:Choice>
        </mc:AlternateContent>
        <mc:AlternateContent xmlns:mc="http://schemas.openxmlformats.org/markup-compatibility/2006">
          <mc:Choice Requires="x14">
            <control shapeId="6220" r:id="rId44" name="Check Box 76">
              <controlPr defaultSize="0" autoFill="0" autoLine="0" autoPict="0">
                <anchor moveWithCells="1">
                  <from>
                    <xdr:col>22</xdr:col>
                    <xdr:colOff>0</xdr:colOff>
                    <xdr:row>118</xdr:row>
                    <xdr:rowOff>0</xdr:rowOff>
                  </from>
                  <to>
                    <xdr:col>27</xdr:col>
                    <xdr:colOff>0</xdr:colOff>
                    <xdr:row>119</xdr:row>
                    <xdr:rowOff>0</xdr:rowOff>
                  </to>
                </anchor>
              </controlPr>
            </control>
          </mc:Choice>
        </mc:AlternateContent>
        <mc:AlternateContent xmlns:mc="http://schemas.openxmlformats.org/markup-compatibility/2006">
          <mc:Choice Requires="x14">
            <control shapeId="6221" r:id="rId45" name="Check Box 77">
              <controlPr defaultSize="0" autoFill="0" autoLine="0" autoPict="0">
                <anchor moveWithCells="1">
                  <from>
                    <xdr:col>27</xdr:col>
                    <xdr:colOff>0</xdr:colOff>
                    <xdr:row>118</xdr:row>
                    <xdr:rowOff>0</xdr:rowOff>
                  </from>
                  <to>
                    <xdr:col>31</xdr:col>
                    <xdr:colOff>83820</xdr:colOff>
                    <xdr:row>119</xdr:row>
                    <xdr:rowOff>0</xdr:rowOff>
                  </to>
                </anchor>
              </controlPr>
            </control>
          </mc:Choice>
        </mc:AlternateContent>
        <mc:AlternateContent xmlns:mc="http://schemas.openxmlformats.org/markup-compatibility/2006">
          <mc:Choice Requires="x14">
            <control shapeId="6222" r:id="rId46" name="Check Box 78">
              <controlPr defaultSize="0" autoFill="0" autoLine="0" autoPict="0">
                <anchor moveWithCells="1">
                  <from>
                    <xdr:col>32</xdr:col>
                    <xdr:colOff>0</xdr:colOff>
                    <xdr:row>118</xdr:row>
                    <xdr:rowOff>0</xdr:rowOff>
                  </from>
                  <to>
                    <xdr:col>36</xdr:col>
                    <xdr:colOff>0</xdr:colOff>
                    <xdr:row>119</xdr:row>
                    <xdr:rowOff>0</xdr:rowOff>
                  </to>
                </anchor>
              </controlPr>
            </control>
          </mc:Choice>
        </mc:AlternateContent>
        <mc:AlternateContent xmlns:mc="http://schemas.openxmlformats.org/markup-compatibility/2006">
          <mc:Choice Requires="x14">
            <control shapeId="6223" r:id="rId47" name="Group Box 79">
              <controlPr defaultSize="0" autoFill="0" autoPict="0">
                <anchor moveWithCells="1">
                  <from>
                    <xdr:col>13</xdr:col>
                    <xdr:colOff>0</xdr:colOff>
                    <xdr:row>119</xdr:row>
                    <xdr:rowOff>0</xdr:rowOff>
                  </from>
                  <to>
                    <xdr:col>22</xdr:col>
                    <xdr:colOff>0</xdr:colOff>
                    <xdr:row>120</xdr:row>
                    <xdr:rowOff>0</xdr:rowOff>
                  </to>
                </anchor>
              </controlPr>
            </control>
          </mc:Choice>
        </mc:AlternateContent>
        <mc:AlternateContent xmlns:mc="http://schemas.openxmlformats.org/markup-compatibility/2006">
          <mc:Choice Requires="x14">
            <control shapeId="6224" r:id="rId48" name="Group Box 80">
              <controlPr defaultSize="0" autoFill="0" autoPict="0">
                <anchor moveWithCells="1">
                  <from>
                    <xdr:col>27</xdr:col>
                    <xdr:colOff>0</xdr:colOff>
                    <xdr:row>119</xdr:row>
                    <xdr:rowOff>0</xdr:rowOff>
                  </from>
                  <to>
                    <xdr:col>36</xdr:col>
                    <xdr:colOff>0</xdr:colOff>
                    <xdr:row>120</xdr:row>
                    <xdr:rowOff>0</xdr:rowOff>
                  </to>
                </anchor>
              </controlPr>
            </control>
          </mc:Choice>
        </mc:AlternateContent>
        <mc:AlternateContent xmlns:mc="http://schemas.openxmlformats.org/markup-compatibility/2006">
          <mc:Choice Requires="x14">
            <control shapeId="6225" r:id="rId49" name="Check Box 81">
              <controlPr defaultSize="0" autoFill="0" autoLine="0" autoPict="0">
                <anchor moveWithCells="1">
                  <from>
                    <xdr:col>13</xdr:col>
                    <xdr:colOff>0</xdr:colOff>
                    <xdr:row>119</xdr:row>
                    <xdr:rowOff>0</xdr:rowOff>
                  </from>
                  <to>
                    <xdr:col>18</xdr:col>
                    <xdr:colOff>0</xdr:colOff>
                    <xdr:row>120</xdr:row>
                    <xdr:rowOff>0</xdr:rowOff>
                  </to>
                </anchor>
              </controlPr>
            </control>
          </mc:Choice>
        </mc:AlternateContent>
        <mc:AlternateContent xmlns:mc="http://schemas.openxmlformats.org/markup-compatibility/2006">
          <mc:Choice Requires="x14">
            <control shapeId="6226" r:id="rId50" name="Check Box 82">
              <controlPr defaultSize="0" autoFill="0" autoLine="0" autoPict="0">
                <anchor moveWithCells="1">
                  <from>
                    <xdr:col>27</xdr:col>
                    <xdr:colOff>0</xdr:colOff>
                    <xdr:row>119</xdr:row>
                    <xdr:rowOff>0</xdr:rowOff>
                  </from>
                  <to>
                    <xdr:col>32</xdr:col>
                    <xdr:colOff>0</xdr:colOff>
                    <xdr:row>120</xdr:row>
                    <xdr:rowOff>0</xdr:rowOff>
                  </to>
                </anchor>
              </controlPr>
            </control>
          </mc:Choice>
        </mc:AlternateContent>
        <mc:AlternateContent xmlns:mc="http://schemas.openxmlformats.org/markup-compatibility/2006">
          <mc:Choice Requires="x14">
            <control shapeId="6271" r:id="rId51" name="Group Box 127">
              <controlPr defaultSize="0" autoFill="0" autoPict="0">
                <anchor moveWithCells="1">
                  <from>
                    <xdr:col>8</xdr:col>
                    <xdr:colOff>0</xdr:colOff>
                    <xdr:row>133</xdr:row>
                    <xdr:rowOff>0</xdr:rowOff>
                  </from>
                  <to>
                    <xdr:col>36</xdr:col>
                    <xdr:colOff>0</xdr:colOff>
                    <xdr:row>134</xdr:row>
                    <xdr:rowOff>0</xdr:rowOff>
                  </to>
                </anchor>
              </controlPr>
            </control>
          </mc:Choice>
        </mc:AlternateContent>
        <mc:AlternateContent xmlns:mc="http://schemas.openxmlformats.org/markup-compatibility/2006">
          <mc:Choice Requires="x14">
            <control shapeId="6272" r:id="rId52" name="Option Button 128">
              <controlPr defaultSize="0" autoFill="0" autoLine="0" autoPict="0">
                <anchor moveWithCells="1">
                  <from>
                    <xdr:col>10</xdr:col>
                    <xdr:colOff>0</xdr:colOff>
                    <xdr:row>133</xdr:row>
                    <xdr:rowOff>0</xdr:rowOff>
                  </from>
                  <to>
                    <xdr:col>15</xdr:col>
                    <xdr:colOff>0</xdr:colOff>
                    <xdr:row>134</xdr:row>
                    <xdr:rowOff>0</xdr:rowOff>
                  </to>
                </anchor>
              </controlPr>
            </control>
          </mc:Choice>
        </mc:AlternateContent>
        <mc:AlternateContent xmlns:mc="http://schemas.openxmlformats.org/markup-compatibility/2006">
          <mc:Choice Requires="x14">
            <control shapeId="6273" r:id="rId53" name="Option Button 129">
              <controlPr defaultSize="0" autoFill="0" autoLine="0" autoPict="0">
                <anchor moveWithCells="1">
                  <from>
                    <xdr:col>17</xdr:col>
                    <xdr:colOff>0</xdr:colOff>
                    <xdr:row>133</xdr:row>
                    <xdr:rowOff>0</xdr:rowOff>
                  </from>
                  <to>
                    <xdr:col>23</xdr:col>
                    <xdr:colOff>0</xdr:colOff>
                    <xdr:row>134</xdr:row>
                    <xdr:rowOff>0</xdr:rowOff>
                  </to>
                </anchor>
              </controlPr>
            </control>
          </mc:Choice>
        </mc:AlternateContent>
        <mc:AlternateContent xmlns:mc="http://schemas.openxmlformats.org/markup-compatibility/2006">
          <mc:Choice Requires="x14">
            <control shapeId="6274" r:id="rId54" name="Option Button 130">
              <controlPr defaultSize="0" autoFill="0" autoLine="0" autoPict="0">
                <anchor moveWithCells="1">
                  <from>
                    <xdr:col>25</xdr:col>
                    <xdr:colOff>0</xdr:colOff>
                    <xdr:row>133</xdr:row>
                    <xdr:rowOff>0</xdr:rowOff>
                  </from>
                  <to>
                    <xdr:col>30</xdr:col>
                    <xdr:colOff>0</xdr:colOff>
                    <xdr:row>134</xdr:row>
                    <xdr:rowOff>0</xdr:rowOff>
                  </to>
                </anchor>
              </controlPr>
            </control>
          </mc:Choice>
        </mc:AlternateContent>
        <mc:AlternateContent xmlns:mc="http://schemas.openxmlformats.org/markup-compatibility/2006">
          <mc:Choice Requires="x14">
            <control shapeId="6275" r:id="rId55" name="Group Box 131">
              <controlPr defaultSize="0" autoFill="0" autoPict="0">
                <anchor mov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6276" r:id="rId56" name="Check Box 132">
              <controlPr defaultSize="0" autoFill="0" autoLine="0" autoPict="0">
                <anchor moveWithCells="1">
                  <from>
                    <xdr:col>9</xdr:col>
                    <xdr:colOff>0</xdr:colOff>
                    <xdr:row>137</xdr:row>
                    <xdr:rowOff>0</xdr:rowOff>
                  </from>
                  <to>
                    <xdr:col>12</xdr:col>
                    <xdr:colOff>0</xdr:colOff>
                    <xdr:row>138</xdr:row>
                    <xdr:rowOff>0</xdr:rowOff>
                  </to>
                </anchor>
              </controlPr>
            </control>
          </mc:Choice>
        </mc:AlternateContent>
        <mc:AlternateContent xmlns:mc="http://schemas.openxmlformats.org/markup-compatibility/2006">
          <mc:Choice Requires="x14">
            <control shapeId="6277" r:id="rId57" name="Check Box 133">
              <controlPr defaultSize="0" autoFill="0" autoLine="0" autoPict="0">
                <anchor moveWithCells="1">
                  <from>
                    <xdr:col>13</xdr:col>
                    <xdr:colOff>0</xdr:colOff>
                    <xdr:row>137</xdr:row>
                    <xdr:rowOff>0</xdr:rowOff>
                  </from>
                  <to>
                    <xdr:col>16</xdr:col>
                    <xdr:colOff>0</xdr:colOff>
                    <xdr:row>138</xdr:row>
                    <xdr:rowOff>0</xdr:rowOff>
                  </to>
                </anchor>
              </controlPr>
            </control>
          </mc:Choice>
        </mc:AlternateContent>
        <mc:AlternateContent xmlns:mc="http://schemas.openxmlformats.org/markup-compatibility/2006">
          <mc:Choice Requires="x14">
            <control shapeId="6278" r:id="rId58" name="Check Box 134">
              <controlPr defaultSize="0" autoFill="0" autoLine="0" autoPict="0">
                <anchor moveWithCells="1">
                  <from>
                    <xdr:col>17</xdr:col>
                    <xdr:colOff>0</xdr:colOff>
                    <xdr:row>137</xdr:row>
                    <xdr:rowOff>0</xdr:rowOff>
                  </from>
                  <to>
                    <xdr:col>20</xdr:col>
                    <xdr:colOff>0</xdr:colOff>
                    <xdr:row>138</xdr:row>
                    <xdr:rowOff>0</xdr:rowOff>
                  </to>
                </anchor>
              </controlPr>
            </control>
          </mc:Choice>
        </mc:AlternateContent>
        <mc:AlternateContent xmlns:mc="http://schemas.openxmlformats.org/markup-compatibility/2006">
          <mc:Choice Requires="x14">
            <control shapeId="6279" r:id="rId59" name="Check Box 135">
              <controlPr defaultSize="0" autoFill="0" autoLine="0" autoPict="0">
                <anchor moveWithCells="1">
                  <from>
                    <xdr:col>21</xdr:col>
                    <xdr:colOff>0</xdr:colOff>
                    <xdr:row>137</xdr:row>
                    <xdr:rowOff>0</xdr:rowOff>
                  </from>
                  <to>
                    <xdr:col>24</xdr:col>
                    <xdr:colOff>0</xdr:colOff>
                    <xdr:row>138</xdr:row>
                    <xdr:rowOff>0</xdr:rowOff>
                  </to>
                </anchor>
              </controlPr>
            </control>
          </mc:Choice>
        </mc:AlternateContent>
        <mc:AlternateContent xmlns:mc="http://schemas.openxmlformats.org/markup-compatibility/2006">
          <mc:Choice Requires="x14">
            <control shapeId="6280" r:id="rId60" name="Check Box 136">
              <controlPr defaultSize="0" autoFill="0" autoLine="0" autoPict="0">
                <anchor moveWithCells="1">
                  <from>
                    <xdr:col>25</xdr:col>
                    <xdr:colOff>0</xdr:colOff>
                    <xdr:row>137</xdr:row>
                    <xdr:rowOff>0</xdr:rowOff>
                  </from>
                  <to>
                    <xdr:col>28</xdr:col>
                    <xdr:colOff>0</xdr:colOff>
                    <xdr:row>138</xdr:row>
                    <xdr:rowOff>0</xdr:rowOff>
                  </to>
                </anchor>
              </controlPr>
            </control>
          </mc:Choice>
        </mc:AlternateContent>
        <mc:AlternateContent xmlns:mc="http://schemas.openxmlformats.org/markup-compatibility/2006">
          <mc:Choice Requires="x14">
            <control shapeId="6281" r:id="rId61" name="Check Box 137">
              <controlPr defaultSize="0" autoFill="0" autoLine="0" autoPict="0">
                <anchor moveWithCells="1">
                  <from>
                    <xdr:col>29</xdr:col>
                    <xdr:colOff>0</xdr:colOff>
                    <xdr:row>137</xdr:row>
                    <xdr:rowOff>0</xdr:rowOff>
                  </from>
                  <to>
                    <xdr:col>32</xdr:col>
                    <xdr:colOff>0</xdr:colOff>
                    <xdr:row>138</xdr:row>
                    <xdr:rowOff>0</xdr:rowOff>
                  </to>
                </anchor>
              </controlPr>
            </control>
          </mc:Choice>
        </mc:AlternateContent>
        <mc:AlternateContent xmlns:mc="http://schemas.openxmlformats.org/markup-compatibility/2006">
          <mc:Choice Requires="x14">
            <control shapeId="6282" r:id="rId62" name="Check Box 138">
              <controlPr defaultSize="0" autoFill="0" autoLine="0" autoPict="0">
                <anchor moveWithCells="1">
                  <from>
                    <xdr:col>33</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6283" r:id="rId63" name="Group Box 139">
              <controlPr defaultSize="0" autoFill="0" autoPict="0">
                <anchor moveWithCells="1">
                  <from>
                    <xdr:col>13</xdr:col>
                    <xdr:colOff>0</xdr:colOff>
                    <xdr:row>140</xdr:row>
                    <xdr:rowOff>0</xdr:rowOff>
                  </from>
                  <to>
                    <xdr:col>36</xdr:col>
                    <xdr:colOff>0</xdr:colOff>
                    <xdr:row>141</xdr:row>
                    <xdr:rowOff>0</xdr:rowOff>
                  </to>
                </anchor>
              </controlPr>
            </control>
          </mc:Choice>
        </mc:AlternateContent>
        <mc:AlternateContent xmlns:mc="http://schemas.openxmlformats.org/markup-compatibility/2006">
          <mc:Choice Requires="x14">
            <control shapeId="6284" r:id="rId64" name="Check Box 140">
              <controlPr defaultSize="0" autoFill="0" autoLine="0" autoPict="0">
                <anchor moveWithCells="1">
                  <from>
                    <xdr:col>13</xdr:col>
                    <xdr:colOff>0</xdr:colOff>
                    <xdr:row>140</xdr:row>
                    <xdr:rowOff>0</xdr:rowOff>
                  </from>
                  <to>
                    <xdr:col>17</xdr:col>
                    <xdr:colOff>0</xdr:colOff>
                    <xdr:row>141</xdr:row>
                    <xdr:rowOff>0</xdr:rowOff>
                  </to>
                </anchor>
              </controlPr>
            </control>
          </mc:Choice>
        </mc:AlternateContent>
        <mc:AlternateContent xmlns:mc="http://schemas.openxmlformats.org/markup-compatibility/2006">
          <mc:Choice Requires="x14">
            <control shapeId="6285" r:id="rId65" name="Check Box 141">
              <controlPr defaultSize="0" autoFill="0" autoLine="0" autoPict="0">
                <anchor moveWithCells="1">
                  <from>
                    <xdr:col>17</xdr:col>
                    <xdr:colOff>0</xdr:colOff>
                    <xdr:row>140</xdr:row>
                    <xdr:rowOff>0</xdr:rowOff>
                  </from>
                  <to>
                    <xdr:col>22</xdr:col>
                    <xdr:colOff>0</xdr:colOff>
                    <xdr:row>141</xdr:row>
                    <xdr:rowOff>0</xdr:rowOff>
                  </to>
                </anchor>
              </controlPr>
            </control>
          </mc:Choice>
        </mc:AlternateContent>
        <mc:AlternateContent xmlns:mc="http://schemas.openxmlformats.org/markup-compatibility/2006">
          <mc:Choice Requires="x14">
            <control shapeId="6286" r:id="rId66" name="Check Box 142">
              <controlPr defaultSize="0" autoFill="0" autoLine="0" autoPict="0">
                <anchor moveWithCells="1">
                  <from>
                    <xdr:col>22</xdr:col>
                    <xdr:colOff>0</xdr:colOff>
                    <xdr:row>140</xdr:row>
                    <xdr:rowOff>0</xdr:rowOff>
                  </from>
                  <to>
                    <xdr:col>27</xdr:col>
                    <xdr:colOff>0</xdr:colOff>
                    <xdr:row>141</xdr:row>
                    <xdr:rowOff>0</xdr:rowOff>
                  </to>
                </anchor>
              </controlPr>
            </control>
          </mc:Choice>
        </mc:AlternateContent>
        <mc:AlternateContent xmlns:mc="http://schemas.openxmlformats.org/markup-compatibility/2006">
          <mc:Choice Requires="x14">
            <control shapeId="6287" r:id="rId67" name="Check Box 143">
              <controlPr defaultSize="0" autoFill="0" autoLine="0" autoPict="0">
                <anchor moveWithCells="1">
                  <from>
                    <xdr:col>27</xdr:col>
                    <xdr:colOff>0</xdr:colOff>
                    <xdr:row>140</xdr:row>
                    <xdr:rowOff>0</xdr:rowOff>
                  </from>
                  <to>
                    <xdr:col>31</xdr:col>
                    <xdr:colOff>129540</xdr:colOff>
                    <xdr:row>141</xdr:row>
                    <xdr:rowOff>0</xdr:rowOff>
                  </to>
                </anchor>
              </controlPr>
            </control>
          </mc:Choice>
        </mc:AlternateContent>
        <mc:AlternateContent xmlns:mc="http://schemas.openxmlformats.org/markup-compatibility/2006">
          <mc:Choice Requires="x14">
            <control shapeId="6288" r:id="rId68" name="Check Box 144">
              <controlPr defaultSize="0" autoFill="0" autoLine="0" autoPict="0">
                <anchor moveWithCells="1">
                  <from>
                    <xdr:col>32</xdr:col>
                    <xdr:colOff>0</xdr:colOff>
                    <xdr:row>140</xdr:row>
                    <xdr:rowOff>0</xdr:rowOff>
                  </from>
                  <to>
                    <xdr:col>36</xdr:col>
                    <xdr:colOff>0</xdr:colOff>
                    <xdr:row>141</xdr:row>
                    <xdr:rowOff>0</xdr:rowOff>
                  </to>
                </anchor>
              </controlPr>
            </control>
          </mc:Choice>
        </mc:AlternateContent>
        <mc:AlternateContent xmlns:mc="http://schemas.openxmlformats.org/markup-compatibility/2006">
          <mc:Choice Requires="x14">
            <control shapeId="6289" r:id="rId69" name="Group Box 145">
              <controlPr defaultSize="0" autoFill="0" autoPict="0">
                <anchor moveWithCells="1">
                  <from>
                    <xdr:col>13</xdr:col>
                    <xdr:colOff>0</xdr:colOff>
                    <xdr:row>141</xdr:row>
                    <xdr:rowOff>0</xdr:rowOff>
                  </from>
                  <to>
                    <xdr:col>22</xdr:col>
                    <xdr:colOff>0</xdr:colOff>
                    <xdr:row>142</xdr:row>
                    <xdr:rowOff>0</xdr:rowOff>
                  </to>
                </anchor>
              </controlPr>
            </control>
          </mc:Choice>
        </mc:AlternateContent>
        <mc:AlternateContent xmlns:mc="http://schemas.openxmlformats.org/markup-compatibility/2006">
          <mc:Choice Requires="x14">
            <control shapeId="6290" r:id="rId70" name="Group Box 146">
              <controlPr defaultSize="0" autoFill="0" autoPict="0">
                <anchor moveWithCells="1">
                  <from>
                    <xdr:col>27</xdr:col>
                    <xdr:colOff>0</xdr:colOff>
                    <xdr:row>141</xdr:row>
                    <xdr:rowOff>0</xdr:rowOff>
                  </from>
                  <to>
                    <xdr:col>36</xdr:col>
                    <xdr:colOff>0</xdr:colOff>
                    <xdr:row>142</xdr:row>
                    <xdr:rowOff>0</xdr:rowOff>
                  </to>
                </anchor>
              </controlPr>
            </control>
          </mc:Choice>
        </mc:AlternateContent>
        <mc:AlternateContent xmlns:mc="http://schemas.openxmlformats.org/markup-compatibility/2006">
          <mc:Choice Requires="x14">
            <control shapeId="6291" r:id="rId71" name="Check Box 147">
              <controlPr defaultSize="0" autoFill="0" autoLine="0" autoPict="0">
                <anchor moveWithCells="1">
                  <from>
                    <xdr:col>13</xdr:col>
                    <xdr:colOff>0</xdr:colOff>
                    <xdr:row>141</xdr:row>
                    <xdr:rowOff>0</xdr:rowOff>
                  </from>
                  <to>
                    <xdr:col>18</xdr:col>
                    <xdr:colOff>0</xdr:colOff>
                    <xdr:row>142</xdr:row>
                    <xdr:rowOff>0</xdr:rowOff>
                  </to>
                </anchor>
              </controlPr>
            </control>
          </mc:Choice>
        </mc:AlternateContent>
        <mc:AlternateContent xmlns:mc="http://schemas.openxmlformats.org/markup-compatibility/2006">
          <mc:Choice Requires="x14">
            <control shapeId="6292" r:id="rId72" name="Check Box 148">
              <controlPr defaultSize="0" autoFill="0" autoLine="0" autoPict="0">
                <anchor moveWithCells="1">
                  <from>
                    <xdr:col>27</xdr:col>
                    <xdr:colOff>0</xdr:colOff>
                    <xdr:row>141</xdr:row>
                    <xdr:rowOff>0</xdr:rowOff>
                  </from>
                  <to>
                    <xdr:col>32</xdr:col>
                    <xdr:colOff>0</xdr:colOff>
                    <xdr:row>142</xdr:row>
                    <xdr:rowOff>0</xdr:rowOff>
                  </to>
                </anchor>
              </controlPr>
            </control>
          </mc:Choice>
        </mc:AlternateContent>
        <mc:AlternateContent xmlns:mc="http://schemas.openxmlformats.org/markup-compatibility/2006">
          <mc:Choice Requires="x14">
            <control shapeId="6293" r:id="rId73" name="Group Box 149">
              <controlPr defaultSize="0" autoFill="0" autoPict="0">
                <anchor moveWithCells="1">
                  <from>
                    <xdr:col>8</xdr:col>
                    <xdr:colOff>0</xdr:colOff>
                    <xdr:row>155</xdr:row>
                    <xdr:rowOff>0</xdr:rowOff>
                  </from>
                  <to>
                    <xdr:col>36</xdr:col>
                    <xdr:colOff>0</xdr:colOff>
                    <xdr:row>156</xdr:row>
                    <xdr:rowOff>0</xdr:rowOff>
                  </to>
                </anchor>
              </controlPr>
            </control>
          </mc:Choice>
        </mc:AlternateContent>
        <mc:AlternateContent xmlns:mc="http://schemas.openxmlformats.org/markup-compatibility/2006">
          <mc:Choice Requires="x14">
            <control shapeId="6294" r:id="rId74" name="Option Button 150">
              <controlPr defaultSize="0" autoFill="0" autoLine="0" autoPict="0">
                <anchor moveWithCells="1">
                  <from>
                    <xdr:col>10</xdr:col>
                    <xdr:colOff>0</xdr:colOff>
                    <xdr:row>155</xdr:row>
                    <xdr:rowOff>0</xdr:rowOff>
                  </from>
                  <to>
                    <xdr:col>15</xdr:col>
                    <xdr:colOff>0</xdr:colOff>
                    <xdr:row>156</xdr:row>
                    <xdr:rowOff>0</xdr:rowOff>
                  </to>
                </anchor>
              </controlPr>
            </control>
          </mc:Choice>
        </mc:AlternateContent>
        <mc:AlternateContent xmlns:mc="http://schemas.openxmlformats.org/markup-compatibility/2006">
          <mc:Choice Requires="x14">
            <control shapeId="6295" r:id="rId75" name="Option Button 151">
              <controlPr defaultSize="0" autoFill="0" autoLine="0" autoPict="0">
                <anchor moveWithCells="1">
                  <from>
                    <xdr:col>17</xdr:col>
                    <xdr:colOff>0</xdr:colOff>
                    <xdr:row>155</xdr:row>
                    <xdr:rowOff>0</xdr:rowOff>
                  </from>
                  <to>
                    <xdr:col>23</xdr:col>
                    <xdr:colOff>0</xdr:colOff>
                    <xdr:row>156</xdr:row>
                    <xdr:rowOff>0</xdr:rowOff>
                  </to>
                </anchor>
              </controlPr>
            </control>
          </mc:Choice>
        </mc:AlternateContent>
        <mc:AlternateContent xmlns:mc="http://schemas.openxmlformats.org/markup-compatibility/2006">
          <mc:Choice Requires="x14">
            <control shapeId="6296" r:id="rId76" name="Option Button 152">
              <controlPr defaultSize="0" autoFill="0" autoLine="0" autoPict="0">
                <anchor moveWithCells="1">
                  <from>
                    <xdr:col>25</xdr:col>
                    <xdr:colOff>0</xdr:colOff>
                    <xdr:row>155</xdr:row>
                    <xdr:rowOff>0</xdr:rowOff>
                  </from>
                  <to>
                    <xdr:col>30</xdr:col>
                    <xdr:colOff>0</xdr:colOff>
                    <xdr:row>156</xdr:row>
                    <xdr:rowOff>0</xdr:rowOff>
                  </to>
                </anchor>
              </controlPr>
            </control>
          </mc:Choice>
        </mc:AlternateContent>
        <mc:AlternateContent xmlns:mc="http://schemas.openxmlformats.org/markup-compatibility/2006">
          <mc:Choice Requires="x14">
            <control shapeId="6297" r:id="rId77" name="Group Box 153">
              <controlPr defaultSize="0" autoFill="0" autoPict="0">
                <anchor moveWithCells="1">
                  <from>
                    <xdr:col>8</xdr:col>
                    <xdr:colOff>0</xdr:colOff>
                    <xdr:row>159</xdr:row>
                    <xdr:rowOff>0</xdr:rowOff>
                  </from>
                  <to>
                    <xdr:col>36</xdr:col>
                    <xdr:colOff>0</xdr:colOff>
                    <xdr:row>160</xdr:row>
                    <xdr:rowOff>0</xdr:rowOff>
                  </to>
                </anchor>
              </controlPr>
            </control>
          </mc:Choice>
        </mc:AlternateContent>
        <mc:AlternateContent xmlns:mc="http://schemas.openxmlformats.org/markup-compatibility/2006">
          <mc:Choice Requires="x14">
            <control shapeId="6298" r:id="rId78" name="Check Box 154">
              <controlPr defaultSize="0" autoFill="0" autoLine="0" autoPict="0">
                <anchor moveWithCells="1">
                  <from>
                    <xdr:col>9</xdr:col>
                    <xdr:colOff>0</xdr:colOff>
                    <xdr:row>159</xdr:row>
                    <xdr:rowOff>0</xdr:rowOff>
                  </from>
                  <to>
                    <xdr:col>12</xdr:col>
                    <xdr:colOff>0</xdr:colOff>
                    <xdr:row>160</xdr:row>
                    <xdr:rowOff>0</xdr:rowOff>
                  </to>
                </anchor>
              </controlPr>
            </control>
          </mc:Choice>
        </mc:AlternateContent>
        <mc:AlternateContent xmlns:mc="http://schemas.openxmlformats.org/markup-compatibility/2006">
          <mc:Choice Requires="x14">
            <control shapeId="6299" r:id="rId79" name="Check Box 155">
              <controlPr defaultSize="0" autoFill="0" autoLine="0" autoPict="0">
                <anchor moveWithCells="1">
                  <from>
                    <xdr:col>13</xdr:col>
                    <xdr:colOff>0</xdr:colOff>
                    <xdr:row>159</xdr:row>
                    <xdr:rowOff>0</xdr:rowOff>
                  </from>
                  <to>
                    <xdr:col>16</xdr:col>
                    <xdr:colOff>0</xdr:colOff>
                    <xdr:row>160</xdr:row>
                    <xdr:rowOff>0</xdr:rowOff>
                  </to>
                </anchor>
              </controlPr>
            </control>
          </mc:Choice>
        </mc:AlternateContent>
        <mc:AlternateContent xmlns:mc="http://schemas.openxmlformats.org/markup-compatibility/2006">
          <mc:Choice Requires="x14">
            <control shapeId="6300" r:id="rId80" name="Check Box 156">
              <controlPr defaultSize="0" autoFill="0" autoLine="0" autoPict="0">
                <anchor moveWithCells="1">
                  <from>
                    <xdr:col>17</xdr:col>
                    <xdr:colOff>0</xdr:colOff>
                    <xdr:row>159</xdr:row>
                    <xdr:rowOff>0</xdr:rowOff>
                  </from>
                  <to>
                    <xdr:col>20</xdr:col>
                    <xdr:colOff>0</xdr:colOff>
                    <xdr:row>160</xdr:row>
                    <xdr:rowOff>0</xdr:rowOff>
                  </to>
                </anchor>
              </controlPr>
            </control>
          </mc:Choice>
        </mc:AlternateContent>
        <mc:AlternateContent xmlns:mc="http://schemas.openxmlformats.org/markup-compatibility/2006">
          <mc:Choice Requires="x14">
            <control shapeId="6301" r:id="rId81" name="Check Box 157">
              <controlPr defaultSize="0" autoFill="0" autoLine="0" autoPict="0">
                <anchor moveWithCells="1">
                  <from>
                    <xdr:col>21</xdr:col>
                    <xdr:colOff>0</xdr:colOff>
                    <xdr:row>159</xdr:row>
                    <xdr:rowOff>0</xdr:rowOff>
                  </from>
                  <to>
                    <xdr:col>24</xdr:col>
                    <xdr:colOff>0</xdr:colOff>
                    <xdr:row>160</xdr:row>
                    <xdr:rowOff>0</xdr:rowOff>
                  </to>
                </anchor>
              </controlPr>
            </control>
          </mc:Choice>
        </mc:AlternateContent>
        <mc:AlternateContent xmlns:mc="http://schemas.openxmlformats.org/markup-compatibility/2006">
          <mc:Choice Requires="x14">
            <control shapeId="6302" r:id="rId82" name="Check Box 158">
              <controlPr defaultSize="0" autoFill="0" autoLine="0" autoPict="0">
                <anchor moveWithCells="1">
                  <from>
                    <xdr:col>25</xdr:col>
                    <xdr:colOff>0</xdr:colOff>
                    <xdr:row>159</xdr:row>
                    <xdr:rowOff>0</xdr:rowOff>
                  </from>
                  <to>
                    <xdr:col>28</xdr:col>
                    <xdr:colOff>0</xdr:colOff>
                    <xdr:row>160</xdr:row>
                    <xdr:rowOff>0</xdr:rowOff>
                  </to>
                </anchor>
              </controlPr>
            </control>
          </mc:Choice>
        </mc:AlternateContent>
        <mc:AlternateContent xmlns:mc="http://schemas.openxmlformats.org/markup-compatibility/2006">
          <mc:Choice Requires="x14">
            <control shapeId="6303" r:id="rId83" name="Check Box 159">
              <controlPr defaultSize="0" autoFill="0" autoLine="0" autoPict="0">
                <anchor moveWithCells="1">
                  <from>
                    <xdr:col>29</xdr:col>
                    <xdr:colOff>0</xdr:colOff>
                    <xdr:row>159</xdr:row>
                    <xdr:rowOff>0</xdr:rowOff>
                  </from>
                  <to>
                    <xdr:col>32</xdr:col>
                    <xdr:colOff>0</xdr:colOff>
                    <xdr:row>160</xdr:row>
                    <xdr:rowOff>0</xdr:rowOff>
                  </to>
                </anchor>
              </controlPr>
            </control>
          </mc:Choice>
        </mc:AlternateContent>
        <mc:AlternateContent xmlns:mc="http://schemas.openxmlformats.org/markup-compatibility/2006">
          <mc:Choice Requires="x14">
            <control shapeId="6304" r:id="rId84" name="Check Box 160">
              <controlPr defaultSize="0" autoFill="0" autoLine="0" autoPict="0">
                <anchor moveWithCells="1">
                  <from>
                    <xdr:col>33</xdr:col>
                    <xdr:colOff>0</xdr:colOff>
                    <xdr:row>159</xdr:row>
                    <xdr:rowOff>0</xdr:rowOff>
                  </from>
                  <to>
                    <xdr:col>36</xdr:col>
                    <xdr:colOff>0</xdr:colOff>
                    <xdr:row>160</xdr:row>
                    <xdr:rowOff>0</xdr:rowOff>
                  </to>
                </anchor>
              </controlPr>
            </control>
          </mc:Choice>
        </mc:AlternateContent>
        <mc:AlternateContent xmlns:mc="http://schemas.openxmlformats.org/markup-compatibility/2006">
          <mc:Choice Requires="x14">
            <control shapeId="6305" r:id="rId85" name="Group Box 161">
              <controlPr defaultSize="0" autoFill="0" autoPict="0">
                <anchor moveWithCells="1">
                  <from>
                    <xdr:col>13</xdr:col>
                    <xdr:colOff>0</xdr:colOff>
                    <xdr:row>162</xdr:row>
                    <xdr:rowOff>0</xdr:rowOff>
                  </from>
                  <to>
                    <xdr:col>36</xdr:col>
                    <xdr:colOff>0</xdr:colOff>
                    <xdr:row>163</xdr:row>
                    <xdr:rowOff>0</xdr:rowOff>
                  </to>
                </anchor>
              </controlPr>
            </control>
          </mc:Choice>
        </mc:AlternateContent>
        <mc:AlternateContent xmlns:mc="http://schemas.openxmlformats.org/markup-compatibility/2006">
          <mc:Choice Requires="x14">
            <control shapeId="6306" r:id="rId86" name="Check Box 162">
              <controlPr defaultSize="0" autoFill="0" autoLine="0" autoPict="0">
                <anchor moveWithCells="1">
                  <from>
                    <xdr:col>13</xdr:col>
                    <xdr:colOff>0</xdr:colOff>
                    <xdr:row>162</xdr:row>
                    <xdr:rowOff>0</xdr:rowOff>
                  </from>
                  <to>
                    <xdr:col>17</xdr:col>
                    <xdr:colOff>0</xdr:colOff>
                    <xdr:row>163</xdr:row>
                    <xdr:rowOff>0</xdr:rowOff>
                  </to>
                </anchor>
              </controlPr>
            </control>
          </mc:Choice>
        </mc:AlternateContent>
        <mc:AlternateContent xmlns:mc="http://schemas.openxmlformats.org/markup-compatibility/2006">
          <mc:Choice Requires="x14">
            <control shapeId="6307" r:id="rId87" name="Check Box 163">
              <controlPr defaultSize="0" autoFill="0" autoLine="0" autoPict="0">
                <anchor moveWithCells="1">
                  <from>
                    <xdr:col>17</xdr:col>
                    <xdr:colOff>0</xdr:colOff>
                    <xdr:row>162</xdr:row>
                    <xdr:rowOff>0</xdr:rowOff>
                  </from>
                  <to>
                    <xdr:col>22</xdr:col>
                    <xdr:colOff>0</xdr:colOff>
                    <xdr:row>163</xdr:row>
                    <xdr:rowOff>0</xdr:rowOff>
                  </to>
                </anchor>
              </controlPr>
            </control>
          </mc:Choice>
        </mc:AlternateContent>
        <mc:AlternateContent xmlns:mc="http://schemas.openxmlformats.org/markup-compatibility/2006">
          <mc:Choice Requires="x14">
            <control shapeId="6308" r:id="rId88" name="Check Box 164">
              <controlPr defaultSize="0" autoFill="0" autoLine="0" autoPict="0">
                <anchor moveWithCells="1">
                  <from>
                    <xdr:col>22</xdr:col>
                    <xdr:colOff>0</xdr:colOff>
                    <xdr:row>162</xdr:row>
                    <xdr:rowOff>0</xdr:rowOff>
                  </from>
                  <to>
                    <xdr:col>27</xdr:col>
                    <xdr:colOff>0</xdr:colOff>
                    <xdr:row>163</xdr:row>
                    <xdr:rowOff>0</xdr:rowOff>
                  </to>
                </anchor>
              </controlPr>
            </control>
          </mc:Choice>
        </mc:AlternateContent>
        <mc:AlternateContent xmlns:mc="http://schemas.openxmlformats.org/markup-compatibility/2006">
          <mc:Choice Requires="x14">
            <control shapeId="6309" r:id="rId89" name="Check Box 165">
              <controlPr defaultSize="0" autoFill="0" autoLine="0" autoPict="0">
                <anchor moveWithCells="1">
                  <from>
                    <xdr:col>27</xdr:col>
                    <xdr:colOff>0</xdr:colOff>
                    <xdr:row>162</xdr:row>
                    <xdr:rowOff>0</xdr:rowOff>
                  </from>
                  <to>
                    <xdr:col>31</xdr:col>
                    <xdr:colOff>106680</xdr:colOff>
                    <xdr:row>163</xdr:row>
                    <xdr:rowOff>0</xdr:rowOff>
                  </to>
                </anchor>
              </controlPr>
            </control>
          </mc:Choice>
        </mc:AlternateContent>
        <mc:AlternateContent xmlns:mc="http://schemas.openxmlformats.org/markup-compatibility/2006">
          <mc:Choice Requires="x14">
            <control shapeId="6310" r:id="rId90" name="Check Box 166">
              <controlPr defaultSize="0" autoFill="0" autoLine="0" autoPict="0">
                <anchor moveWithCells="1">
                  <from>
                    <xdr:col>32</xdr:col>
                    <xdr:colOff>0</xdr:colOff>
                    <xdr:row>162</xdr:row>
                    <xdr:rowOff>0</xdr:rowOff>
                  </from>
                  <to>
                    <xdr:col>36</xdr:col>
                    <xdr:colOff>0</xdr:colOff>
                    <xdr:row>163</xdr:row>
                    <xdr:rowOff>0</xdr:rowOff>
                  </to>
                </anchor>
              </controlPr>
            </control>
          </mc:Choice>
        </mc:AlternateContent>
        <mc:AlternateContent xmlns:mc="http://schemas.openxmlformats.org/markup-compatibility/2006">
          <mc:Choice Requires="x14">
            <control shapeId="6311" r:id="rId91" name="Group Box 167">
              <controlPr defaultSize="0" autoFill="0" autoPict="0">
                <anchor moveWithCells="1">
                  <from>
                    <xdr:col>13</xdr:col>
                    <xdr:colOff>0</xdr:colOff>
                    <xdr:row>163</xdr:row>
                    <xdr:rowOff>0</xdr:rowOff>
                  </from>
                  <to>
                    <xdr:col>22</xdr:col>
                    <xdr:colOff>0</xdr:colOff>
                    <xdr:row>164</xdr:row>
                    <xdr:rowOff>0</xdr:rowOff>
                  </to>
                </anchor>
              </controlPr>
            </control>
          </mc:Choice>
        </mc:AlternateContent>
        <mc:AlternateContent xmlns:mc="http://schemas.openxmlformats.org/markup-compatibility/2006">
          <mc:Choice Requires="x14">
            <control shapeId="6312" r:id="rId92" name="Group Box 168">
              <controlPr defaultSize="0" autoFill="0" autoPict="0">
                <anchor moveWithCells="1">
                  <from>
                    <xdr:col>27</xdr:col>
                    <xdr:colOff>0</xdr:colOff>
                    <xdr:row>163</xdr:row>
                    <xdr:rowOff>0</xdr:rowOff>
                  </from>
                  <to>
                    <xdr:col>36</xdr:col>
                    <xdr:colOff>0</xdr:colOff>
                    <xdr:row>164</xdr:row>
                    <xdr:rowOff>0</xdr:rowOff>
                  </to>
                </anchor>
              </controlPr>
            </control>
          </mc:Choice>
        </mc:AlternateContent>
        <mc:AlternateContent xmlns:mc="http://schemas.openxmlformats.org/markup-compatibility/2006">
          <mc:Choice Requires="x14">
            <control shapeId="6313" r:id="rId93" name="Check Box 169">
              <controlPr defaultSize="0" autoFill="0" autoLine="0" autoPict="0">
                <anchor moveWithCells="1">
                  <from>
                    <xdr:col>13</xdr:col>
                    <xdr:colOff>0</xdr:colOff>
                    <xdr:row>163</xdr:row>
                    <xdr:rowOff>0</xdr:rowOff>
                  </from>
                  <to>
                    <xdr:col>18</xdr:col>
                    <xdr:colOff>0</xdr:colOff>
                    <xdr:row>164</xdr:row>
                    <xdr:rowOff>0</xdr:rowOff>
                  </to>
                </anchor>
              </controlPr>
            </control>
          </mc:Choice>
        </mc:AlternateContent>
        <mc:AlternateContent xmlns:mc="http://schemas.openxmlformats.org/markup-compatibility/2006">
          <mc:Choice Requires="x14">
            <control shapeId="6314" r:id="rId94" name="Check Box 170">
              <controlPr defaultSize="0" autoFill="0" autoLine="0" autoPict="0">
                <anchor moveWithCells="1">
                  <from>
                    <xdr:col>27</xdr:col>
                    <xdr:colOff>0</xdr:colOff>
                    <xdr:row>163</xdr:row>
                    <xdr:rowOff>0</xdr:rowOff>
                  </from>
                  <to>
                    <xdr:col>32</xdr:col>
                    <xdr:colOff>0</xdr:colOff>
                    <xdr:row>164</xdr:row>
                    <xdr:rowOff>0</xdr:rowOff>
                  </to>
                </anchor>
              </controlPr>
            </control>
          </mc:Choice>
        </mc:AlternateContent>
        <mc:AlternateContent xmlns:mc="http://schemas.openxmlformats.org/markup-compatibility/2006">
          <mc:Choice Requires="x14">
            <control shapeId="6315" r:id="rId95" name="Group Box 171">
              <controlPr defaultSize="0" autoFill="0" autoPict="0">
                <anchor moveWithCells="1">
                  <from>
                    <xdr:col>8</xdr:col>
                    <xdr:colOff>0</xdr:colOff>
                    <xdr:row>54</xdr:row>
                    <xdr:rowOff>0</xdr:rowOff>
                  </from>
                  <to>
                    <xdr:col>36</xdr:col>
                    <xdr:colOff>0</xdr:colOff>
                    <xdr:row>55</xdr:row>
                    <xdr:rowOff>0</xdr:rowOff>
                  </to>
                </anchor>
              </controlPr>
            </control>
          </mc:Choice>
        </mc:AlternateContent>
        <mc:AlternateContent xmlns:mc="http://schemas.openxmlformats.org/markup-compatibility/2006">
          <mc:Choice Requires="x14">
            <control shapeId="6316" r:id="rId96" name="Option Button 172">
              <controlPr defaultSize="0" autoFill="0" autoLine="0" autoPict="0">
                <anchor moveWithCells="1">
                  <from>
                    <xdr:col>11</xdr:col>
                    <xdr:colOff>0</xdr:colOff>
                    <xdr:row>54</xdr:row>
                    <xdr:rowOff>0</xdr:rowOff>
                  </from>
                  <to>
                    <xdr:col>14</xdr:col>
                    <xdr:colOff>0</xdr:colOff>
                    <xdr:row>55</xdr:row>
                    <xdr:rowOff>0</xdr:rowOff>
                  </to>
                </anchor>
              </controlPr>
            </control>
          </mc:Choice>
        </mc:AlternateContent>
        <mc:AlternateContent xmlns:mc="http://schemas.openxmlformats.org/markup-compatibility/2006">
          <mc:Choice Requires="x14">
            <control shapeId="6317" r:id="rId97" name="Option Button 173">
              <controlPr defaultSize="0" autoFill="0" autoLine="0" autoPict="0">
                <anchor moveWithCells="1">
                  <from>
                    <xdr:col>18</xdr:col>
                    <xdr:colOff>0</xdr:colOff>
                    <xdr:row>54</xdr:row>
                    <xdr:rowOff>0</xdr:rowOff>
                  </from>
                  <to>
                    <xdr:col>21</xdr:col>
                    <xdr:colOff>0</xdr:colOff>
                    <xdr:row>55</xdr:row>
                    <xdr:rowOff>0</xdr:rowOff>
                  </to>
                </anchor>
              </controlPr>
            </control>
          </mc:Choice>
        </mc:AlternateContent>
        <mc:AlternateContent xmlns:mc="http://schemas.openxmlformats.org/markup-compatibility/2006">
          <mc:Choice Requires="x14">
            <control shapeId="6386" r:id="rId98" name="Group Box 242">
              <controlPr defaultSize="0" autoFill="0" autoPict="0">
                <anchor moveWithCells="1">
                  <from>
                    <xdr:col>10</xdr:col>
                    <xdr:colOff>0</xdr:colOff>
                    <xdr:row>69</xdr:row>
                    <xdr:rowOff>0</xdr:rowOff>
                  </from>
                  <to>
                    <xdr:col>17</xdr:col>
                    <xdr:colOff>0</xdr:colOff>
                    <xdr:row>70</xdr:row>
                    <xdr:rowOff>0</xdr:rowOff>
                  </to>
                </anchor>
              </controlPr>
            </control>
          </mc:Choice>
        </mc:AlternateContent>
        <mc:AlternateContent xmlns:mc="http://schemas.openxmlformats.org/markup-compatibility/2006">
          <mc:Choice Requires="x14">
            <control shapeId="6393" r:id="rId99" name="Group Box 249">
              <controlPr defaultSize="0" autoFill="0" autoPict="0">
                <anchor moveWithCells="1">
                  <from>
                    <xdr:col>25</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6394" r:id="rId100" name="Option Button 250">
              <controlPr defaultSize="0" autoFill="0" autoLine="0" autoPict="0">
                <anchor moveWithCells="1">
                  <from>
                    <xdr:col>27</xdr:col>
                    <xdr:colOff>7620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6395" r:id="rId101" name="Option Button 251">
              <controlPr defaultSize="0" autoFill="0" autoLine="0" autoPict="0">
                <anchor moveWithCells="1">
                  <from>
                    <xdr:col>31</xdr:col>
                    <xdr:colOff>15240</xdr:colOff>
                    <xdr:row>67</xdr:row>
                    <xdr:rowOff>0</xdr:rowOff>
                  </from>
                  <to>
                    <xdr:col>34</xdr:col>
                    <xdr:colOff>7620</xdr:colOff>
                    <xdr:row>68</xdr:row>
                    <xdr:rowOff>0</xdr:rowOff>
                  </to>
                </anchor>
              </controlPr>
            </control>
          </mc:Choice>
        </mc:AlternateContent>
        <mc:AlternateContent xmlns:mc="http://schemas.openxmlformats.org/markup-compatibility/2006">
          <mc:Choice Requires="x14">
            <control shapeId="6399" r:id="rId102" name="Option Button 255">
              <controlPr defaultSize="0" autoFill="0" autoLine="0" autoPict="0">
                <anchor moveWithCells="1">
                  <from>
                    <xdr:col>10</xdr:col>
                    <xdr:colOff>60960</xdr:colOff>
                    <xdr:row>68</xdr:row>
                    <xdr:rowOff>220980</xdr:rowOff>
                  </from>
                  <to>
                    <xdr:col>13</xdr:col>
                    <xdr:colOff>53340</xdr:colOff>
                    <xdr:row>69</xdr:row>
                    <xdr:rowOff>220980</xdr:rowOff>
                  </to>
                </anchor>
              </controlPr>
            </control>
          </mc:Choice>
        </mc:AlternateContent>
        <mc:AlternateContent xmlns:mc="http://schemas.openxmlformats.org/markup-compatibility/2006">
          <mc:Choice Requires="x14">
            <control shapeId="6401" r:id="rId103" name="Option Button 257">
              <controlPr defaultSize="0" autoFill="0" autoLine="0" autoPict="0">
                <anchor moveWithCells="1">
                  <from>
                    <xdr:col>13</xdr:col>
                    <xdr:colOff>0</xdr:colOff>
                    <xdr:row>68</xdr:row>
                    <xdr:rowOff>220980</xdr:rowOff>
                  </from>
                  <to>
                    <xdr:col>15</xdr:col>
                    <xdr:colOff>160020</xdr:colOff>
                    <xdr:row>69</xdr:row>
                    <xdr:rowOff>220980</xdr:rowOff>
                  </to>
                </anchor>
              </controlPr>
            </control>
          </mc:Choice>
        </mc:AlternateContent>
        <mc:AlternateContent xmlns:mc="http://schemas.openxmlformats.org/markup-compatibility/2006">
          <mc:Choice Requires="x14">
            <control shapeId="6404" r:id="rId104" name="Group Box 260">
              <controlPr defaultSize="0" autoFill="0" autoPict="0">
                <anchor moveWithCells="1">
                  <from>
                    <xdr:col>10</xdr:col>
                    <xdr:colOff>0</xdr:colOff>
                    <xdr:row>68</xdr:row>
                    <xdr:rowOff>0</xdr:rowOff>
                  </from>
                  <to>
                    <xdr:col>17</xdr:col>
                    <xdr:colOff>0</xdr:colOff>
                    <xdr:row>69</xdr:row>
                    <xdr:rowOff>0</xdr:rowOff>
                  </to>
                </anchor>
              </controlPr>
            </control>
          </mc:Choice>
        </mc:AlternateContent>
        <mc:AlternateContent xmlns:mc="http://schemas.openxmlformats.org/markup-compatibility/2006">
          <mc:Choice Requires="x14">
            <control shapeId="6405" r:id="rId105" name="Option Button 261">
              <controlPr defaultSize="0" autoFill="0" autoLine="0" autoPict="0">
                <anchor moveWithCells="1">
                  <from>
                    <xdr:col>10</xdr:col>
                    <xdr:colOff>60960</xdr:colOff>
                    <xdr:row>68</xdr:row>
                    <xdr:rowOff>7620</xdr:rowOff>
                  </from>
                  <to>
                    <xdr:col>12</xdr:col>
                    <xdr:colOff>83820</xdr:colOff>
                    <xdr:row>68</xdr:row>
                    <xdr:rowOff>220980</xdr:rowOff>
                  </to>
                </anchor>
              </controlPr>
            </control>
          </mc:Choice>
        </mc:AlternateContent>
        <mc:AlternateContent xmlns:mc="http://schemas.openxmlformats.org/markup-compatibility/2006">
          <mc:Choice Requires="x14">
            <control shapeId="6406" r:id="rId106" name="Option Button 262">
              <controlPr defaultSize="0" autoFill="0" autoLine="0" autoPict="0">
                <anchor moveWithCells="1">
                  <from>
                    <xdr:col>13</xdr:col>
                    <xdr:colOff>0</xdr:colOff>
                    <xdr:row>68</xdr:row>
                    <xdr:rowOff>0</xdr:rowOff>
                  </from>
                  <to>
                    <xdr:col>15</xdr:col>
                    <xdr:colOff>83820</xdr:colOff>
                    <xdr:row>68</xdr:row>
                    <xdr:rowOff>213360</xdr:rowOff>
                  </to>
                </anchor>
              </controlPr>
            </control>
          </mc:Choice>
        </mc:AlternateContent>
        <mc:AlternateContent xmlns:mc="http://schemas.openxmlformats.org/markup-compatibility/2006">
          <mc:Choice Requires="x14">
            <control shapeId="6413" r:id="rId107" name="Group Box 269">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6414" r:id="rId108" name="Option Button 270">
              <controlPr defaultSize="0" autoFill="0" autoLine="0" autoPict="0">
                <anchor moveWithCells="1">
                  <from>
                    <xdr:col>8</xdr:col>
                    <xdr:colOff>22860</xdr:colOff>
                    <xdr:row>51</xdr:row>
                    <xdr:rowOff>0</xdr:rowOff>
                  </from>
                  <to>
                    <xdr:col>10</xdr:col>
                    <xdr:colOff>68580</xdr:colOff>
                    <xdr:row>52</xdr:row>
                    <xdr:rowOff>0</xdr:rowOff>
                  </to>
                </anchor>
              </controlPr>
            </control>
          </mc:Choice>
        </mc:AlternateContent>
        <mc:AlternateContent xmlns:mc="http://schemas.openxmlformats.org/markup-compatibility/2006">
          <mc:Choice Requires="x14">
            <control shapeId="6415" r:id="rId109" name="Option Button 271">
              <controlPr defaultSize="0" autoFill="0" autoLine="0" autoPict="0">
                <anchor moveWithCells="1">
                  <from>
                    <xdr:col>10</xdr:col>
                    <xdr:colOff>76200</xdr:colOff>
                    <xdr:row>51</xdr:row>
                    <xdr:rowOff>0</xdr:rowOff>
                  </from>
                  <to>
                    <xdr:col>12</xdr:col>
                    <xdr:colOff>152400</xdr:colOff>
                    <xdr:row>52</xdr:row>
                    <xdr:rowOff>0</xdr:rowOff>
                  </to>
                </anchor>
              </controlPr>
            </control>
          </mc:Choice>
        </mc:AlternateContent>
        <mc:AlternateContent xmlns:mc="http://schemas.openxmlformats.org/markup-compatibility/2006">
          <mc:Choice Requires="x14">
            <control shapeId="6416" r:id="rId110" name="Group Box 272">
              <controlPr defaultSize="0" autoFill="0" autoPict="0">
                <anchor moveWithCells="1">
                  <from>
                    <xdr:col>18</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6417" r:id="rId111" name="Option Button 273">
              <controlPr defaultSize="0" autoFill="0" autoLine="0" autoPict="0">
                <anchor moveWithCells="1">
                  <from>
                    <xdr:col>18</xdr:col>
                    <xdr:colOff>22860</xdr:colOff>
                    <xdr:row>51</xdr:row>
                    <xdr:rowOff>0</xdr:rowOff>
                  </from>
                  <to>
                    <xdr:col>20</xdr:col>
                    <xdr:colOff>68580</xdr:colOff>
                    <xdr:row>52</xdr:row>
                    <xdr:rowOff>0</xdr:rowOff>
                  </to>
                </anchor>
              </controlPr>
            </control>
          </mc:Choice>
        </mc:AlternateContent>
        <mc:AlternateContent xmlns:mc="http://schemas.openxmlformats.org/markup-compatibility/2006">
          <mc:Choice Requires="x14">
            <control shapeId="6418" r:id="rId112" name="Option Button 274">
              <controlPr defaultSize="0" autoFill="0" autoLine="0" autoPict="0">
                <anchor moveWithCells="1">
                  <from>
                    <xdr:col>20</xdr:col>
                    <xdr:colOff>76200</xdr:colOff>
                    <xdr:row>51</xdr:row>
                    <xdr:rowOff>0</xdr:rowOff>
                  </from>
                  <to>
                    <xdr:col>22</xdr:col>
                    <xdr:colOff>152400</xdr:colOff>
                    <xdr:row>52</xdr:row>
                    <xdr:rowOff>0</xdr:rowOff>
                  </to>
                </anchor>
              </controlPr>
            </control>
          </mc:Choice>
        </mc:AlternateContent>
        <mc:AlternateContent xmlns:mc="http://schemas.openxmlformats.org/markup-compatibility/2006">
          <mc:Choice Requires="x14">
            <control shapeId="6422" r:id="rId113" name="Group Box 278">
              <controlPr defaultSize="0" autoFill="0" autoPict="0">
                <anchor moveWithCells="1">
                  <from>
                    <xdr:col>8</xdr:col>
                    <xdr:colOff>0</xdr:colOff>
                    <xdr:row>120</xdr:row>
                    <xdr:rowOff>0</xdr:rowOff>
                  </from>
                  <to>
                    <xdr:col>13</xdr:col>
                    <xdr:colOff>0</xdr:colOff>
                    <xdr:row>121</xdr:row>
                    <xdr:rowOff>0</xdr:rowOff>
                  </to>
                </anchor>
              </controlPr>
            </control>
          </mc:Choice>
        </mc:AlternateContent>
        <mc:AlternateContent xmlns:mc="http://schemas.openxmlformats.org/markup-compatibility/2006">
          <mc:Choice Requires="x14">
            <control shapeId="6423" r:id="rId114" name="Option Button 279">
              <controlPr defaultSize="0" autoFill="0" autoLine="0" autoPict="0">
                <anchor moveWithCells="1">
                  <from>
                    <xdr:col>8</xdr:col>
                    <xdr:colOff>22860</xdr:colOff>
                    <xdr:row>120</xdr:row>
                    <xdr:rowOff>0</xdr:rowOff>
                  </from>
                  <to>
                    <xdr:col>10</xdr:col>
                    <xdr:colOff>68580</xdr:colOff>
                    <xdr:row>121</xdr:row>
                    <xdr:rowOff>0</xdr:rowOff>
                  </to>
                </anchor>
              </controlPr>
            </control>
          </mc:Choice>
        </mc:AlternateContent>
        <mc:AlternateContent xmlns:mc="http://schemas.openxmlformats.org/markup-compatibility/2006">
          <mc:Choice Requires="x14">
            <control shapeId="6424" r:id="rId115" name="Option Button 280">
              <controlPr defaultSize="0" autoFill="0" autoLine="0" autoPict="0">
                <anchor moveWithCells="1">
                  <from>
                    <xdr:col>10</xdr:col>
                    <xdr:colOff>76200</xdr:colOff>
                    <xdr:row>120</xdr:row>
                    <xdr:rowOff>0</xdr:rowOff>
                  </from>
                  <to>
                    <xdr:col>12</xdr:col>
                    <xdr:colOff>152400</xdr:colOff>
                    <xdr:row>121</xdr:row>
                    <xdr:rowOff>0</xdr:rowOff>
                  </to>
                </anchor>
              </controlPr>
            </control>
          </mc:Choice>
        </mc:AlternateContent>
        <mc:AlternateContent xmlns:mc="http://schemas.openxmlformats.org/markup-compatibility/2006">
          <mc:Choice Requires="x14">
            <control shapeId="6425" r:id="rId116" name="Group Box 281">
              <controlPr defaultSize="0" autoFill="0" autoPict="0">
                <anchor moveWithCells="1">
                  <from>
                    <xdr:col>18</xdr:col>
                    <xdr:colOff>0</xdr:colOff>
                    <xdr:row>120</xdr:row>
                    <xdr:rowOff>0</xdr:rowOff>
                  </from>
                  <to>
                    <xdr:col>23</xdr:col>
                    <xdr:colOff>0</xdr:colOff>
                    <xdr:row>121</xdr:row>
                    <xdr:rowOff>0</xdr:rowOff>
                  </to>
                </anchor>
              </controlPr>
            </control>
          </mc:Choice>
        </mc:AlternateContent>
        <mc:AlternateContent xmlns:mc="http://schemas.openxmlformats.org/markup-compatibility/2006">
          <mc:Choice Requires="x14">
            <control shapeId="6426" r:id="rId117" name="Option Button 282">
              <controlPr defaultSize="0" autoFill="0" autoLine="0" autoPict="0">
                <anchor moveWithCells="1">
                  <from>
                    <xdr:col>18</xdr:col>
                    <xdr:colOff>22860</xdr:colOff>
                    <xdr:row>120</xdr:row>
                    <xdr:rowOff>0</xdr:rowOff>
                  </from>
                  <to>
                    <xdr:col>20</xdr:col>
                    <xdr:colOff>68580</xdr:colOff>
                    <xdr:row>121</xdr:row>
                    <xdr:rowOff>0</xdr:rowOff>
                  </to>
                </anchor>
              </controlPr>
            </control>
          </mc:Choice>
        </mc:AlternateContent>
        <mc:AlternateContent xmlns:mc="http://schemas.openxmlformats.org/markup-compatibility/2006">
          <mc:Choice Requires="x14">
            <control shapeId="6427" r:id="rId118" name="Option Button 283">
              <controlPr defaultSize="0" autoFill="0" autoLine="0" autoPict="0">
                <anchor moveWithCells="1">
                  <from>
                    <xdr:col>20</xdr:col>
                    <xdr:colOff>76200</xdr:colOff>
                    <xdr:row>120</xdr:row>
                    <xdr:rowOff>0</xdr:rowOff>
                  </from>
                  <to>
                    <xdr:col>22</xdr:col>
                    <xdr:colOff>152400</xdr:colOff>
                    <xdr:row>121</xdr:row>
                    <xdr:rowOff>0</xdr:rowOff>
                  </to>
                </anchor>
              </controlPr>
            </control>
          </mc:Choice>
        </mc:AlternateContent>
        <mc:AlternateContent xmlns:mc="http://schemas.openxmlformats.org/markup-compatibility/2006">
          <mc:Choice Requires="x14">
            <control shapeId="6432" r:id="rId119" name="Group Box 288">
              <controlPr defaultSize="0" autoFill="0" autoPict="0">
                <anchor moveWithCells="1">
                  <from>
                    <xdr:col>8</xdr:col>
                    <xdr:colOff>0</xdr:colOff>
                    <xdr:row>142</xdr:row>
                    <xdr:rowOff>0</xdr:rowOff>
                  </from>
                  <to>
                    <xdr:col>13</xdr:col>
                    <xdr:colOff>0</xdr:colOff>
                    <xdr:row>143</xdr:row>
                    <xdr:rowOff>0</xdr:rowOff>
                  </to>
                </anchor>
              </controlPr>
            </control>
          </mc:Choice>
        </mc:AlternateContent>
        <mc:AlternateContent xmlns:mc="http://schemas.openxmlformats.org/markup-compatibility/2006">
          <mc:Choice Requires="x14">
            <control shapeId="6433" r:id="rId120" name="Option Button 289">
              <controlPr defaultSize="0" autoFill="0" autoLine="0" autoPict="0">
                <anchor moveWithCells="1">
                  <from>
                    <xdr:col>8</xdr:col>
                    <xdr:colOff>22860</xdr:colOff>
                    <xdr:row>142</xdr:row>
                    <xdr:rowOff>0</xdr:rowOff>
                  </from>
                  <to>
                    <xdr:col>10</xdr:col>
                    <xdr:colOff>68580</xdr:colOff>
                    <xdr:row>143</xdr:row>
                    <xdr:rowOff>0</xdr:rowOff>
                  </to>
                </anchor>
              </controlPr>
            </control>
          </mc:Choice>
        </mc:AlternateContent>
        <mc:AlternateContent xmlns:mc="http://schemas.openxmlformats.org/markup-compatibility/2006">
          <mc:Choice Requires="x14">
            <control shapeId="6434" r:id="rId121" name="Option Button 290">
              <controlPr defaultSize="0" autoFill="0" autoLine="0" autoPict="0">
                <anchor moveWithCells="1">
                  <from>
                    <xdr:col>10</xdr:col>
                    <xdr:colOff>76200</xdr:colOff>
                    <xdr:row>142</xdr:row>
                    <xdr:rowOff>0</xdr:rowOff>
                  </from>
                  <to>
                    <xdr:col>12</xdr:col>
                    <xdr:colOff>152400</xdr:colOff>
                    <xdr:row>143</xdr:row>
                    <xdr:rowOff>0</xdr:rowOff>
                  </to>
                </anchor>
              </controlPr>
            </control>
          </mc:Choice>
        </mc:AlternateContent>
        <mc:AlternateContent xmlns:mc="http://schemas.openxmlformats.org/markup-compatibility/2006">
          <mc:Choice Requires="x14">
            <control shapeId="6435" r:id="rId122" name="Group Box 291">
              <controlPr defaultSize="0" autoFill="0" autoPict="0">
                <anchor moveWithCells="1">
                  <from>
                    <xdr:col>18</xdr:col>
                    <xdr:colOff>0</xdr:colOff>
                    <xdr:row>142</xdr:row>
                    <xdr:rowOff>0</xdr:rowOff>
                  </from>
                  <to>
                    <xdr:col>23</xdr:col>
                    <xdr:colOff>0</xdr:colOff>
                    <xdr:row>143</xdr:row>
                    <xdr:rowOff>0</xdr:rowOff>
                  </to>
                </anchor>
              </controlPr>
            </control>
          </mc:Choice>
        </mc:AlternateContent>
        <mc:AlternateContent xmlns:mc="http://schemas.openxmlformats.org/markup-compatibility/2006">
          <mc:Choice Requires="x14">
            <control shapeId="6436" r:id="rId123" name="Option Button 292">
              <controlPr defaultSize="0" autoFill="0" autoLine="0" autoPict="0">
                <anchor moveWithCells="1">
                  <from>
                    <xdr:col>18</xdr:col>
                    <xdr:colOff>22860</xdr:colOff>
                    <xdr:row>142</xdr:row>
                    <xdr:rowOff>0</xdr:rowOff>
                  </from>
                  <to>
                    <xdr:col>20</xdr:col>
                    <xdr:colOff>68580</xdr:colOff>
                    <xdr:row>143</xdr:row>
                    <xdr:rowOff>0</xdr:rowOff>
                  </to>
                </anchor>
              </controlPr>
            </control>
          </mc:Choice>
        </mc:AlternateContent>
        <mc:AlternateContent xmlns:mc="http://schemas.openxmlformats.org/markup-compatibility/2006">
          <mc:Choice Requires="x14">
            <control shapeId="6437" r:id="rId124" name="Option Button 293">
              <controlPr defaultSize="0" autoFill="0" autoLine="0" autoPict="0">
                <anchor moveWithCells="1">
                  <from>
                    <xdr:col>20</xdr:col>
                    <xdr:colOff>76200</xdr:colOff>
                    <xdr:row>142</xdr:row>
                    <xdr:rowOff>0</xdr:rowOff>
                  </from>
                  <to>
                    <xdr:col>22</xdr:col>
                    <xdr:colOff>152400</xdr:colOff>
                    <xdr:row>143</xdr:row>
                    <xdr:rowOff>0</xdr:rowOff>
                  </to>
                </anchor>
              </controlPr>
            </control>
          </mc:Choice>
        </mc:AlternateContent>
        <mc:AlternateContent xmlns:mc="http://schemas.openxmlformats.org/markup-compatibility/2006">
          <mc:Choice Requires="x14">
            <control shapeId="6442" r:id="rId125" name="Group Box 298">
              <controlPr defaultSize="0" autoFill="0" autoPict="0">
                <anchor moveWithCells="1">
                  <from>
                    <xdr:col>8</xdr:col>
                    <xdr:colOff>0</xdr:colOff>
                    <xdr:row>164</xdr:row>
                    <xdr:rowOff>0</xdr:rowOff>
                  </from>
                  <to>
                    <xdr:col>13</xdr:col>
                    <xdr:colOff>0</xdr:colOff>
                    <xdr:row>165</xdr:row>
                    <xdr:rowOff>0</xdr:rowOff>
                  </to>
                </anchor>
              </controlPr>
            </control>
          </mc:Choice>
        </mc:AlternateContent>
        <mc:AlternateContent xmlns:mc="http://schemas.openxmlformats.org/markup-compatibility/2006">
          <mc:Choice Requires="x14">
            <control shapeId="6443" r:id="rId126" name="Option Button 299">
              <controlPr defaultSize="0" autoFill="0" autoLine="0" autoPict="0">
                <anchor moveWithCells="1">
                  <from>
                    <xdr:col>8</xdr:col>
                    <xdr:colOff>22860</xdr:colOff>
                    <xdr:row>164</xdr:row>
                    <xdr:rowOff>0</xdr:rowOff>
                  </from>
                  <to>
                    <xdr:col>10</xdr:col>
                    <xdr:colOff>68580</xdr:colOff>
                    <xdr:row>165</xdr:row>
                    <xdr:rowOff>0</xdr:rowOff>
                  </to>
                </anchor>
              </controlPr>
            </control>
          </mc:Choice>
        </mc:AlternateContent>
        <mc:AlternateContent xmlns:mc="http://schemas.openxmlformats.org/markup-compatibility/2006">
          <mc:Choice Requires="x14">
            <control shapeId="6444" r:id="rId127" name="Option Button 300">
              <controlPr defaultSize="0" autoFill="0" autoLine="0" autoPict="0">
                <anchor moveWithCells="1">
                  <from>
                    <xdr:col>10</xdr:col>
                    <xdr:colOff>76200</xdr:colOff>
                    <xdr:row>164</xdr:row>
                    <xdr:rowOff>0</xdr:rowOff>
                  </from>
                  <to>
                    <xdr:col>12</xdr:col>
                    <xdr:colOff>152400</xdr:colOff>
                    <xdr:row>165</xdr:row>
                    <xdr:rowOff>0</xdr:rowOff>
                  </to>
                </anchor>
              </controlPr>
            </control>
          </mc:Choice>
        </mc:AlternateContent>
        <mc:AlternateContent xmlns:mc="http://schemas.openxmlformats.org/markup-compatibility/2006">
          <mc:Choice Requires="x14">
            <control shapeId="6445" r:id="rId128" name="Group Box 301">
              <controlPr defaultSize="0" autoFill="0" autoPict="0">
                <anchor moveWithCells="1">
                  <from>
                    <xdr:col>18</xdr:col>
                    <xdr:colOff>0</xdr:colOff>
                    <xdr:row>164</xdr:row>
                    <xdr:rowOff>0</xdr:rowOff>
                  </from>
                  <to>
                    <xdr:col>23</xdr:col>
                    <xdr:colOff>0</xdr:colOff>
                    <xdr:row>165</xdr:row>
                    <xdr:rowOff>0</xdr:rowOff>
                  </to>
                </anchor>
              </controlPr>
            </control>
          </mc:Choice>
        </mc:AlternateContent>
        <mc:AlternateContent xmlns:mc="http://schemas.openxmlformats.org/markup-compatibility/2006">
          <mc:Choice Requires="x14">
            <control shapeId="6446" r:id="rId129" name="Option Button 302">
              <controlPr defaultSize="0" autoFill="0" autoLine="0" autoPict="0">
                <anchor moveWithCells="1">
                  <from>
                    <xdr:col>18</xdr:col>
                    <xdr:colOff>22860</xdr:colOff>
                    <xdr:row>164</xdr:row>
                    <xdr:rowOff>0</xdr:rowOff>
                  </from>
                  <to>
                    <xdr:col>20</xdr:col>
                    <xdr:colOff>68580</xdr:colOff>
                    <xdr:row>165</xdr:row>
                    <xdr:rowOff>0</xdr:rowOff>
                  </to>
                </anchor>
              </controlPr>
            </control>
          </mc:Choice>
        </mc:AlternateContent>
        <mc:AlternateContent xmlns:mc="http://schemas.openxmlformats.org/markup-compatibility/2006">
          <mc:Choice Requires="x14">
            <control shapeId="6447" r:id="rId130" name="Option Button 303">
              <controlPr defaultSize="0" autoFill="0" autoLine="0" autoPict="0">
                <anchor moveWithCells="1">
                  <from>
                    <xdr:col>20</xdr:col>
                    <xdr:colOff>76200</xdr:colOff>
                    <xdr:row>164</xdr:row>
                    <xdr:rowOff>0</xdr:rowOff>
                  </from>
                  <to>
                    <xdr:col>22</xdr:col>
                    <xdr:colOff>152400</xdr:colOff>
                    <xdr:row>165</xdr:row>
                    <xdr:rowOff>0</xdr:rowOff>
                  </to>
                </anchor>
              </controlPr>
            </control>
          </mc:Choice>
        </mc:AlternateContent>
        <mc:AlternateContent xmlns:mc="http://schemas.openxmlformats.org/markup-compatibility/2006">
          <mc:Choice Requires="x14">
            <control shapeId="6449" r:id="rId131" name="Drop Down 305">
              <controlPr defaultSize="0" autoLine="0" autoPict="0">
                <anchor moveWithCells="1">
                  <from>
                    <xdr:col>27</xdr:col>
                    <xdr:colOff>160020</xdr:colOff>
                    <xdr:row>51</xdr:row>
                    <xdr:rowOff>0</xdr:rowOff>
                  </from>
                  <to>
                    <xdr:col>35</xdr:col>
                    <xdr:colOff>160020</xdr:colOff>
                    <xdr:row>52</xdr:row>
                    <xdr:rowOff>0</xdr:rowOff>
                  </to>
                </anchor>
              </controlPr>
            </control>
          </mc:Choice>
        </mc:AlternateContent>
        <mc:AlternateContent xmlns:mc="http://schemas.openxmlformats.org/markup-compatibility/2006">
          <mc:Choice Requires="x14">
            <control shapeId="6450" r:id="rId132" name="Drop Down 306">
              <controlPr defaultSize="0" autoLine="0" autoPict="0">
                <anchor moveWithCells="1">
                  <from>
                    <xdr:col>28</xdr:col>
                    <xdr:colOff>7620</xdr:colOff>
                    <xdr:row>120</xdr:row>
                    <xdr:rowOff>0</xdr:rowOff>
                  </from>
                  <to>
                    <xdr:col>36</xdr:col>
                    <xdr:colOff>7620</xdr:colOff>
                    <xdr:row>120</xdr:row>
                    <xdr:rowOff>220980</xdr:rowOff>
                  </to>
                </anchor>
              </controlPr>
            </control>
          </mc:Choice>
        </mc:AlternateContent>
        <mc:AlternateContent xmlns:mc="http://schemas.openxmlformats.org/markup-compatibility/2006">
          <mc:Choice Requires="x14">
            <control shapeId="6451" r:id="rId133" name="Drop Down 307">
              <controlPr defaultSize="0" autoLine="0" autoPict="0">
                <anchor moveWithCells="1">
                  <from>
                    <xdr:col>28</xdr:col>
                    <xdr:colOff>7620</xdr:colOff>
                    <xdr:row>142</xdr:row>
                    <xdr:rowOff>0</xdr:rowOff>
                  </from>
                  <to>
                    <xdr:col>36</xdr:col>
                    <xdr:colOff>7620</xdr:colOff>
                    <xdr:row>142</xdr:row>
                    <xdr:rowOff>220980</xdr:rowOff>
                  </to>
                </anchor>
              </controlPr>
            </control>
          </mc:Choice>
        </mc:AlternateContent>
        <mc:AlternateContent xmlns:mc="http://schemas.openxmlformats.org/markup-compatibility/2006">
          <mc:Choice Requires="x14">
            <control shapeId="6452" r:id="rId134" name="Drop Down 308">
              <controlPr defaultSize="0" autoLine="0" autoPict="0">
                <anchor moveWithCells="1">
                  <from>
                    <xdr:col>28</xdr:col>
                    <xdr:colOff>0</xdr:colOff>
                    <xdr:row>164</xdr:row>
                    <xdr:rowOff>0</xdr:rowOff>
                  </from>
                  <to>
                    <xdr:col>36</xdr:col>
                    <xdr:colOff>0</xdr:colOff>
                    <xdr:row>164</xdr:row>
                    <xdr:rowOff>220980</xdr:rowOff>
                  </to>
                </anchor>
              </controlPr>
            </control>
          </mc:Choice>
        </mc:AlternateContent>
        <mc:AlternateContent xmlns:mc="http://schemas.openxmlformats.org/markup-compatibility/2006">
          <mc:Choice Requires="x14">
            <control shapeId="6469" r:id="rId135" name="Group Box 325">
              <controlPr defaultSize="0" autoFill="0" autoPict="0">
                <anchor moveWithCells="1">
                  <from>
                    <xdr:col>25</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6470" r:id="rId136" name="Option Button 326">
              <controlPr defaultSize="0" autoFill="0" autoLine="0" autoPict="0">
                <anchor moveWithCells="1">
                  <from>
                    <xdr:col>27</xdr:col>
                    <xdr:colOff>7620</xdr:colOff>
                    <xdr:row>74</xdr:row>
                    <xdr:rowOff>0</xdr:rowOff>
                  </from>
                  <to>
                    <xdr:col>30</xdr:col>
                    <xdr:colOff>0</xdr:colOff>
                    <xdr:row>75</xdr:row>
                    <xdr:rowOff>0</xdr:rowOff>
                  </to>
                </anchor>
              </controlPr>
            </control>
          </mc:Choice>
        </mc:AlternateContent>
        <mc:AlternateContent xmlns:mc="http://schemas.openxmlformats.org/markup-compatibility/2006">
          <mc:Choice Requires="x14">
            <control shapeId="6471" r:id="rId137" name="Option Button 327">
              <controlPr defaultSize="0" autoFill="0" autoLine="0" autoPict="0">
                <anchor moveWithCells="1">
                  <from>
                    <xdr:col>31</xdr:col>
                    <xdr:colOff>15240</xdr:colOff>
                    <xdr:row>74</xdr:row>
                    <xdr:rowOff>0</xdr:rowOff>
                  </from>
                  <to>
                    <xdr:col>34</xdr:col>
                    <xdr:colOff>7620</xdr:colOff>
                    <xdr:row>75</xdr:row>
                    <xdr:rowOff>0</xdr:rowOff>
                  </to>
                </anchor>
              </controlPr>
            </control>
          </mc:Choice>
        </mc:AlternateContent>
        <mc:AlternateContent xmlns:mc="http://schemas.openxmlformats.org/markup-compatibility/2006">
          <mc:Choice Requires="x14">
            <control shapeId="6474" r:id="rId138" name="Group Box 330">
              <controlPr defaultSize="0" autoFill="0" autoPict="0">
                <anchor moveWithCells="1">
                  <from>
                    <xdr:col>10</xdr:col>
                    <xdr:colOff>0</xdr:colOff>
                    <xdr:row>75</xdr:row>
                    <xdr:rowOff>0</xdr:rowOff>
                  </from>
                  <to>
                    <xdr:col>17</xdr:col>
                    <xdr:colOff>0</xdr:colOff>
                    <xdr:row>76</xdr:row>
                    <xdr:rowOff>0</xdr:rowOff>
                  </to>
                </anchor>
              </controlPr>
            </control>
          </mc:Choice>
        </mc:AlternateContent>
        <mc:AlternateContent xmlns:mc="http://schemas.openxmlformats.org/markup-compatibility/2006">
          <mc:Choice Requires="x14">
            <control shapeId="6475" r:id="rId139" name="Option Button 331">
              <controlPr defaultSize="0" autoFill="0" autoLine="0" autoPict="0">
                <anchor moveWithCells="1">
                  <from>
                    <xdr:col>10</xdr:col>
                    <xdr:colOff>60960</xdr:colOff>
                    <xdr:row>75</xdr:row>
                    <xdr:rowOff>7620</xdr:rowOff>
                  </from>
                  <to>
                    <xdr:col>12</xdr:col>
                    <xdr:colOff>83820</xdr:colOff>
                    <xdr:row>75</xdr:row>
                    <xdr:rowOff>220980</xdr:rowOff>
                  </to>
                </anchor>
              </controlPr>
            </control>
          </mc:Choice>
        </mc:AlternateContent>
        <mc:AlternateContent xmlns:mc="http://schemas.openxmlformats.org/markup-compatibility/2006">
          <mc:Choice Requires="x14">
            <control shapeId="6476" r:id="rId140" name="Option Button 332">
              <controlPr defaultSize="0" autoFill="0" autoLine="0" autoPict="0">
                <anchor moveWithCells="1">
                  <from>
                    <xdr:col>13</xdr:col>
                    <xdr:colOff>0</xdr:colOff>
                    <xdr:row>75</xdr:row>
                    <xdr:rowOff>7620</xdr:rowOff>
                  </from>
                  <to>
                    <xdr:col>15</xdr:col>
                    <xdr:colOff>83820</xdr:colOff>
                    <xdr:row>75</xdr:row>
                    <xdr:rowOff>220980</xdr:rowOff>
                  </to>
                </anchor>
              </controlPr>
            </control>
          </mc:Choice>
        </mc:AlternateContent>
        <mc:AlternateContent xmlns:mc="http://schemas.openxmlformats.org/markup-compatibility/2006">
          <mc:Choice Requires="x14">
            <control shapeId="6477" r:id="rId141" name="Group Box 333">
              <controlPr defaultSize="0" autoFill="0" autoPict="0">
                <anchor moveWithCells="1">
                  <from>
                    <xdr:col>10</xdr:col>
                    <xdr:colOff>0</xdr:colOff>
                    <xdr:row>74</xdr:row>
                    <xdr:rowOff>0</xdr:rowOff>
                  </from>
                  <to>
                    <xdr:col>17</xdr:col>
                    <xdr:colOff>0</xdr:colOff>
                    <xdr:row>75</xdr:row>
                    <xdr:rowOff>0</xdr:rowOff>
                  </to>
                </anchor>
              </controlPr>
            </control>
          </mc:Choice>
        </mc:AlternateContent>
        <mc:AlternateContent xmlns:mc="http://schemas.openxmlformats.org/markup-compatibility/2006">
          <mc:Choice Requires="x14">
            <control shapeId="6478" r:id="rId142" name="Option Button 334">
              <controlPr defaultSize="0" autoFill="0" autoLine="0" autoPict="0">
                <anchor moveWithCells="1">
                  <from>
                    <xdr:col>10</xdr:col>
                    <xdr:colOff>53340</xdr:colOff>
                    <xdr:row>74</xdr:row>
                    <xdr:rowOff>15240</xdr:rowOff>
                  </from>
                  <to>
                    <xdr:col>13</xdr:col>
                    <xdr:colOff>7620</xdr:colOff>
                    <xdr:row>75</xdr:row>
                    <xdr:rowOff>0</xdr:rowOff>
                  </to>
                </anchor>
              </controlPr>
            </control>
          </mc:Choice>
        </mc:AlternateContent>
        <mc:AlternateContent xmlns:mc="http://schemas.openxmlformats.org/markup-compatibility/2006">
          <mc:Choice Requires="x14">
            <control shapeId="6479" r:id="rId143" name="Option Button 335">
              <controlPr defaultSize="0" autoFill="0" autoLine="0" autoPict="0">
                <anchor moveWithCells="1">
                  <from>
                    <xdr:col>13</xdr:col>
                    <xdr:colOff>0</xdr:colOff>
                    <xdr:row>74</xdr:row>
                    <xdr:rowOff>15240</xdr:rowOff>
                  </from>
                  <to>
                    <xdr:col>16</xdr:col>
                    <xdr:colOff>160020</xdr:colOff>
                    <xdr:row>75</xdr:row>
                    <xdr:rowOff>0</xdr:rowOff>
                  </to>
                </anchor>
              </controlPr>
            </control>
          </mc:Choice>
        </mc:AlternateContent>
        <mc:AlternateContent xmlns:mc="http://schemas.openxmlformats.org/markup-compatibility/2006">
          <mc:Choice Requires="x14">
            <control shapeId="6480" r:id="rId144" name="Drop Down 336">
              <controlPr defaultSize="0" autoLine="0" autoPict="0">
                <anchor moveWithCells="1">
                  <from>
                    <xdr:col>25</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6481" r:id="rId145" name="Drop Down 337">
              <controlPr defaultSize="0" autoLine="0" autoPict="0">
                <anchor moveWithCells="1">
                  <from>
                    <xdr:col>25</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6482" r:id="rId146" name="Group Box 338">
              <controlPr defaultSize="0" autoFill="0" autoPict="0">
                <anchor moveWithCells="1">
                  <from>
                    <xdr:col>10</xdr:col>
                    <xdr:colOff>0</xdr:colOff>
                    <xdr:row>76</xdr:row>
                    <xdr:rowOff>0</xdr:rowOff>
                  </from>
                  <to>
                    <xdr:col>17</xdr:col>
                    <xdr:colOff>0</xdr:colOff>
                    <xdr:row>77</xdr:row>
                    <xdr:rowOff>0</xdr:rowOff>
                  </to>
                </anchor>
              </controlPr>
            </control>
          </mc:Choice>
        </mc:AlternateContent>
        <mc:AlternateContent xmlns:mc="http://schemas.openxmlformats.org/markup-compatibility/2006">
          <mc:Choice Requires="x14">
            <control shapeId="6483" r:id="rId147" name="Option Button 339">
              <controlPr defaultSize="0" autoFill="0" autoLine="0" autoPict="0">
                <anchor moveWithCells="1">
                  <from>
                    <xdr:col>10</xdr:col>
                    <xdr:colOff>60960</xdr:colOff>
                    <xdr:row>76</xdr:row>
                    <xdr:rowOff>0</xdr:rowOff>
                  </from>
                  <to>
                    <xdr:col>12</xdr:col>
                    <xdr:colOff>160020</xdr:colOff>
                    <xdr:row>77</xdr:row>
                    <xdr:rowOff>0</xdr:rowOff>
                  </to>
                </anchor>
              </controlPr>
            </control>
          </mc:Choice>
        </mc:AlternateContent>
        <mc:AlternateContent xmlns:mc="http://schemas.openxmlformats.org/markup-compatibility/2006">
          <mc:Choice Requires="x14">
            <control shapeId="6484" r:id="rId148" name="Option Button 340">
              <controlPr defaultSize="0" autoFill="0" autoLine="0" autoPict="0">
                <anchor moveWithCells="1">
                  <from>
                    <xdr:col>13</xdr:col>
                    <xdr:colOff>0</xdr:colOff>
                    <xdr:row>76</xdr:row>
                    <xdr:rowOff>0</xdr:rowOff>
                  </from>
                  <to>
                    <xdr:col>15</xdr:col>
                    <xdr:colOff>152400</xdr:colOff>
                    <xdr:row>77</xdr:row>
                    <xdr:rowOff>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J29"/>
  <sheetViews>
    <sheetView showGridLines="0" showRowColHeaders="0" zoomScaleNormal="100" zoomScaleSheetLayoutView="100" workbookViewId="0"/>
  </sheetViews>
  <sheetFormatPr defaultColWidth="2.44140625" defaultRowHeight="15" customHeight="1" x14ac:dyDescent="0.2"/>
  <cols>
    <col min="1" max="16384" width="2.44140625" style="11"/>
  </cols>
  <sheetData>
    <row r="1" spans="1:36" ht="13.5" customHeight="1" x14ac:dyDescent="0.2">
      <c r="A1" s="134" t="s">
        <v>651</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row>
    <row r="2" spans="1:36" ht="13.5" customHeight="1" thickBot="1" x14ac:dyDescent="0.2">
      <c r="A2" s="53"/>
      <c r="B2" s="53"/>
      <c r="C2" s="53"/>
      <c r="D2" s="145" t="s">
        <v>541</v>
      </c>
      <c r="E2" s="53"/>
      <c r="F2" s="53"/>
      <c r="G2" s="53"/>
      <c r="H2" s="53"/>
      <c r="I2" s="53"/>
      <c r="J2" s="53"/>
      <c r="K2" s="53"/>
      <c r="L2" s="53"/>
      <c r="M2" s="53"/>
      <c r="N2" s="53"/>
      <c r="O2" s="53"/>
      <c r="P2" s="53"/>
      <c r="Q2" s="53"/>
      <c r="R2" s="53"/>
      <c r="S2" s="53"/>
      <c r="T2" s="53"/>
      <c r="U2" s="53"/>
      <c r="V2" s="53"/>
      <c r="W2" s="53"/>
      <c r="X2" s="53"/>
      <c r="Y2" s="53"/>
      <c r="Z2" s="53"/>
      <c r="AA2" s="1079" t="s">
        <v>472</v>
      </c>
      <c r="AB2" s="1080"/>
      <c r="AC2" s="1080"/>
      <c r="AD2" s="1081"/>
      <c r="AE2" s="1123" t="s">
        <v>815</v>
      </c>
      <c r="AF2" s="1124"/>
      <c r="AG2" s="1124"/>
      <c r="AH2" s="1124"/>
      <c r="AI2" s="1124"/>
      <c r="AJ2" s="1125"/>
    </row>
    <row r="3" spans="1:36" ht="13.5" hidden="1" customHeight="1" thickBot="1" x14ac:dyDescent="0.25">
      <c r="A3" s="53"/>
      <c r="B3" s="53"/>
      <c r="C3" s="53"/>
      <c r="D3" s="146"/>
      <c r="E3" s="53"/>
      <c r="F3" s="53"/>
      <c r="G3" s="53"/>
      <c r="H3" s="53"/>
      <c r="I3" s="53"/>
      <c r="J3" s="53"/>
      <c r="K3" s="53"/>
      <c r="L3" s="53"/>
      <c r="M3" s="53"/>
      <c r="N3" s="53"/>
      <c r="O3" s="53"/>
      <c r="P3" s="53"/>
      <c r="Q3" s="53"/>
      <c r="R3" s="53"/>
      <c r="S3" s="53"/>
      <c r="T3" s="53"/>
      <c r="U3" s="53"/>
      <c r="V3" s="53"/>
      <c r="W3" s="53"/>
      <c r="X3" s="53"/>
      <c r="Y3" s="53"/>
      <c r="Z3" s="53"/>
      <c r="AA3" s="53"/>
      <c r="AB3" s="53"/>
      <c r="AC3" s="53"/>
      <c r="AD3" s="53"/>
      <c r="AE3" s="53"/>
      <c r="AF3" s="53"/>
      <c r="AG3" s="53"/>
      <c r="AH3" s="53"/>
      <c r="AI3" s="53"/>
      <c r="AJ3" s="53"/>
    </row>
    <row r="4" spans="1:36" ht="13.5" customHeight="1" x14ac:dyDescent="0.2">
      <c r="A4" s="1072" t="s">
        <v>493</v>
      </c>
      <c r="B4" s="1073"/>
      <c r="C4" s="1074" t="s">
        <v>257</v>
      </c>
      <c r="D4" s="1074"/>
      <c r="E4" s="1074"/>
      <c r="F4" s="1074"/>
      <c r="G4" s="1074"/>
      <c r="H4" s="1074"/>
      <c r="I4" s="1120"/>
      <c r="J4" s="1121"/>
      <c r="K4" s="1121"/>
      <c r="L4" s="1121"/>
      <c r="M4" s="1121"/>
      <c r="N4" s="1121"/>
      <c r="O4" s="1121"/>
      <c r="P4" s="1121"/>
      <c r="Q4" s="1121"/>
      <c r="R4" s="1121"/>
      <c r="S4" s="1121"/>
      <c r="T4" s="1121"/>
      <c r="U4" s="1121"/>
      <c r="V4" s="1121"/>
      <c r="W4" s="1121"/>
      <c r="X4" s="1121"/>
      <c r="Y4" s="1121"/>
      <c r="Z4" s="1121"/>
      <c r="AA4" s="1121"/>
      <c r="AB4" s="1121"/>
      <c r="AC4" s="1121"/>
      <c r="AD4" s="1121"/>
      <c r="AE4" s="1121"/>
      <c r="AF4" s="1121"/>
      <c r="AG4" s="1121"/>
      <c r="AH4" s="1121"/>
      <c r="AI4" s="1121"/>
      <c r="AJ4" s="1122"/>
    </row>
    <row r="5" spans="1:36" ht="13.5" customHeight="1" x14ac:dyDescent="0.2">
      <c r="A5" s="1007"/>
      <c r="B5" s="1008"/>
      <c r="C5" s="1031" t="s">
        <v>494</v>
      </c>
      <c r="D5" s="1031"/>
      <c r="E5" s="1031"/>
      <c r="F5" s="1031"/>
      <c r="G5" s="1031"/>
      <c r="H5" s="1031"/>
      <c r="I5" s="1035"/>
      <c r="J5" s="1036"/>
      <c r="K5" s="1036"/>
      <c r="L5" s="1036"/>
      <c r="M5" s="1036"/>
      <c r="N5" s="1036"/>
      <c r="O5" s="1036"/>
      <c r="P5" s="1036"/>
      <c r="Q5" s="1036"/>
      <c r="R5" s="1036"/>
      <c r="S5" s="1036"/>
      <c r="T5" s="1036"/>
      <c r="U5" s="1036"/>
      <c r="V5" s="1036"/>
      <c r="W5" s="1036"/>
      <c r="X5" s="1036"/>
      <c r="Y5" s="1036"/>
      <c r="Z5" s="1036"/>
      <c r="AA5" s="1036"/>
      <c r="AB5" s="1036"/>
      <c r="AC5" s="1036"/>
      <c r="AD5" s="1036"/>
      <c r="AE5" s="1036"/>
      <c r="AF5" s="1036"/>
      <c r="AG5" s="1036"/>
      <c r="AH5" s="1036"/>
      <c r="AI5" s="1036"/>
      <c r="AJ5" s="1037"/>
    </row>
    <row r="6" spans="1:36" ht="13.5" customHeight="1" x14ac:dyDescent="0.2">
      <c r="A6" s="1007"/>
      <c r="B6" s="1008"/>
      <c r="C6" s="990" t="s">
        <v>495</v>
      </c>
      <c r="D6" s="990"/>
      <c r="E6" s="990"/>
      <c r="F6" s="990"/>
      <c r="G6" s="990"/>
      <c r="H6" s="990"/>
      <c r="I6" s="1022" t="s">
        <v>1039</v>
      </c>
      <c r="J6" s="1023"/>
      <c r="K6" s="1024"/>
      <c r="L6" s="1024"/>
      <c r="M6" s="1024"/>
      <c r="N6" s="1024"/>
      <c r="O6" s="1024"/>
      <c r="P6" s="1025"/>
      <c r="Q6" s="571" t="s">
        <v>448</v>
      </c>
      <c r="R6" s="572"/>
      <c r="S6" s="572"/>
      <c r="T6" s="572"/>
      <c r="U6" s="572"/>
      <c r="V6" s="572"/>
      <c r="W6" s="572"/>
      <c r="X6" s="572"/>
      <c r="Y6" s="572"/>
      <c r="Z6" s="572"/>
      <c r="AA6" s="572"/>
      <c r="AB6" s="572"/>
      <c r="AC6" s="572"/>
      <c r="AD6" s="572"/>
      <c r="AE6" s="572"/>
      <c r="AF6" s="572"/>
      <c r="AG6" s="572"/>
      <c r="AH6" s="572"/>
      <c r="AI6" s="572"/>
      <c r="AJ6" s="573"/>
    </row>
    <row r="7" spans="1:36" ht="13.5" customHeight="1" x14ac:dyDescent="0.2">
      <c r="A7" s="1007"/>
      <c r="B7" s="1008"/>
      <c r="C7" s="990"/>
      <c r="D7" s="990"/>
      <c r="E7" s="990"/>
      <c r="F7" s="990"/>
      <c r="G7" s="990"/>
      <c r="H7" s="990"/>
      <c r="I7" s="1430" t="s">
        <v>815</v>
      </c>
      <c r="J7" s="1431"/>
      <c r="K7" s="1431"/>
      <c r="L7" s="1431"/>
      <c r="M7" s="1431"/>
      <c r="N7" s="1431"/>
      <c r="O7" s="1431"/>
      <c r="P7" s="1431"/>
      <c r="Q7" s="1431"/>
      <c r="R7" s="1431"/>
      <c r="S7" s="1431"/>
      <c r="T7" s="1431"/>
      <c r="U7" s="1431"/>
      <c r="V7" s="1431"/>
      <c r="W7" s="1431"/>
      <c r="X7" s="1431"/>
      <c r="Y7" s="1431"/>
      <c r="Z7" s="1431"/>
      <c r="AA7" s="1431"/>
      <c r="AB7" s="1431"/>
      <c r="AC7" s="1431"/>
      <c r="AD7" s="1431"/>
      <c r="AE7" s="1431"/>
      <c r="AF7" s="1431"/>
      <c r="AG7" s="1431"/>
      <c r="AH7" s="1431"/>
      <c r="AI7" s="1431"/>
      <c r="AJ7" s="1432"/>
    </row>
    <row r="8" spans="1:36" ht="13.5" customHeight="1" x14ac:dyDescent="0.2">
      <c r="A8" s="1007"/>
      <c r="B8" s="1008"/>
      <c r="C8" s="990"/>
      <c r="D8" s="990"/>
      <c r="E8" s="990"/>
      <c r="F8" s="990"/>
      <c r="G8" s="990"/>
      <c r="H8" s="990"/>
      <c r="I8" s="1029" t="s">
        <v>815</v>
      </c>
      <c r="J8" s="1029"/>
      <c r="K8" s="1029"/>
      <c r="L8" s="1029"/>
      <c r="M8" s="1029"/>
      <c r="N8" s="1029"/>
      <c r="O8" s="1029"/>
      <c r="P8" s="1029"/>
      <c r="Q8" s="1029"/>
      <c r="R8" s="1029"/>
      <c r="S8" s="1029"/>
      <c r="T8" s="1029"/>
      <c r="U8" s="1029"/>
      <c r="V8" s="1029"/>
      <c r="W8" s="1029"/>
      <c r="X8" s="1029"/>
      <c r="Y8" s="1029"/>
      <c r="Z8" s="1029"/>
      <c r="AA8" s="1029"/>
      <c r="AB8" s="1029"/>
      <c r="AC8" s="1029"/>
      <c r="AD8" s="1029"/>
      <c r="AE8" s="1029"/>
      <c r="AF8" s="1029"/>
      <c r="AG8" s="1029"/>
      <c r="AH8" s="1029"/>
      <c r="AI8" s="1029"/>
      <c r="AJ8" s="1030"/>
    </row>
    <row r="9" spans="1:36" ht="13.5" customHeight="1" x14ac:dyDescent="0.2">
      <c r="A9" s="1007"/>
      <c r="B9" s="1008"/>
      <c r="C9" s="990" t="s">
        <v>496</v>
      </c>
      <c r="D9" s="990"/>
      <c r="E9" s="990"/>
      <c r="F9" s="990"/>
      <c r="G9" s="990"/>
      <c r="H9" s="990"/>
      <c r="I9" s="990" t="s">
        <v>497</v>
      </c>
      <c r="J9" s="990"/>
      <c r="K9" s="990"/>
      <c r="L9" s="990"/>
      <c r="M9" s="996" t="s">
        <v>815</v>
      </c>
      <c r="N9" s="996"/>
      <c r="O9" s="996"/>
      <c r="P9" s="996"/>
      <c r="Q9" s="996"/>
      <c r="R9" s="996"/>
      <c r="S9" s="996"/>
      <c r="T9" s="996"/>
      <c r="U9" s="996"/>
      <c r="V9" s="996"/>
      <c r="W9" s="990" t="s">
        <v>498</v>
      </c>
      <c r="X9" s="990"/>
      <c r="Y9" s="990"/>
      <c r="Z9" s="990"/>
      <c r="AA9" s="997" t="s">
        <v>815</v>
      </c>
      <c r="AB9" s="1067"/>
      <c r="AC9" s="1067"/>
      <c r="AD9" s="1067"/>
      <c r="AE9" s="1067"/>
      <c r="AF9" s="1067"/>
      <c r="AG9" s="1067"/>
      <c r="AH9" s="1067"/>
      <c r="AI9" s="1067"/>
      <c r="AJ9" s="1068"/>
    </row>
    <row r="10" spans="1:36" ht="13.5" customHeight="1" x14ac:dyDescent="0.2">
      <c r="A10" s="1038" t="s">
        <v>652</v>
      </c>
      <c r="B10" s="1428"/>
      <c r="C10" s="1010" t="s">
        <v>373</v>
      </c>
      <c r="D10" s="1011"/>
      <c r="E10" s="1011"/>
      <c r="F10" s="1011"/>
      <c r="G10" s="1011"/>
      <c r="H10" s="1012"/>
      <c r="I10" s="1009" t="s">
        <v>2</v>
      </c>
      <c r="J10" s="1009"/>
      <c r="K10" s="1009"/>
      <c r="L10" s="1009"/>
      <c r="M10" s="1009"/>
      <c r="N10" s="1009" t="s">
        <v>426</v>
      </c>
      <c r="O10" s="1009"/>
      <c r="P10" s="1009"/>
      <c r="Q10" s="1009"/>
      <c r="R10" s="1009"/>
      <c r="S10" s="1009" t="s">
        <v>170</v>
      </c>
      <c r="T10" s="1009"/>
      <c r="U10" s="1009"/>
      <c r="V10" s="1009"/>
      <c r="W10" s="1009"/>
      <c r="X10" s="1009" t="s">
        <v>441</v>
      </c>
      <c r="Y10" s="1009"/>
      <c r="Z10" s="1009"/>
      <c r="AA10" s="1009"/>
      <c r="AB10" s="1009"/>
      <c r="AC10" s="1134" t="s">
        <v>391</v>
      </c>
      <c r="AD10" s="1203"/>
      <c r="AE10" s="1203"/>
      <c r="AF10" s="1203"/>
      <c r="AG10" s="1204"/>
      <c r="AH10" s="1240"/>
      <c r="AI10" s="1420"/>
      <c r="AJ10" s="1421"/>
    </row>
    <row r="11" spans="1:36" ht="13.5" customHeight="1" x14ac:dyDescent="0.2">
      <c r="A11" s="1040"/>
      <c r="B11" s="1235"/>
      <c r="C11" s="1013"/>
      <c r="D11" s="1014"/>
      <c r="E11" s="1014"/>
      <c r="F11" s="1014"/>
      <c r="G11" s="1014"/>
      <c r="H11" s="1015"/>
      <c r="I11" s="1009" t="s">
        <v>387</v>
      </c>
      <c r="J11" s="1009"/>
      <c r="K11" s="1009" t="s">
        <v>388</v>
      </c>
      <c r="L11" s="1009"/>
      <c r="M11" s="1009"/>
      <c r="N11" s="1009" t="s">
        <v>387</v>
      </c>
      <c r="O11" s="1009"/>
      <c r="P11" s="1009" t="s">
        <v>388</v>
      </c>
      <c r="Q11" s="1009"/>
      <c r="R11" s="1009"/>
      <c r="S11" s="1009" t="s">
        <v>387</v>
      </c>
      <c r="T11" s="1009"/>
      <c r="U11" s="1009" t="s">
        <v>388</v>
      </c>
      <c r="V11" s="1009"/>
      <c r="W11" s="1009"/>
      <c r="X11" s="1009" t="s">
        <v>387</v>
      </c>
      <c r="Y11" s="1009"/>
      <c r="Z11" s="1009" t="s">
        <v>388</v>
      </c>
      <c r="AA11" s="1009"/>
      <c r="AB11" s="1009"/>
      <c r="AC11" s="1009" t="s">
        <v>387</v>
      </c>
      <c r="AD11" s="1009"/>
      <c r="AE11" s="1009" t="s">
        <v>388</v>
      </c>
      <c r="AF11" s="1009"/>
      <c r="AG11" s="1009"/>
      <c r="AH11" s="1422"/>
      <c r="AI11" s="1423"/>
      <c r="AJ11" s="1424"/>
    </row>
    <row r="12" spans="1:36" ht="13.5" customHeight="1" x14ac:dyDescent="0.2">
      <c r="A12" s="1040"/>
      <c r="B12" s="1235"/>
      <c r="C12" s="1009" t="s">
        <v>636</v>
      </c>
      <c r="D12" s="1009"/>
      <c r="E12" s="1009"/>
      <c r="F12" s="1009" t="s">
        <v>699</v>
      </c>
      <c r="G12" s="1009"/>
      <c r="H12" s="1009"/>
      <c r="I12" s="1167"/>
      <c r="J12" s="1167"/>
      <c r="K12" s="1167"/>
      <c r="L12" s="1167"/>
      <c r="M12" s="1167"/>
      <c r="N12" s="1167"/>
      <c r="O12" s="1167"/>
      <c r="P12" s="1167"/>
      <c r="Q12" s="1167"/>
      <c r="R12" s="1167"/>
      <c r="S12" s="1167"/>
      <c r="T12" s="1167"/>
      <c r="U12" s="1167"/>
      <c r="V12" s="1167"/>
      <c r="W12" s="1167"/>
      <c r="X12" s="1167"/>
      <c r="Y12" s="1167"/>
      <c r="Z12" s="1002"/>
      <c r="AA12" s="1003"/>
      <c r="AB12" s="1004"/>
      <c r="AC12" s="1167"/>
      <c r="AD12" s="1167"/>
      <c r="AE12" s="1167"/>
      <c r="AF12" s="1167"/>
      <c r="AG12" s="1167"/>
      <c r="AH12" s="1422"/>
      <c r="AI12" s="1423"/>
      <c r="AJ12" s="1424"/>
    </row>
    <row r="13" spans="1:36" ht="13.5" customHeight="1" x14ac:dyDescent="0.2">
      <c r="A13" s="1040"/>
      <c r="B13" s="1235"/>
      <c r="C13" s="1009"/>
      <c r="D13" s="1009"/>
      <c r="E13" s="1009"/>
      <c r="F13" s="1009" t="s">
        <v>700</v>
      </c>
      <c r="G13" s="1009"/>
      <c r="H13" s="1009"/>
      <c r="I13" s="1167"/>
      <c r="J13" s="1167"/>
      <c r="K13" s="1167"/>
      <c r="L13" s="1167"/>
      <c r="M13" s="1167"/>
      <c r="N13" s="1167"/>
      <c r="O13" s="1167"/>
      <c r="P13" s="1167"/>
      <c r="Q13" s="1167"/>
      <c r="R13" s="1167"/>
      <c r="S13" s="1167"/>
      <c r="T13" s="1167"/>
      <c r="U13" s="1167"/>
      <c r="V13" s="1167"/>
      <c r="W13" s="1167"/>
      <c r="X13" s="1167"/>
      <c r="Y13" s="1167"/>
      <c r="Z13" s="1002"/>
      <c r="AA13" s="1003"/>
      <c r="AB13" s="1004"/>
      <c r="AC13" s="1167"/>
      <c r="AD13" s="1167"/>
      <c r="AE13" s="1167"/>
      <c r="AF13" s="1167"/>
      <c r="AG13" s="1167"/>
      <c r="AH13" s="1422"/>
      <c r="AI13" s="1423"/>
      <c r="AJ13" s="1424"/>
    </row>
    <row r="14" spans="1:36" ht="13.5" customHeight="1" x14ac:dyDescent="0.2">
      <c r="A14" s="1040"/>
      <c r="B14" s="1235"/>
      <c r="C14" s="1009" t="s">
        <v>701</v>
      </c>
      <c r="D14" s="1009"/>
      <c r="E14" s="1009"/>
      <c r="F14" s="1009"/>
      <c r="G14" s="1009"/>
      <c r="H14" s="1009"/>
      <c r="I14" s="1167"/>
      <c r="J14" s="1167"/>
      <c r="K14" s="1167"/>
      <c r="L14" s="1167"/>
      <c r="M14" s="1167"/>
      <c r="N14" s="1167"/>
      <c r="O14" s="1167"/>
      <c r="P14" s="1167"/>
      <c r="Q14" s="1167"/>
      <c r="R14" s="1167"/>
      <c r="S14" s="1167"/>
      <c r="T14" s="1167"/>
      <c r="U14" s="1167"/>
      <c r="V14" s="1167"/>
      <c r="W14" s="1167"/>
      <c r="X14" s="1167"/>
      <c r="Y14" s="1167"/>
      <c r="Z14" s="1167"/>
      <c r="AA14" s="1167"/>
      <c r="AB14" s="1167"/>
      <c r="AC14" s="1167"/>
      <c r="AD14" s="1167"/>
      <c r="AE14" s="1167"/>
      <c r="AF14" s="1167"/>
      <c r="AG14" s="1167"/>
      <c r="AH14" s="1422"/>
      <c r="AI14" s="1423"/>
      <c r="AJ14" s="1424"/>
    </row>
    <row r="15" spans="1:36" ht="13.5" customHeight="1" x14ac:dyDescent="0.2">
      <c r="A15" s="1040"/>
      <c r="B15" s="1235"/>
      <c r="C15" s="947" t="s">
        <v>471</v>
      </c>
      <c r="D15" s="947"/>
      <c r="E15" s="947"/>
      <c r="F15" s="947"/>
      <c r="G15" s="947"/>
      <c r="H15" s="947"/>
      <c r="I15" s="1168"/>
      <c r="J15" s="1168"/>
      <c r="K15" s="1168"/>
      <c r="L15" s="1168"/>
      <c r="M15" s="1168"/>
      <c r="N15" s="1168"/>
      <c r="O15" s="1168"/>
      <c r="P15" s="1168"/>
      <c r="Q15" s="1168"/>
      <c r="R15" s="1168"/>
      <c r="S15" s="1168"/>
      <c r="T15" s="1168"/>
      <c r="U15" s="1168"/>
      <c r="V15" s="1168"/>
      <c r="W15" s="1168"/>
      <c r="X15" s="1168"/>
      <c r="Y15" s="1168"/>
      <c r="Z15" s="1168"/>
      <c r="AA15" s="1168"/>
      <c r="AB15" s="1168"/>
      <c r="AC15" s="1168"/>
      <c r="AD15" s="1168"/>
      <c r="AE15" s="1168"/>
      <c r="AF15" s="1168"/>
      <c r="AG15" s="1168"/>
      <c r="AH15" s="1425"/>
      <c r="AI15" s="1426"/>
      <c r="AJ15" s="1427"/>
    </row>
    <row r="16" spans="1:36" ht="13.5" customHeight="1" x14ac:dyDescent="0.2">
      <c r="A16" s="1040"/>
      <c r="B16" s="1235"/>
      <c r="C16" s="1010" t="s">
        <v>373</v>
      </c>
      <c r="D16" s="1011"/>
      <c r="E16" s="1011"/>
      <c r="F16" s="1011"/>
      <c r="G16" s="1011"/>
      <c r="H16" s="1012"/>
      <c r="I16" s="1009" t="s">
        <v>392</v>
      </c>
      <c r="J16" s="1009"/>
      <c r="K16" s="1009"/>
      <c r="L16" s="1009"/>
      <c r="M16" s="1009"/>
      <c r="N16" s="1009" t="s">
        <v>809</v>
      </c>
      <c r="O16" s="1009"/>
      <c r="P16" s="1009"/>
      <c r="Q16" s="1009"/>
      <c r="R16" s="1009"/>
      <c r="S16" s="1009" t="s">
        <v>1034</v>
      </c>
      <c r="T16" s="1009"/>
      <c r="U16" s="1009"/>
      <c r="V16" s="1009"/>
      <c r="W16" s="1009"/>
      <c r="X16" s="1375"/>
      <c r="Y16" s="1375"/>
      <c r="Z16" s="1375"/>
      <c r="AA16" s="1375"/>
      <c r="AB16" s="1375"/>
      <c r="AC16" s="1375"/>
      <c r="AD16" s="1375"/>
      <c r="AE16" s="1375"/>
      <c r="AF16" s="1375"/>
      <c r="AG16" s="1375"/>
      <c r="AH16" s="1240"/>
      <c r="AI16" s="1420"/>
      <c r="AJ16" s="1421"/>
    </row>
    <row r="17" spans="1:36" ht="13.5" customHeight="1" x14ac:dyDescent="0.2">
      <c r="A17" s="1040"/>
      <c r="B17" s="1235"/>
      <c r="C17" s="1013"/>
      <c r="D17" s="1014"/>
      <c r="E17" s="1014"/>
      <c r="F17" s="1014"/>
      <c r="G17" s="1014"/>
      <c r="H17" s="1015"/>
      <c r="I17" s="1009" t="s">
        <v>387</v>
      </c>
      <c r="J17" s="1009"/>
      <c r="K17" s="1009" t="s">
        <v>388</v>
      </c>
      <c r="L17" s="1009"/>
      <c r="M17" s="1009"/>
      <c r="N17" s="1009" t="s">
        <v>387</v>
      </c>
      <c r="O17" s="1009"/>
      <c r="P17" s="1009" t="s">
        <v>388</v>
      </c>
      <c r="Q17" s="1009"/>
      <c r="R17" s="1009"/>
      <c r="S17" s="1009" t="s">
        <v>387</v>
      </c>
      <c r="T17" s="1009"/>
      <c r="U17" s="1009" t="s">
        <v>388</v>
      </c>
      <c r="V17" s="1009"/>
      <c r="W17" s="1009"/>
      <c r="X17" s="1009" t="s">
        <v>387</v>
      </c>
      <c r="Y17" s="1009"/>
      <c r="Z17" s="1009" t="s">
        <v>388</v>
      </c>
      <c r="AA17" s="1009"/>
      <c r="AB17" s="1009"/>
      <c r="AC17" s="1009" t="s">
        <v>387</v>
      </c>
      <c r="AD17" s="1009"/>
      <c r="AE17" s="1009" t="s">
        <v>388</v>
      </c>
      <c r="AF17" s="1009"/>
      <c r="AG17" s="1009"/>
      <c r="AH17" s="1422"/>
      <c r="AI17" s="1423"/>
      <c r="AJ17" s="1424"/>
    </row>
    <row r="18" spans="1:36" ht="13.5" customHeight="1" x14ac:dyDescent="0.2">
      <c r="A18" s="1040"/>
      <c r="B18" s="1235"/>
      <c r="C18" s="1009" t="s">
        <v>636</v>
      </c>
      <c r="D18" s="1009"/>
      <c r="E18" s="1009"/>
      <c r="F18" s="1009" t="s">
        <v>699</v>
      </c>
      <c r="G18" s="1009"/>
      <c r="H18" s="1009"/>
      <c r="I18" s="1167"/>
      <c r="J18" s="1167"/>
      <c r="K18" s="1167"/>
      <c r="L18" s="1167"/>
      <c r="M18" s="1167"/>
      <c r="N18" s="1167"/>
      <c r="O18" s="1167"/>
      <c r="P18" s="1167"/>
      <c r="Q18" s="1167"/>
      <c r="R18" s="1167"/>
      <c r="S18" s="1167"/>
      <c r="T18" s="1167"/>
      <c r="U18" s="1167"/>
      <c r="V18" s="1167"/>
      <c r="W18" s="1167"/>
      <c r="X18" s="1167"/>
      <c r="Y18" s="1167"/>
      <c r="Z18" s="1167"/>
      <c r="AA18" s="1167"/>
      <c r="AB18" s="1167"/>
      <c r="AC18" s="1167"/>
      <c r="AD18" s="1167"/>
      <c r="AE18" s="1167"/>
      <c r="AF18" s="1167"/>
      <c r="AG18" s="1167"/>
      <c r="AH18" s="1422"/>
      <c r="AI18" s="1423"/>
      <c r="AJ18" s="1424"/>
    </row>
    <row r="19" spans="1:36" ht="13.5" customHeight="1" x14ac:dyDescent="0.2">
      <c r="A19" s="1040"/>
      <c r="B19" s="1235"/>
      <c r="C19" s="1009"/>
      <c r="D19" s="1009"/>
      <c r="E19" s="1009"/>
      <c r="F19" s="1009" t="s">
        <v>700</v>
      </c>
      <c r="G19" s="1009"/>
      <c r="H19" s="1009"/>
      <c r="I19" s="1167"/>
      <c r="J19" s="1167"/>
      <c r="K19" s="1167"/>
      <c r="L19" s="1167"/>
      <c r="M19" s="1167"/>
      <c r="N19" s="1167"/>
      <c r="O19" s="1167"/>
      <c r="P19" s="1167"/>
      <c r="Q19" s="1167"/>
      <c r="R19" s="1167"/>
      <c r="S19" s="1167"/>
      <c r="T19" s="1167"/>
      <c r="U19" s="1167"/>
      <c r="V19" s="1167"/>
      <c r="W19" s="1167"/>
      <c r="X19" s="1167"/>
      <c r="Y19" s="1167"/>
      <c r="Z19" s="1167"/>
      <c r="AA19" s="1167"/>
      <c r="AB19" s="1167"/>
      <c r="AC19" s="1167"/>
      <c r="AD19" s="1167"/>
      <c r="AE19" s="1167"/>
      <c r="AF19" s="1167"/>
      <c r="AG19" s="1167"/>
      <c r="AH19" s="1422"/>
      <c r="AI19" s="1423"/>
      <c r="AJ19" s="1424"/>
    </row>
    <row r="20" spans="1:36" ht="13.5" customHeight="1" x14ac:dyDescent="0.2">
      <c r="A20" s="1040"/>
      <c r="B20" s="1235"/>
      <c r="C20" s="1009" t="s">
        <v>701</v>
      </c>
      <c r="D20" s="1009"/>
      <c r="E20" s="1009"/>
      <c r="F20" s="1009"/>
      <c r="G20" s="1009"/>
      <c r="H20" s="1009"/>
      <c r="I20" s="1167"/>
      <c r="J20" s="1167"/>
      <c r="K20" s="1167"/>
      <c r="L20" s="1167"/>
      <c r="M20" s="1167"/>
      <c r="N20" s="1167"/>
      <c r="O20" s="1167"/>
      <c r="P20" s="1167"/>
      <c r="Q20" s="1167"/>
      <c r="R20" s="1167"/>
      <c r="S20" s="1167"/>
      <c r="T20" s="1167"/>
      <c r="U20" s="1167"/>
      <c r="V20" s="1167"/>
      <c r="W20" s="1167"/>
      <c r="X20" s="1167"/>
      <c r="Y20" s="1167"/>
      <c r="Z20" s="1167"/>
      <c r="AA20" s="1167"/>
      <c r="AB20" s="1167"/>
      <c r="AC20" s="1167"/>
      <c r="AD20" s="1167"/>
      <c r="AE20" s="1167"/>
      <c r="AF20" s="1167"/>
      <c r="AG20" s="1167"/>
      <c r="AH20" s="1422"/>
      <c r="AI20" s="1423"/>
      <c r="AJ20" s="1424"/>
    </row>
    <row r="21" spans="1:36" ht="13.5" customHeight="1" x14ac:dyDescent="0.2">
      <c r="A21" s="1042"/>
      <c r="B21" s="1429"/>
      <c r="C21" s="947" t="s">
        <v>471</v>
      </c>
      <c r="D21" s="947"/>
      <c r="E21" s="947"/>
      <c r="F21" s="947"/>
      <c r="G21" s="947"/>
      <c r="H21" s="947"/>
      <c r="I21" s="1168"/>
      <c r="J21" s="1168"/>
      <c r="K21" s="1168"/>
      <c r="L21" s="1168"/>
      <c r="M21" s="1168"/>
      <c r="N21" s="1168"/>
      <c r="O21" s="1168"/>
      <c r="P21" s="1168"/>
      <c r="Q21" s="1168"/>
      <c r="R21" s="1168"/>
      <c r="S21" s="1168"/>
      <c r="T21" s="1168"/>
      <c r="U21" s="1168"/>
      <c r="V21" s="1168"/>
      <c r="W21" s="1168"/>
      <c r="X21" s="1168"/>
      <c r="Y21" s="1168"/>
      <c r="Z21" s="1168"/>
      <c r="AA21" s="1168"/>
      <c r="AB21" s="1168"/>
      <c r="AC21" s="1168"/>
      <c r="AD21" s="1168"/>
      <c r="AE21" s="1168"/>
      <c r="AF21" s="1168"/>
      <c r="AG21" s="1168"/>
      <c r="AH21" s="1425"/>
      <c r="AI21" s="1426"/>
      <c r="AJ21" s="1427"/>
    </row>
    <row r="22" spans="1:36" ht="18" customHeight="1" thickBot="1" x14ac:dyDescent="0.25">
      <c r="A22" s="1437" t="s">
        <v>377</v>
      </c>
      <c r="B22" s="1438"/>
      <c r="C22" s="1438"/>
      <c r="D22" s="1438"/>
      <c r="E22" s="1438"/>
      <c r="F22" s="1438"/>
      <c r="G22" s="1438"/>
      <c r="H22" s="1439"/>
      <c r="I22" s="1433"/>
      <c r="J22" s="1434"/>
      <c r="K22" s="1434"/>
      <c r="L22" s="1434"/>
      <c r="M22" s="1434"/>
      <c r="N22" s="1434"/>
      <c r="O22" s="1435" t="s">
        <v>1011</v>
      </c>
      <c r="P22" s="1435"/>
      <c r="Q22" s="1435"/>
      <c r="R22" s="1435"/>
      <c r="S22" s="1435"/>
      <c r="T22" s="1435"/>
      <c r="U22" s="1435"/>
      <c r="V22" s="1435"/>
      <c r="W22" s="1435"/>
      <c r="X22" s="1435"/>
      <c r="Y22" s="1435"/>
      <c r="Z22" s="1435"/>
      <c r="AA22" s="1435"/>
      <c r="AB22" s="1435"/>
      <c r="AC22" s="1435"/>
      <c r="AD22" s="1435"/>
      <c r="AE22" s="1435"/>
      <c r="AF22" s="1435"/>
      <c r="AG22" s="1435"/>
      <c r="AH22" s="1435"/>
      <c r="AI22" s="1435"/>
      <c r="AJ22" s="1436"/>
    </row>
    <row r="23" spans="1:36" s="21" customFormat="1" ht="12.75" customHeight="1" x14ac:dyDescent="0.2">
      <c r="A23" s="137" t="s">
        <v>648</v>
      </c>
      <c r="B23" s="137"/>
      <c r="C23" s="137"/>
      <c r="D23" s="137"/>
      <c r="E23" s="137"/>
      <c r="F23" s="137"/>
      <c r="G23" s="137"/>
      <c r="H23" s="140"/>
      <c r="I23" s="140"/>
      <c r="J23" s="140"/>
      <c r="K23" s="140"/>
      <c r="L23" s="140"/>
      <c r="M23" s="140"/>
      <c r="N23" s="140"/>
      <c r="O23" s="140"/>
      <c r="P23" s="137"/>
      <c r="Q23" s="137"/>
      <c r="R23" s="140"/>
      <c r="S23" s="140"/>
      <c r="T23" s="140"/>
      <c r="U23" s="140"/>
      <c r="V23" s="140"/>
      <c r="W23" s="140"/>
      <c r="X23" s="140"/>
      <c r="Y23" s="140"/>
      <c r="Z23" s="140"/>
      <c r="AA23" s="140"/>
      <c r="AB23" s="140"/>
      <c r="AC23" s="140"/>
      <c r="AD23" s="140"/>
      <c r="AE23" s="140"/>
      <c r="AF23" s="140"/>
      <c r="AG23" s="140"/>
      <c r="AH23" s="140"/>
      <c r="AI23" s="140"/>
      <c r="AJ23" s="140"/>
    </row>
    <row r="24" spans="1:36" s="21" customFormat="1" ht="12.75" customHeight="1" x14ac:dyDescent="0.2">
      <c r="A24" s="137" t="s">
        <v>668</v>
      </c>
      <c r="B24" s="140"/>
      <c r="C24" s="140"/>
      <c r="D24" s="140"/>
      <c r="E24" s="140"/>
      <c r="F24" s="140"/>
      <c r="G24" s="140"/>
      <c r="H24" s="140"/>
      <c r="I24" s="140"/>
      <c r="J24" s="140"/>
      <c r="K24" s="140"/>
      <c r="L24" s="140"/>
      <c r="M24" s="140"/>
      <c r="N24" s="140"/>
      <c r="O24" s="140"/>
      <c r="P24" s="140"/>
      <c r="Q24" s="140"/>
      <c r="R24" s="140"/>
      <c r="S24" s="140"/>
      <c r="T24" s="140"/>
      <c r="U24" s="140"/>
      <c r="V24" s="140"/>
      <c r="W24" s="140"/>
      <c r="X24" s="140"/>
      <c r="Y24" s="140"/>
      <c r="Z24" s="140"/>
      <c r="AA24" s="140"/>
      <c r="AB24" s="140"/>
      <c r="AC24" s="140"/>
      <c r="AD24" s="140"/>
      <c r="AE24" s="140"/>
      <c r="AF24" s="140"/>
      <c r="AG24" s="140"/>
      <c r="AH24" s="140"/>
      <c r="AI24" s="140"/>
      <c r="AJ24" s="140"/>
    </row>
    <row r="25" spans="1:36" s="21" customFormat="1" ht="12.75" customHeight="1" x14ac:dyDescent="0.2">
      <c r="A25" s="137" t="s">
        <v>552</v>
      </c>
      <c r="B25" s="140"/>
      <c r="C25" s="140"/>
      <c r="D25" s="140"/>
      <c r="E25" s="140"/>
      <c r="F25" s="140"/>
      <c r="G25" s="140"/>
      <c r="H25" s="140"/>
      <c r="I25" s="140"/>
      <c r="J25" s="140"/>
      <c r="K25" s="140"/>
      <c r="L25" s="140"/>
      <c r="M25" s="140"/>
      <c r="N25" s="140"/>
      <c r="O25" s="140"/>
      <c r="P25" s="140"/>
      <c r="Q25" s="140"/>
      <c r="R25" s="140"/>
      <c r="S25" s="140"/>
      <c r="T25" s="140"/>
      <c r="U25" s="140"/>
      <c r="V25" s="140"/>
      <c r="W25" s="140"/>
      <c r="X25" s="140"/>
      <c r="Y25" s="140"/>
      <c r="Z25" s="140"/>
      <c r="AA25" s="140"/>
      <c r="AB25" s="140"/>
      <c r="AC25" s="140"/>
      <c r="AD25" s="140"/>
      <c r="AE25" s="140"/>
      <c r="AF25" s="140"/>
      <c r="AG25" s="140"/>
      <c r="AH25" s="140"/>
      <c r="AI25" s="140"/>
      <c r="AJ25" s="140"/>
    </row>
    <row r="26" spans="1:36" s="21" customFormat="1" ht="13.5" customHeight="1" x14ac:dyDescent="0.2">
      <c r="A26" s="137" t="s">
        <v>666</v>
      </c>
      <c r="B26" s="137"/>
      <c r="C26" s="137"/>
      <c r="D26" s="137"/>
      <c r="E26" s="137"/>
      <c r="F26" s="137"/>
      <c r="G26" s="137"/>
      <c r="H26" s="137"/>
      <c r="I26" s="137"/>
      <c r="J26" s="137"/>
      <c r="K26" s="137"/>
      <c r="L26" s="137"/>
      <c r="M26" s="137"/>
      <c r="N26" s="137"/>
      <c r="O26" s="137"/>
      <c r="P26" s="137"/>
      <c r="Q26" s="137"/>
      <c r="R26" s="140"/>
      <c r="S26" s="140"/>
      <c r="T26" s="140"/>
      <c r="U26" s="140"/>
      <c r="V26" s="140"/>
      <c r="W26" s="140"/>
      <c r="X26" s="140"/>
      <c r="Y26" s="140"/>
      <c r="Z26" s="140"/>
      <c r="AA26" s="140"/>
      <c r="AB26" s="140"/>
      <c r="AC26" s="140"/>
      <c r="AD26" s="140"/>
      <c r="AE26" s="140"/>
      <c r="AF26" s="140"/>
      <c r="AG26" s="140"/>
      <c r="AH26" s="140"/>
      <c r="AI26" s="140"/>
      <c r="AJ26" s="140"/>
    </row>
    <row r="27" spans="1:36" s="21" customFormat="1" ht="12.75" customHeight="1" x14ac:dyDescent="0.2">
      <c r="A27" s="137"/>
      <c r="B27" s="140"/>
      <c r="C27" s="140"/>
      <c r="D27" s="140"/>
      <c r="E27" s="140"/>
      <c r="F27" s="140"/>
      <c r="G27" s="140"/>
      <c r="H27" s="140"/>
      <c r="I27" s="140"/>
      <c r="J27" s="140"/>
      <c r="K27" s="140"/>
      <c r="L27" s="140"/>
      <c r="M27" s="140"/>
      <c r="N27" s="140"/>
      <c r="O27" s="140"/>
      <c r="P27" s="140"/>
      <c r="Q27" s="140"/>
      <c r="R27" s="140"/>
      <c r="S27" s="140"/>
      <c r="T27" s="140"/>
      <c r="U27" s="140"/>
      <c r="V27" s="140"/>
      <c r="W27" s="140"/>
      <c r="X27" s="140"/>
      <c r="Y27" s="140"/>
      <c r="Z27" s="140"/>
      <c r="AA27" s="140"/>
      <c r="AB27" s="140"/>
      <c r="AC27" s="140"/>
      <c r="AD27" s="140"/>
      <c r="AE27" s="140"/>
      <c r="AF27" s="140"/>
      <c r="AG27" s="140"/>
      <c r="AH27" s="140"/>
      <c r="AI27" s="140"/>
      <c r="AJ27" s="140"/>
    </row>
    <row r="28" spans="1:36" s="21" customFormat="1" ht="12.75" customHeight="1" x14ac:dyDescent="0.2">
      <c r="A28" s="140"/>
      <c r="B28" s="140"/>
      <c r="C28" s="140"/>
      <c r="D28" s="140"/>
      <c r="E28" s="140"/>
      <c r="F28" s="140"/>
      <c r="G28" s="140"/>
      <c r="H28" s="140"/>
      <c r="I28" s="140"/>
      <c r="J28" s="140"/>
      <c r="K28" s="140"/>
      <c r="L28" s="140"/>
      <c r="M28" s="140"/>
      <c r="N28" s="140"/>
      <c r="O28" s="140"/>
      <c r="P28" s="140"/>
      <c r="Q28" s="140"/>
      <c r="R28" s="140"/>
      <c r="S28" s="140"/>
      <c r="T28" s="140"/>
      <c r="U28" s="140"/>
      <c r="V28" s="140"/>
      <c r="W28" s="140"/>
      <c r="X28" s="140"/>
      <c r="Y28" s="140"/>
      <c r="Z28" s="140"/>
      <c r="AA28" s="140"/>
      <c r="AB28" s="140"/>
      <c r="AC28" s="140"/>
      <c r="AD28" s="140"/>
      <c r="AE28" s="140"/>
      <c r="AF28" s="140"/>
      <c r="AG28" s="140"/>
      <c r="AH28" s="140"/>
      <c r="AI28" s="140"/>
      <c r="AJ28" s="140"/>
    </row>
    <row r="29" spans="1:36" s="21" customFormat="1" ht="12.75" customHeight="1" x14ac:dyDescent="0.2">
      <c r="A29" s="137"/>
      <c r="B29" s="140"/>
      <c r="C29" s="140"/>
      <c r="D29" s="140"/>
      <c r="E29" s="140"/>
      <c r="F29" s="140"/>
      <c r="G29" s="140"/>
      <c r="H29" s="140"/>
      <c r="I29" s="140"/>
      <c r="J29" s="140"/>
      <c r="K29" s="140"/>
      <c r="L29" s="140"/>
      <c r="M29" s="140"/>
      <c r="N29" s="140"/>
      <c r="O29" s="140"/>
      <c r="P29" s="140"/>
      <c r="Q29" s="140"/>
      <c r="R29" s="140"/>
      <c r="S29" s="140"/>
      <c r="T29" s="140"/>
      <c r="U29" s="140"/>
      <c r="V29" s="140"/>
      <c r="W29" s="140"/>
      <c r="X29" s="140"/>
      <c r="Y29" s="140"/>
      <c r="Z29" s="140"/>
      <c r="AA29" s="140"/>
      <c r="AB29" s="140"/>
      <c r="AC29" s="140"/>
      <c r="AD29" s="140"/>
      <c r="AE29" s="140"/>
      <c r="AF29" s="140"/>
      <c r="AG29" s="140"/>
      <c r="AH29" s="140"/>
      <c r="AI29" s="140"/>
      <c r="AJ29" s="140"/>
    </row>
  </sheetData>
  <customSheetViews>
    <customSheetView guid="{DDFB4891-8D6C-4C1E-BD9F-97DEF428EC5B}" showRuler="0" topLeftCell="A34">
      <pageMargins left="0.59055118110236227" right="0.59055118110236227" top="0.19685039370078741" bottom="0.39370078740157483" header="0" footer="0.19685039370078741"/>
      <printOptions horizontalCentered="1" verticalCentered="1"/>
      <pageSetup paperSize="9" orientation="portrait" r:id="rId1"/>
      <headerFooter alignWithMargins="0"/>
    </customSheetView>
  </customSheetViews>
  <mergeCells count="126">
    <mergeCell ref="I22:N22"/>
    <mergeCell ref="O22:AJ22"/>
    <mergeCell ref="A22:H22"/>
    <mergeCell ref="I8:AJ8"/>
    <mergeCell ref="I9:L9"/>
    <mergeCell ref="M9:V9"/>
    <mergeCell ref="W9:Z9"/>
    <mergeCell ref="AA9:AJ9"/>
    <mergeCell ref="A4:B9"/>
    <mergeCell ref="C4:H4"/>
    <mergeCell ref="K18:M18"/>
    <mergeCell ref="F19:H19"/>
    <mergeCell ref="AE2:AJ2"/>
    <mergeCell ref="AA2:AD2"/>
    <mergeCell ref="I5:AJ5"/>
    <mergeCell ref="I7:AJ7"/>
    <mergeCell ref="I6:J6"/>
    <mergeCell ref="K6:P6"/>
    <mergeCell ref="I4:AJ4"/>
    <mergeCell ref="Q6:AJ6"/>
    <mergeCell ref="N11:O11"/>
    <mergeCell ref="P11:R11"/>
    <mergeCell ref="A10:B21"/>
    <mergeCell ref="C10:H11"/>
    <mergeCell ref="I10:M10"/>
    <mergeCell ref="I11:J11"/>
    <mergeCell ref="K11:M11"/>
    <mergeCell ref="C18:E19"/>
    <mergeCell ref="F18:H18"/>
    <mergeCell ref="I18:J18"/>
    <mergeCell ref="C5:H5"/>
    <mergeCell ref="C6:H8"/>
    <mergeCell ref="C9:H9"/>
    <mergeCell ref="C12:E13"/>
    <mergeCell ref="F12:H12"/>
    <mergeCell ref="F13:H13"/>
    <mergeCell ref="S12:T12"/>
    <mergeCell ref="U12:W12"/>
    <mergeCell ref="X12:Y12"/>
    <mergeCell ref="Z12:AB12"/>
    <mergeCell ref="N10:R10"/>
    <mergeCell ref="C14:H14"/>
    <mergeCell ref="I14:M14"/>
    <mergeCell ref="N14:R14"/>
    <mergeCell ref="I13:J13"/>
    <mergeCell ref="K13:M13"/>
    <mergeCell ref="X10:AB10"/>
    <mergeCell ref="S10:W10"/>
    <mergeCell ref="U11:W11"/>
    <mergeCell ref="X11:Y11"/>
    <mergeCell ref="S11:T11"/>
    <mergeCell ref="Z11:AB11"/>
    <mergeCell ref="C15:H15"/>
    <mergeCell ref="I15:M15"/>
    <mergeCell ref="N15:R15"/>
    <mergeCell ref="I12:J12"/>
    <mergeCell ref="K12:M12"/>
    <mergeCell ref="N13:O13"/>
    <mergeCell ref="P13:R13"/>
    <mergeCell ref="N12:O12"/>
    <mergeCell ref="P12:R12"/>
    <mergeCell ref="AC16:AG16"/>
    <mergeCell ref="X16:AB16"/>
    <mergeCell ref="X14:AB14"/>
    <mergeCell ref="C16:H17"/>
    <mergeCell ref="I16:M16"/>
    <mergeCell ref="N16:R16"/>
    <mergeCell ref="S16:W16"/>
    <mergeCell ref="AC17:AD17"/>
    <mergeCell ref="U17:W17"/>
    <mergeCell ref="X17:Y17"/>
    <mergeCell ref="S13:T13"/>
    <mergeCell ref="U13:W13"/>
    <mergeCell ref="X13:Y13"/>
    <mergeCell ref="Z13:AB13"/>
    <mergeCell ref="S15:W15"/>
    <mergeCell ref="S14:W14"/>
    <mergeCell ref="X15:AB15"/>
    <mergeCell ref="AH10:AJ15"/>
    <mergeCell ref="AE12:AG12"/>
    <mergeCell ref="AC13:AD13"/>
    <mergeCell ref="AE13:AG13"/>
    <mergeCell ref="AC10:AG10"/>
    <mergeCell ref="AC11:AD11"/>
    <mergeCell ref="AE11:AG11"/>
    <mergeCell ref="AC12:AD12"/>
    <mergeCell ref="AC14:AG14"/>
    <mergeCell ref="AC15:AG15"/>
    <mergeCell ref="AH16:AJ21"/>
    <mergeCell ref="I17:J17"/>
    <mergeCell ref="K17:M17"/>
    <mergeCell ref="N17:O17"/>
    <mergeCell ref="P17:R17"/>
    <mergeCell ref="S17:T17"/>
    <mergeCell ref="X20:AB20"/>
    <mergeCell ref="AE19:AG19"/>
    <mergeCell ref="Z18:AB18"/>
    <mergeCell ref="N19:O19"/>
    <mergeCell ref="I19:J19"/>
    <mergeCell ref="AE17:AG17"/>
    <mergeCell ref="S21:W21"/>
    <mergeCell ref="X21:AB21"/>
    <mergeCell ref="AC21:AG21"/>
    <mergeCell ref="S20:W20"/>
    <mergeCell ref="X19:Y19"/>
    <mergeCell ref="Z17:AB17"/>
    <mergeCell ref="U18:W18"/>
    <mergeCell ref="AC20:AG20"/>
    <mergeCell ref="N20:R20"/>
    <mergeCell ref="AC18:AD18"/>
    <mergeCell ref="AE18:AG18"/>
    <mergeCell ref="AC19:AD19"/>
    <mergeCell ref="X18:Y18"/>
    <mergeCell ref="N18:O18"/>
    <mergeCell ref="P18:R18"/>
    <mergeCell ref="S18:T18"/>
    <mergeCell ref="C21:H21"/>
    <mergeCell ref="I21:M21"/>
    <mergeCell ref="N21:R21"/>
    <mergeCell ref="Z19:AB19"/>
    <mergeCell ref="S19:T19"/>
    <mergeCell ref="U19:W19"/>
    <mergeCell ref="K19:M19"/>
    <mergeCell ref="P19:R19"/>
    <mergeCell ref="C20:H20"/>
    <mergeCell ref="I20:M20"/>
  </mergeCells>
  <phoneticPr fontId="3"/>
  <dataValidations count="4">
    <dataValidation imeMode="off" allowBlank="1" showInputMessage="1" showErrorMessage="1" sqref="K6:P6 AA9:AJ9 M9:V9"/>
    <dataValidation imeMode="halfKatakana" allowBlank="1" showInputMessage="1" showErrorMessage="1" sqref="I4:AJ4"/>
    <dataValidation type="whole" imeMode="off" allowBlank="1" showInputMessage="1" showErrorMessage="1" sqref="I18:AG19 I22:N22 I12:AG13">
      <formula1>0</formula1>
      <formula2>99999</formula2>
    </dataValidation>
    <dataValidation type="decimal" imeMode="off" allowBlank="1" showInputMessage="1" showErrorMessage="1" sqref="I14:AG15 I20:AG21">
      <formula1>0</formula1>
      <formula2>999.9</formula2>
    </dataValidation>
  </dataValidations>
  <printOptions horizontalCentered="1"/>
  <pageMargins left="0.59055118110236227" right="0.59055118110236227" top="0.19685039370078741" bottom="0.39370078740157483" header="0" footer="0.19685039370078741"/>
  <pageSetup paperSize="9" orientation="portrait" r:id="rId2"/>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AR191"/>
  <sheetViews>
    <sheetView showGridLines="0" showRowColHeaders="0" zoomScaleNormal="100" zoomScaleSheetLayoutView="100" workbookViewId="0"/>
  </sheetViews>
  <sheetFormatPr defaultColWidth="2.44140625" defaultRowHeight="15" customHeight="1" x14ac:dyDescent="0.2"/>
  <cols>
    <col min="1" max="37" width="2.44140625" style="11" customWidth="1"/>
    <col min="38" max="44" width="3.21875" style="39" customWidth="1"/>
    <col min="45" max="16384" width="2.44140625" style="11"/>
  </cols>
  <sheetData>
    <row r="1" spans="1:38" ht="13.5" customHeight="1" x14ac:dyDescent="0.2">
      <c r="A1" s="134" t="s">
        <v>136</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row>
    <row r="2" spans="1:38" ht="13.5" customHeight="1" thickBot="1" x14ac:dyDescent="0.2">
      <c r="A2" s="53"/>
      <c r="B2" s="53"/>
      <c r="C2" s="53"/>
      <c r="D2" s="145"/>
      <c r="E2" s="53"/>
      <c r="F2" s="53"/>
      <c r="G2" s="53"/>
      <c r="H2" s="53"/>
      <c r="I2" s="53"/>
      <c r="J2" s="53"/>
      <c r="K2" s="53"/>
      <c r="L2" s="53"/>
      <c r="M2" s="53"/>
      <c r="N2" s="53"/>
      <c r="O2" s="53"/>
      <c r="P2" s="53"/>
      <c r="Q2" s="53"/>
      <c r="R2" s="53"/>
      <c r="S2" s="53"/>
      <c r="T2" s="53"/>
      <c r="U2" s="53"/>
      <c r="V2" s="53"/>
      <c r="W2" s="53"/>
      <c r="X2" s="53"/>
      <c r="Y2" s="53"/>
      <c r="Z2" s="53"/>
      <c r="AA2" s="672" t="s">
        <v>472</v>
      </c>
      <c r="AB2" s="956"/>
      <c r="AC2" s="956"/>
      <c r="AD2" s="673"/>
      <c r="AE2" s="1123" t="s">
        <v>815</v>
      </c>
      <c r="AF2" s="1124"/>
      <c r="AG2" s="1124"/>
      <c r="AH2" s="1124"/>
      <c r="AI2" s="1124"/>
      <c r="AJ2" s="1125"/>
    </row>
    <row r="3" spans="1:38" ht="18.75" hidden="1" customHeight="1" thickBot="1" x14ac:dyDescent="0.25">
      <c r="A3" s="53"/>
      <c r="B3" s="53"/>
      <c r="C3" s="53"/>
      <c r="D3" s="146"/>
      <c r="E3" s="53"/>
      <c r="F3" s="53"/>
      <c r="G3" s="53"/>
      <c r="H3" s="53"/>
      <c r="I3" s="53"/>
      <c r="J3" s="53"/>
      <c r="K3" s="53"/>
      <c r="L3" s="53"/>
      <c r="M3" s="53"/>
      <c r="N3" s="53"/>
      <c r="O3" s="53"/>
      <c r="P3" s="53"/>
      <c r="Q3" s="53"/>
      <c r="R3" s="53"/>
      <c r="S3" s="53"/>
      <c r="T3" s="53"/>
      <c r="U3" s="53"/>
      <c r="V3" s="53"/>
      <c r="W3" s="53"/>
      <c r="X3" s="53"/>
      <c r="Y3" s="53"/>
      <c r="Z3" s="53"/>
      <c r="AA3" s="53"/>
      <c r="AB3" s="53"/>
      <c r="AC3" s="53"/>
      <c r="AD3" s="53"/>
      <c r="AE3" s="150"/>
      <c r="AF3" s="150"/>
      <c r="AG3" s="150"/>
      <c r="AH3" s="150"/>
      <c r="AI3" s="150"/>
      <c r="AJ3" s="150"/>
      <c r="AL3" s="45" t="b">
        <v>1</v>
      </c>
    </row>
    <row r="4" spans="1:38" ht="13.5" customHeight="1" x14ac:dyDescent="0.2">
      <c r="A4" s="1072" t="s">
        <v>493</v>
      </c>
      <c r="B4" s="1073"/>
      <c r="C4" s="1074" t="s">
        <v>257</v>
      </c>
      <c r="D4" s="1074"/>
      <c r="E4" s="1074"/>
      <c r="F4" s="1074"/>
      <c r="G4" s="1074"/>
      <c r="H4" s="1074"/>
      <c r="I4" s="1251" t="str">
        <f>IF(様式第１号!S42=4,IF(様式第１号!G35&lt;&gt;"",様式第１号!G35,""),"")</f>
        <v/>
      </c>
      <c r="J4" s="1252"/>
      <c r="K4" s="1252"/>
      <c r="L4" s="1252"/>
      <c r="M4" s="1252"/>
      <c r="N4" s="1252"/>
      <c r="O4" s="1252"/>
      <c r="P4" s="1252"/>
      <c r="Q4" s="1252"/>
      <c r="R4" s="1252"/>
      <c r="S4" s="1252"/>
      <c r="T4" s="1252"/>
      <c r="U4" s="1252"/>
      <c r="V4" s="1252"/>
      <c r="W4" s="1252"/>
      <c r="X4" s="1252"/>
      <c r="Y4" s="1252"/>
      <c r="Z4" s="1252"/>
      <c r="AA4" s="1252"/>
      <c r="AB4" s="1252"/>
      <c r="AC4" s="1252"/>
      <c r="AD4" s="1252"/>
      <c r="AE4" s="1252"/>
      <c r="AF4" s="1252"/>
      <c r="AG4" s="1252"/>
      <c r="AH4" s="1252"/>
      <c r="AI4" s="1252"/>
      <c r="AJ4" s="1253"/>
    </row>
    <row r="5" spans="1:38" ht="20.25" customHeight="1" x14ac:dyDescent="0.2">
      <c r="A5" s="1007"/>
      <c r="B5" s="1008"/>
      <c r="C5" s="1031" t="s">
        <v>494</v>
      </c>
      <c r="D5" s="1031"/>
      <c r="E5" s="1031"/>
      <c r="F5" s="1031"/>
      <c r="G5" s="1031"/>
      <c r="H5" s="1031"/>
      <c r="I5" s="1243" t="str">
        <f>IF(様式第１号!S42=4,IF(様式第１号!G36&lt;&gt;"",様式第１号!G36,""),"")</f>
        <v/>
      </c>
      <c r="J5" s="1244"/>
      <c r="K5" s="1244"/>
      <c r="L5" s="1244"/>
      <c r="M5" s="1244"/>
      <c r="N5" s="1244"/>
      <c r="O5" s="1244"/>
      <c r="P5" s="1244"/>
      <c r="Q5" s="1244"/>
      <c r="R5" s="1244"/>
      <c r="S5" s="1244"/>
      <c r="T5" s="1244"/>
      <c r="U5" s="1244"/>
      <c r="V5" s="1244"/>
      <c r="W5" s="1244"/>
      <c r="X5" s="1244"/>
      <c r="Y5" s="1244"/>
      <c r="Z5" s="1244"/>
      <c r="AA5" s="1244"/>
      <c r="AB5" s="1244"/>
      <c r="AC5" s="1244"/>
      <c r="AD5" s="1244"/>
      <c r="AE5" s="1244"/>
      <c r="AF5" s="1244"/>
      <c r="AG5" s="1244"/>
      <c r="AH5" s="1244"/>
      <c r="AI5" s="1244"/>
      <c r="AJ5" s="1245"/>
    </row>
    <row r="6" spans="1:38" ht="13.5" customHeight="1" x14ac:dyDescent="0.2">
      <c r="A6" s="1007"/>
      <c r="B6" s="1008"/>
      <c r="C6" s="990" t="s">
        <v>495</v>
      </c>
      <c r="D6" s="990"/>
      <c r="E6" s="990"/>
      <c r="F6" s="990"/>
      <c r="G6" s="990"/>
      <c r="H6" s="990"/>
      <c r="I6" s="1022" t="s">
        <v>1039</v>
      </c>
      <c r="J6" s="1023"/>
      <c r="K6" s="1249" t="str">
        <f>IF(様式第１号!S42=4,IF(様式第１号!H37&lt;&gt;"",様式第１号!H37,""),"")</f>
        <v/>
      </c>
      <c r="L6" s="1249"/>
      <c r="M6" s="1249"/>
      <c r="N6" s="1249"/>
      <c r="O6" s="1249"/>
      <c r="P6" s="1250"/>
      <c r="Q6" s="571" t="s">
        <v>448</v>
      </c>
      <c r="R6" s="572"/>
      <c r="S6" s="572"/>
      <c r="T6" s="572"/>
      <c r="U6" s="572"/>
      <c r="V6" s="572"/>
      <c r="W6" s="572"/>
      <c r="X6" s="572"/>
      <c r="Y6" s="572"/>
      <c r="Z6" s="572"/>
      <c r="AA6" s="572"/>
      <c r="AB6" s="572"/>
      <c r="AC6" s="572"/>
      <c r="AD6" s="572"/>
      <c r="AE6" s="572"/>
      <c r="AF6" s="572"/>
      <c r="AG6" s="572"/>
      <c r="AH6" s="572"/>
      <c r="AI6" s="572"/>
      <c r="AJ6" s="573"/>
    </row>
    <row r="7" spans="1:38" ht="20.25" customHeight="1" x14ac:dyDescent="0.2">
      <c r="A7" s="1007"/>
      <c r="B7" s="1008"/>
      <c r="C7" s="990"/>
      <c r="D7" s="990"/>
      <c r="E7" s="990"/>
      <c r="F7" s="990"/>
      <c r="G7" s="990"/>
      <c r="H7" s="990"/>
      <c r="I7" s="1469" t="str">
        <f>IF(様式第１号!S42=4,IF(様式第１号!G38&lt;&gt;"",様式第１号!G38,""),"")</f>
        <v/>
      </c>
      <c r="J7" s="1470"/>
      <c r="K7" s="1470"/>
      <c r="L7" s="1470"/>
      <c r="M7" s="1470"/>
      <c r="N7" s="1470"/>
      <c r="O7" s="1470"/>
      <c r="P7" s="1470"/>
      <c r="Q7" s="1470"/>
      <c r="R7" s="1470"/>
      <c r="S7" s="1470"/>
      <c r="T7" s="1470"/>
      <c r="U7" s="1470"/>
      <c r="V7" s="1470"/>
      <c r="W7" s="1470"/>
      <c r="X7" s="1470"/>
      <c r="Y7" s="1470"/>
      <c r="Z7" s="1470"/>
      <c r="AA7" s="1470"/>
      <c r="AB7" s="1470"/>
      <c r="AC7" s="1470"/>
      <c r="AD7" s="1470"/>
      <c r="AE7" s="1470"/>
      <c r="AF7" s="1470"/>
      <c r="AG7" s="1470"/>
      <c r="AH7" s="1470"/>
      <c r="AI7" s="1470"/>
      <c r="AJ7" s="1471"/>
    </row>
    <row r="8" spans="1:38" ht="20.25" customHeight="1" x14ac:dyDescent="0.2">
      <c r="A8" s="1007"/>
      <c r="B8" s="1008"/>
      <c r="C8" s="990"/>
      <c r="D8" s="990"/>
      <c r="E8" s="990"/>
      <c r="F8" s="990"/>
      <c r="G8" s="990"/>
      <c r="H8" s="990"/>
      <c r="I8" s="1474" t="str">
        <f>IF(様式第１号!S42=4,IF(様式第１号!G39&lt;&gt;"",様式第１号!G39,""),"")</f>
        <v/>
      </c>
      <c r="J8" s="1474"/>
      <c r="K8" s="1474"/>
      <c r="L8" s="1474"/>
      <c r="M8" s="1474"/>
      <c r="N8" s="1474"/>
      <c r="O8" s="1474"/>
      <c r="P8" s="1474"/>
      <c r="Q8" s="1474"/>
      <c r="R8" s="1474"/>
      <c r="S8" s="1474"/>
      <c r="T8" s="1474"/>
      <c r="U8" s="1474"/>
      <c r="V8" s="1474"/>
      <c r="W8" s="1474"/>
      <c r="X8" s="1474"/>
      <c r="Y8" s="1474"/>
      <c r="Z8" s="1474"/>
      <c r="AA8" s="1474"/>
      <c r="AB8" s="1474"/>
      <c r="AC8" s="1474"/>
      <c r="AD8" s="1474"/>
      <c r="AE8" s="1474"/>
      <c r="AF8" s="1474"/>
      <c r="AG8" s="1474"/>
      <c r="AH8" s="1474"/>
      <c r="AI8" s="1474"/>
      <c r="AJ8" s="1475"/>
    </row>
    <row r="9" spans="1:38" ht="13.5" customHeight="1" x14ac:dyDescent="0.2">
      <c r="A9" s="1007"/>
      <c r="B9" s="1008"/>
      <c r="C9" s="990" t="s">
        <v>496</v>
      </c>
      <c r="D9" s="990"/>
      <c r="E9" s="990"/>
      <c r="F9" s="990"/>
      <c r="G9" s="990"/>
      <c r="H9" s="990"/>
      <c r="I9" s="990" t="s">
        <v>497</v>
      </c>
      <c r="J9" s="990"/>
      <c r="K9" s="990"/>
      <c r="L9" s="990"/>
      <c r="M9" s="996" t="s">
        <v>815</v>
      </c>
      <c r="N9" s="996"/>
      <c r="O9" s="996"/>
      <c r="P9" s="996"/>
      <c r="Q9" s="996"/>
      <c r="R9" s="996"/>
      <c r="S9" s="996"/>
      <c r="T9" s="996"/>
      <c r="U9" s="996"/>
      <c r="V9" s="996"/>
      <c r="W9" s="990" t="s">
        <v>498</v>
      </c>
      <c r="X9" s="990"/>
      <c r="Y9" s="990"/>
      <c r="Z9" s="990"/>
      <c r="AA9" s="997" t="s">
        <v>815</v>
      </c>
      <c r="AB9" s="1067"/>
      <c r="AC9" s="1067"/>
      <c r="AD9" s="1067"/>
      <c r="AE9" s="1067"/>
      <c r="AF9" s="1067"/>
      <c r="AG9" s="1067"/>
      <c r="AH9" s="1067"/>
      <c r="AI9" s="1067"/>
      <c r="AJ9" s="1068"/>
    </row>
    <row r="10" spans="1:38" ht="13.5" customHeight="1" x14ac:dyDescent="0.2">
      <c r="A10" s="1071" t="s">
        <v>499</v>
      </c>
      <c r="B10" s="1009"/>
      <c r="C10" s="1009"/>
      <c r="D10" s="1009"/>
      <c r="E10" s="1009"/>
      <c r="F10" s="1009"/>
      <c r="G10" s="1009"/>
      <c r="H10" s="1009"/>
      <c r="I10" s="1009"/>
      <c r="J10" s="1009"/>
      <c r="K10" s="1009"/>
      <c r="L10" s="1009"/>
      <c r="M10" s="1009"/>
      <c r="N10" s="1009"/>
      <c r="O10" s="1009"/>
      <c r="P10" s="1009"/>
      <c r="Q10" s="1009"/>
      <c r="R10" s="1009"/>
      <c r="S10" s="1009"/>
      <c r="T10" s="1009"/>
      <c r="U10" s="1009"/>
      <c r="V10" s="1009"/>
      <c r="W10" s="1472"/>
      <c r="X10" s="1472"/>
      <c r="Y10" s="1472"/>
      <c r="Z10" s="1472"/>
      <c r="AA10" s="1472"/>
      <c r="AB10" s="1472"/>
      <c r="AC10" s="1472"/>
      <c r="AD10" s="1472"/>
      <c r="AE10" s="1472"/>
      <c r="AF10" s="1472"/>
      <c r="AG10" s="1472"/>
      <c r="AH10" s="1472"/>
      <c r="AI10" s="1472"/>
      <c r="AJ10" s="1473"/>
    </row>
    <row r="11" spans="1:38" ht="13.5" customHeight="1" x14ac:dyDescent="0.2">
      <c r="A11" s="1038" t="s">
        <v>500</v>
      </c>
      <c r="B11" s="1039"/>
      <c r="C11" s="1044" t="s">
        <v>607</v>
      </c>
      <c r="D11" s="1044"/>
      <c r="E11" s="1044"/>
      <c r="F11" s="1044"/>
      <c r="G11" s="1044"/>
      <c r="H11" s="1044"/>
      <c r="I11" s="1032"/>
      <c r="J11" s="1033"/>
      <c r="K11" s="1033"/>
      <c r="L11" s="1033"/>
      <c r="M11" s="1033"/>
      <c r="N11" s="1033"/>
      <c r="O11" s="1033"/>
      <c r="P11" s="1033"/>
      <c r="Q11" s="1033"/>
      <c r="R11" s="1033"/>
      <c r="S11" s="1033"/>
      <c r="T11" s="1033"/>
      <c r="U11" s="1033"/>
      <c r="V11" s="1033"/>
      <c r="W11" s="1033"/>
      <c r="X11" s="1033"/>
      <c r="Y11" s="1033"/>
      <c r="Z11" s="1033"/>
      <c r="AA11" s="1033"/>
      <c r="AB11" s="1033"/>
      <c r="AC11" s="1033"/>
      <c r="AD11" s="1033"/>
      <c r="AE11" s="1033"/>
      <c r="AF11" s="1033"/>
      <c r="AG11" s="1033"/>
      <c r="AH11" s="1033"/>
      <c r="AI11" s="1033"/>
      <c r="AJ11" s="1034"/>
    </row>
    <row r="12" spans="1:38" ht="20.25" customHeight="1" x14ac:dyDescent="0.2">
      <c r="A12" s="1040"/>
      <c r="B12" s="1041"/>
      <c r="C12" s="1031" t="s">
        <v>223</v>
      </c>
      <c r="D12" s="1031"/>
      <c r="E12" s="1031"/>
      <c r="F12" s="1031"/>
      <c r="G12" s="1031"/>
      <c r="H12" s="1031"/>
      <c r="I12" s="1035"/>
      <c r="J12" s="1036"/>
      <c r="K12" s="1036"/>
      <c r="L12" s="1036"/>
      <c r="M12" s="1036"/>
      <c r="N12" s="1036"/>
      <c r="O12" s="1036"/>
      <c r="P12" s="1036"/>
      <c r="Q12" s="1036"/>
      <c r="R12" s="1036"/>
      <c r="S12" s="1036"/>
      <c r="T12" s="1036"/>
      <c r="U12" s="1036"/>
      <c r="V12" s="1036"/>
      <c r="W12" s="1036"/>
      <c r="X12" s="1036"/>
      <c r="Y12" s="1036"/>
      <c r="Z12" s="1036"/>
      <c r="AA12" s="1036"/>
      <c r="AB12" s="1036"/>
      <c r="AC12" s="1036"/>
      <c r="AD12" s="1036"/>
      <c r="AE12" s="1036"/>
      <c r="AF12" s="1036"/>
      <c r="AG12" s="1036"/>
      <c r="AH12" s="1036"/>
      <c r="AI12" s="1036"/>
      <c r="AJ12" s="1037"/>
    </row>
    <row r="13" spans="1:38" ht="13.5" customHeight="1" x14ac:dyDescent="0.2">
      <c r="A13" s="1040"/>
      <c r="B13" s="1041"/>
      <c r="C13" s="990" t="s">
        <v>226</v>
      </c>
      <c r="D13" s="990"/>
      <c r="E13" s="990"/>
      <c r="F13" s="990"/>
      <c r="G13" s="990"/>
      <c r="H13" s="990"/>
      <c r="I13" s="1022" t="s">
        <v>222</v>
      </c>
      <c r="J13" s="1023"/>
      <c r="K13" s="1024"/>
      <c r="L13" s="1024"/>
      <c r="M13" s="1024"/>
      <c r="N13" s="1024"/>
      <c r="O13" s="1024"/>
      <c r="P13" s="1025"/>
      <c r="Q13" s="571" t="s">
        <v>448</v>
      </c>
      <c r="R13" s="572"/>
      <c r="S13" s="572"/>
      <c r="T13" s="572"/>
      <c r="U13" s="572"/>
      <c r="V13" s="572"/>
      <c r="W13" s="572"/>
      <c r="X13" s="572"/>
      <c r="Y13" s="572"/>
      <c r="Z13" s="572"/>
      <c r="AA13" s="572"/>
      <c r="AB13" s="572"/>
      <c r="AC13" s="572"/>
      <c r="AD13" s="572"/>
      <c r="AE13" s="572"/>
      <c r="AF13" s="572"/>
      <c r="AG13" s="572"/>
      <c r="AH13" s="572"/>
      <c r="AI13" s="572"/>
      <c r="AJ13" s="573"/>
    </row>
    <row r="14" spans="1:38" ht="20.25" customHeight="1" x14ac:dyDescent="0.2">
      <c r="A14" s="1040"/>
      <c r="B14" s="1041"/>
      <c r="C14" s="990"/>
      <c r="D14" s="990"/>
      <c r="E14" s="990"/>
      <c r="F14" s="990"/>
      <c r="G14" s="990"/>
      <c r="H14" s="990"/>
      <c r="I14" s="1430" t="s">
        <v>815</v>
      </c>
      <c r="J14" s="1431"/>
      <c r="K14" s="1431"/>
      <c r="L14" s="1431"/>
      <c r="M14" s="1431"/>
      <c r="N14" s="1431"/>
      <c r="O14" s="1431"/>
      <c r="P14" s="1431"/>
      <c r="Q14" s="1431"/>
      <c r="R14" s="1431"/>
      <c r="S14" s="1431"/>
      <c r="T14" s="1431"/>
      <c r="U14" s="1431"/>
      <c r="V14" s="1431"/>
      <c r="W14" s="1431"/>
      <c r="X14" s="1431"/>
      <c r="Y14" s="1431"/>
      <c r="Z14" s="1431"/>
      <c r="AA14" s="1431"/>
      <c r="AB14" s="1431"/>
      <c r="AC14" s="1431"/>
      <c r="AD14" s="1431"/>
      <c r="AE14" s="1431"/>
      <c r="AF14" s="1431"/>
      <c r="AG14" s="1431"/>
      <c r="AH14" s="1431"/>
      <c r="AI14" s="1431"/>
      <c r="AJ14" s="1432"/>
    </row>
    <row r="15" spans="1:38" ht="20.25" customHeight="1" x14ac:dyDescent="0.2">
      <c r="A15" s="1040"/>
      <c r="B15" s="1041"/>
      <c r="C15" s="990"/>
      <c r="D15" s="990"/>
      <c r="E15" s="990"/>
      <c r="F15" s="990"/>
      <c r="G15" s="990"/>
      <c r="H15" s="990"/>
      <c r="I15" s="1029" t="s">
        <v>815</v>
      </c>
      <c r="J15" s="1029"/>
      <c r="K15" s="1029"/>
      <c r="L15" s="1029"/>
      <c r="M15" s="1029"/>
      <c r="N15" s="1029"/>
      <c r="O15" s="1029"/>
      <c r="P15" s="1029"/>
      <c r="Q15" s="1029"/>
      <c r="R15" s="1029"/>
      <c r="S15" s="1029"/>
      <c r="T15" s="1029"/>
      <c r="U15" s="1029"/>
      <c r="V15" s="1029"/>
      <c r="W15" s="1029"/>
      <c r="X15" s="1029"/>
      <c r="Y15" s="1029"/>
      <c r="Z15" s="1029"/>
      <c r="AA15" s="1029"/>
      <c r="AB15" s="1029"/>
      <c r="AC15" s="1029"/>
      <c r="AD15" s="1029"/>
      <c r="AE15" s="1029"/>
      <c r="AF15" s="1029"/>
      <c r="AG15" s="1029"/>
      <c r="AH15" s="1029"/>
      <c r="AI15" s="1029"/>
      <c r="AJ15" s="1030"/>
    </row>
    <row r="16" spans="1:38" ht="18" customHeight="1" x14ac:dyDescent="0.2">
      <c r="A16" s="1040"/>
      <c r="B16" s="1041"/>
      <c r="C16" s="1134" t="s">
        <v>878</v>
      </c>
      <c r="D16" s="1203"/>
      <c r="E16" s="1203"/>
      <c r="F16" s="1203"/>
      <c r="G16" s="1203"/>
      <c r="H16" s="1203"/>
      <c r="I16" s="1203"/>
      <c r="J16" s="1203"/>
      <c r="K16" s="1203"/>
      <c r="L16" s="1203"/>
      <c r="M16" s="1203"/>
      <c r="N16" s="1203"/>
      <c r="O16" s="1203"/>
      <c r="P16" s="1203"/>
      <c r="Q16" s="1203"/>
      <c r="R16" s="1203"/>
      <c r="S16" s="1203"/>
      <c r="T16" s="1203"/>
      <c r="U16" s="1203"/>
      <c r="V16" s="1204"/>
      <c r="W16" s="998">
        <v>2</v>
      </c>
      <c r="X16" s="999"/>
      <c r="Y16" s="999"/>
      <c r="Z16" s="999"/>
      <c r="AA16" s="999"/>
      <c r="AB16" s="999"/>
      <c r="AC16" s="999"/>
      <c r="AD16" s="999"/>
      <c r="AE16" s="999"/>
      <c r="AF16" s="999"/>
      <c r="AG16" s="999"/>
      <c r="AH16" s="999"/>
      <c r="AI16" s="999"/>
      <c r="AJ16" s="1000"/>
    </row>
    <row r="17" spans="1:36" ht="13.5" customHeight="1" x14ac:dyDescent="0.2">
      <c r="A17" s="1040"/>
      <c r="B17" s="1041"/>
      <c r="C17" s="1058" t="s">
        <v>1008</v>
      </c>
      <c r="D17" s="1059"/>
      <c r="E17" s="1059"/>
      <c r="F17" s="1059"/>
      <c r="G17" s="1059"/>
      <c r="H17" s="1059"/>
      <c r="I17" s="1059"/>
      <c r="J17" s="1059"/>
      <c r="K17" s="1059"/>
      <c r="L17" s="1059"/>
      <c r="M17" s="1059"/>
      <c r="N17" s="1060"/>
      <c r="O17" s="990" t="s">
        <v>628</v>
      </c>
      <c r="P17" s="990"/>
      <c r="Q17" s="990"/>
      <c r="R17" s="990"/>
      <c r="S17" s="990"/>
      <c r="T17" s="990"/>
      <c r="U17" s="990"/>
      <c r="V17" s="990"/>
      <c r="W17" s="998"/>
      <c r="X17" s="999"/>
      <c r="Y17" s="999"/>
      <c r="Z17" s="999"/>
      <c r="AA17" s="999"/>
      <c r="AB17" s="999"/>
      <c r="AC17" s="999"/>
      <c r="AD17" s="999"/>
      <c r="AE17" s="999"/>
      <c r="AF17" s="999"/>
      <c r="AG17" s="999"/>
      <c r="AH17" s="999"/>
      <c r="AI17" s="999"/>
      <c r="AJ17" s="1000"/>
    </row>
    <row r="18" spans="1:36" ht="13.5" customHeight="1" x14ac:dyDescent="0.2">
      <c r="A18" s="1040"/>
      <c r="B18" s="1041"/>
      <c r="C18" s="1061"/>
      <c r="D18" s="1062"/>
      <c r="E18" s="1062"/>
      <c r="F18" s="1062"/>
      <c r="G18" s="1062"/>
      <c r="H18" s="1062"/>
      <c r="I18" s="1062"/>
      <c r="J18" s="1062"/>
      <c r="K18" s="1062"/>
      <c r="L18" s="1062"/>
      <c r="M18" s="1062"/>
      <c r="N18" s="1063"/>
      <c r="O18" s="1055" t="s">
        <v>449</v>
      </c>
      <c r="P18" s="1056"/>
      <c r="Q18" s="1056"/>
      <c r="R18" s="1056"/>
      <c r="S18" s="1056"/>
      <c r="T18" s="1056"/>
      <c r="U18" s="1056"/>
      <c r="V18" s="1057"/>
      <c r="W18" s="1048"/>
      <c r="X18" s="1049"/>
      <c r="Y18" s="1049"/>
      <c r="Z18" s="1049"/>
      <c r="AA18" s="1049"/>
      <c r="AB18" s="1049"/>
      <c r="AC18" s="1049"/>
      <c r="AD18" s="1049"/>
      <c r="AE18" s="1049"/>
      <c r="AF18" s="1049"/>
      <c r="AG18" s="1049"/>
      <c r="AH18" s="1049"/>
      <c r="AI18" s="1049"/>
      <c r="AJ18" s="1050"/>
    </row>
    <row r="19" spans="1:36" ht="13.5" customHeight="1" x14ac:dyDescent="0.2">
      <c r="A19" s="1042"/>
      <c r="B19" s="1043"/>
      <c r="C19" s="1064"/>
      <c r="D19" s="1065"/>
      <c r="E19" s="1065"/>
      <c r="F19" s="1065"/>
      <c r="G19" s="1065"/>
      <c r="H19" s="1065"/>
      <c r="I19" s="1065"/>
      <c r="J19" s="1065"/>
      <c r="K19" s="1065"/>
      <c r="L19" s="1065"/>
      <c r="M19" s="1065"/>
      <c r="N19" s="1066"/>
      <c r="O19" s="1117" t="s">
        <v>450</v>
      </c>
      <c r="P19" s="1118"/>
      <c r="Q19" s="1118"/>
      <c r="R19" s="1118"/>
      <c r="S19" s="1118"/>
      <c r="T19" s="1118"/>
      <c r="U19" s="1118"/>
      <c r="V19" s="1119"/>
      <c r="W19" s="1035"/>
      <c r="X19" s="1036"/>
      <c r="Y19" s="1036"/>
      <c r="Z19" s="1036"/>
      <c r="AA19" s="1036"/>
      <c r="AB19" s="1036"/>
      <c r="AC19" s="1036"/>
      <c r="AD19" s="1036"/>
      <c r="AE19" s="1036"/>
      <c r="AF19" s="1036"/>
      <c r="AG19" s="1036"/>
      <c r="AH19" s="1036"/>
      <c r="AI19" s="1036"/>
      <c r="AJ19" s="1037"/>
    </row>
    <row r="20" spans="1:36" ht="13.5" customHeight="1" x14ac:dyDescent="0.2">
      <c r="A20" s="1317" t="s">
        <v>424</v>
      </c>
      <c r="B20" s="1318"/>
      <c r="C20" s="1044" t="s">
        <v>607</v>
      </c>
      <c r="D20" s="1044"/>
      <c r="E20" s="1044"/>
      <c r="F20" s="1044"/>
      <c r="G20" s="1044"/>
      <c r="H20" s="1044"/>
      <c r="I20" s="1032"/>
      <c r="J20" s="1033"/>
      <c r="K20" s="1033"/>
      <c r="L20" s="1033"/>
      <c r="M20" s="1033"/>
      <c r="N20" s="1033"/>
      <c r="O20" s="1033"/>
      <c r="P20" s="1033"/>
      <c r="Q20" s="1033"/>
      <c r="R20" s="1033"/>
      <c r="S20" s="1033"/>
      <c r="T20" s="1033"/>
      <c r="U20" s="1033"/>
      <c r="V20" s="1033"/>
      <c r="W20" s="1033"/>
      <c r="X20" s="1033"/>
      <c r="Y20" s="1033"/>
      <c r="Z20" s="1033"/>
      <c r="AA20" s="1033"/>
      <c r="AB20" s="1033"/>
      <c r="AC20" s="1033"/>
      <c r="AD20" s="1033"/>
      <c r="AE20" s="1033"/>
      <c r="AF20" s="1033"/>
      <c r="AG20" s="1033"/>
      <c r="AH20" s="1033"/>
      <c r="AI20" s="1033"/>
      <c r="AJ20" s="1034"/>
    </row>
    <row r="21" spans="1:36" ht="20.25" customHeight="1" x14ac:dyDescent="0.2">
      <c r="A21" s="1319"/>
      <c r="B21" s="1320"/>
      <c r="C21" s="1031" t="s">
        <v>223</v>
      </c>
      <c r="D21" s="1031"/>
      <c r="E21" s="1031"/>
      <c r="F21" s="1031"/>
      <c r="G21" s="1031"/>
      <c r="H21" s="1031"/>
      <c r="I21" s="1035"/>
      <c r="J21" s="1036"/>
      <c r="K21" s="1036"/>
      <c r="L21" s="1036"/>
      <c r="M21" s="1036"/>
      <c r="N21" s="1036"/>
      <c r="O21" s="1036"/>
      <c r="P21" s="1036"/>
      <c r="Q21" s="1036"/>
      <c r="R21" s="1036"/>
      <c r="S21" s="1036"/>
      <c r="T21" s="1036"/>
      <c r="U21" s="1036"/>
      <c r="V21" s="1036"/>
      <c r="W21" s="1036"/>
      <c r="X21" s="1036"/>
      <c r="Y21" s="1036"/>
      <c r="Z21" s="1036"/>
      <c r="AA21" s="1036"/>
      <c r="AB21" s="1036"/>
      <c r="AC21" s="1036"/>
      <c r="AD21" s="1036"/>
      <c r="AE21" s="1036"/>
      <c r="AF21" s="1036"/>
      <c r="AG21" s="1036"/>
      <c r="AH21" s="1036"/>
      <c r="AI21" s="1036"/>
      <c r="AJ21" s="1037"/>
    </row>
    <row r="22" spans="1:36" ht="13.5" customHeight="1" x14ac:dyDescent="0.2">
      <c r="A22" s="1319"/>
      <c r="B22" s="1320"/>
      <c r="C22" s="990" t="s">
        <v>226</v>
      </c>
      <c r="D22" s="990"/>
      <c r="E22" s="990"/>
      <c r="F22" s="990"/>
      <c r="G22" s="990"/>
      <c r="H22" s="990"/>
      <c r="I22" s="1022" t="s">
        <v>222</v>
      </c>
      <c r="J22" s="1023"/>
      <c r="K22" s="1024"/>
      <c r="L22" s="1024"/>
      <c r="M22" s="1024"/>
      <c r="N22" s="1024"/>
      <c r="O22" s="1024"/>
      <c r="P22" s="1025"/>
      <c r="Q22" s="571" t="s">
        <v>448</v>
      </c>
      <c r="R22" s="572"/>
      <c r="S22" s="572"/>
      <c r="T22" s="572"/>
      <c r="U22" s="572"/>
      <c r="V22" s="572"/>
      <c r="W22" s="572"/>
      <c r="X22" s="572"/>
      <c r="Y22" s="572"/>
      <c r="Z22" s="572"/>
      <c r="AA22" s="572"/>
      <c r="AB22" s="572"/>
      <c r="AC22" s="572"/>
      <c r="AD22" s="572"/>
      <c r="AE22" s="572"/>
      <c r="AF22" s="572"/>
      <c r="AG22" s="572"/>
      <c r="AH22" s="572"/>
      <c r="AI22" s="572"/>
      <c r="AJ22" s="573"/>
    </row>
    <row r="23" spans="1:36" ht="20.25" customHeight="1" x14ac:dyDescent="0.2">
      <c r="A23" s="1319"/>
      <c r="B23" s="1320"/>
      <c r="C23" s="990"/>
      <c r="D23" s="990"/>
      <c r="E23" s="990"/>
      <c r="F23" s="990"/>
      <c r="G23" s="990"/>
      <c r="H23" s="990"/>
      <c r="I23" s="1430" t="s">
        <v>815</v>
      </c>
      <c r="J23" s="1431"/>
      <c r="K23" s="1431"/>
      <c r="L23" s="1431"/>
      <c r="M23" s="1431"/>
      <c r="N23" s="1431"/>
      <c r="O23" s="1431"/>
      <c r="P23" s="1431"/>
      <c r="Q23" s="1431"/>
      <c r="R23" s="1431"/>
      <c r="S23" s="1431"/>
      <c r="T23" s="1431"/>
      <c r="U23" s="1431"/>
      <c r="V23" s="1431"/>
      <c r="W23" s="1431"/>
      <c r="X23" s="1431"/>
      <c r="Y23" s="1431"/>
      <c r="Z23" s="1431"/>
      <c r="AA23" s="1431"/>
      <c r="AB23" s="1431"/>
      <c r="AC23" s="1431"/>
      <c r="AD23" s="1431"/>
      <c r="AE23" s="1431"/>
      <c r="AF23" s="1431"/>
      <c r="AG23" s="1431"/>
      <c r="AH23" s="1431"/>
      <c r="AI23" s="1431"/>
      <c r="AJ23" s="1432"/>
    </row>
    <row r="24" spans="1:36" ht="20.25" customHeight="1" x14ac:dyDescent="0.2">
      <c r="A24" s="1321"/>
      <c r="B24" s="1322"/>
      <c r="C24" s="990"/>
      <c r="D24" s="990"/>
      <c r="E24" s="990"/>
      <c r="F24" s="990"/>
      <c r="G24" s="990"/>
      <c r="H24" s="990"/>
      <c r="I24" s="1029" t="s">
        <v>815</v>
      </c>
      <c r="J24" s="1029"/>
      <c r="K24" s="1029"/>
      <c r="L24" s="1029"/>
      <c r="M24" s="1029"/>
      <c r="N24" s="1029"/>
      <c r="O24" s="1029"/>
      <c r="P24" s="1029"/>
      <c r="Q24" s="1029"/>
      <c r="R24" s="1029"/>
      <c r="S24" s="1029"/>
      <c r="T24" s="1029"/>
      <c r="U24" s="1029"/>
      <c r="V24" s="1029"/>
      <c r="W24" s="1029"/>
      <c r="X24" s="1029"/>
      <c r="Y24" s="1029"/>
      <c r="Z24" s="1029"/>
      <c r="AA24" s="1029"/>
      <c r="AB24" s="1029"/>
      <c r="AC24" s="1029"/>
      <c r="AD24" s="1029"/>
      <c r="AE24" s="1029"/>
      <c r="AF24" s="1029"/>
      <c r="AG24" s="1029"/>
      <c r="AH24" s="1029"/>
      <c r="AI24" s="1029"/>
      <c r="AJ24" s="1030"/>
    </row>
    <row r="25" spans="1:36" ht="15" customHeight="1" x14ac:dyDescent="0.2">
      <c r="A25" s="1315" t="s">
        <v>924</v>
      </c>
      <c r="B25" s="1316"/>
      <c r="C25" s="1010" t="s">
        <v>373</v>
      </c>
      <c r="D25" s="1011"/>
      <c r="E25" s="1011"/>
      <c r="F25" s="1011"/>
      <c r="G25" s="1011"/>
      <c r="H25" s="1012"/>
      <c r="I25" s="1009" t="s">
        <v>426</v>
      </c>
      <c r="J25" s="1009"/>
      <c r="K25" s="1009"/>
      <c r="L25" s="1009"/>
      <c r="M25" s="1009"/>
      <c r="N25" s="1009"/>
      <c r="O25" s="1240"/>
      <c r="P25" s="1241"/>
      <c r="Q25" s="1241"/>
      <c r="R25" s="1241"/>
      <c r="S25" s="1241"/>
      <c r="T25" s="1241"/>
      <c r="U25" s="1241"/>
      <c r="V25" s="1241"/>
      <c r="W25" s="1241"/>
      <c r="X25" s="1241"/>
      <c r="Y25" s="1241"/>
      <c r="Z25" s="1241"/>
      <c r="AA25" s="1241"/>
      <c r="AB25" s="1241"/>
      <c r="AC25" s="1241"/>
      <c r="AD25" s="1241"/>
      <c r="AE25" s="1241"/>
      <c r="AF25" s="1241"/>
      <c r="AG25" s="1241"/>
      <c r="AH25" s="1241"/>
      <c r="AI25" s="1241"/>
      <c r="AJ25" s="1242"/>
    </row>
    <row r="26" spans="1:36" ht="15" customHeight="1" x14ac:dyDescent="0.2">
      <c r="A26" s="1315"/>
      <c r="B26" s="1316"/>
      <c r="C26" s="1013"/>
      <c r="D26" s="1014"/>
      <c r="E26" s="1014"/>
      <c r="F26" s="1014"/>
      <c r="G26" s="1014"/>
      <c r="H26" s="1015"/>
      <c r="I26" s="1009" t="s">
        <v>387</v>
      </c>
      <c r="J26" s="1009"/>
      <c r="K26" s="1009"/>
      <c r="L26" s="1009" t="s">
        <v>388</v>
      </c>
      <c r="M26" s="1009"/>
      <c r="N26" s="1009"/>
      <c r="O26" s="1184"/>
      <c r="P26" s="1185"/>
      <c r="Q26" s="1185"/>
      <c r="R26" s="1185"/>
      <c r="S26" s="1185"/>
      <c r="T26" s="1185"/>
      <c r="U26" s="1185"/>
      <c r="V26" s="1185"/>
      <c r="W26" s="1185"/>
      <c r="X26" s="1185"/>
      <c r="Y26" s="1185"/>
      <c r="Z26" s="1185"/>
      <c r="AA26" s="1185"/>
      <c r="AB26" s="1185"/>
      <c r="AC26" s="1185"/>
      <c r="AD26" s="1185"/>
      <c r="AE26" s="1185"/>
      <c r="AF26" s="1185"/>
      <c r="AG26" s="1185"/>
      <c r="AH26" s="1185"/>
      <c r="AI26" s="1185"/>
      <c r="AJ26" s="1186"/>
    </row>
    <row r="27" spans="1:36" ht="15" customHeight="1" x14ac:dyDescent="0.2">
      <c r="A27" s="1315"/>
      <c r="B27" s="1316"/>
      <c r="C27" s="1009" t="s">
        <v>636</v>
      </c>
      <c r="D27" s="1009"/>
      <c r="E27" s="1009"/>
      <c r="F27" s="1009" t="s">
        <v>699</v>
      </c>
      <c r="G27" s="1009"/>
      <c r="H27" s="1009"/>
      <c r="I27" s="1167"/>
      <c r="J27" s="1167"/>
      <c r="K27" s="1167"/>
      <c r="L27" s="1167"/>
      <c r="M27" s="1167"/>
      <c r="N27" s="1167"/>
      <c r="O27" s="1184"/>
      <c r="P27" s="1185"/>
      <c r="Q27" s="1185"/>
      <c r="R27" s="1185"/>
      <c r="S27" s="1185"/>
      <c r="T27" s="1185"/>
      <c r="U27" s="1185"/>
      <c r="V27" s="1185"/>
      <c r="W27" s="1185"/>
      <c r="X27" s="1185"/>
      <c r="Y27" s="1185"/>
      <c r="Z27" s="1185"/>
      <c r="AA27" s="1185"/>
      <c r="AB27" s="1185"/>
      <c r="AC27" s="1185"/>
      <c r="AD27" s="1185"/>
      <c r="AE27" s="1185"/>
      <c r="AF27" s="1185"/>
      <c r="AG27" s="1185"/>
      <c r="AH27" s="1185"/>
      <c r="AI27" s="1185"/>
      <c r="AJ27" s="1186"/>
    </row>
    <row r="28" spans="1:36" ht="15" customHeight="1" x14ac:dyDescent="0.2">
      <c r="A28" s="1315"/>
      <c r="B28" s="1316"/>
      <c r="C28" s="1009"/>
      <c r="D28" s="1009"/>
      <c r="E28" s="1009"/>
      <c r="F28" s="1009" t="s">
        <v>700</v>
      </c>
      <c r="G28" s="1009"/>
      <c r="H28" s="1009"/>
      <c r="I28" s="1167"/>
      <c r="J28" s="1167"/>
      <c r="K28" s="1167"/>
      <c r="L28" s="1167"/>
      <c r="M28" s="1167"/>
      <c r="N28" s="1167"/>
      <c r="O28" s="1184"/>
      <c r="P28" s="1185"/>
      <c r="Q28" s="1185"/>
      <c r="R28" s="1185"/>
      <c r="S28" s="1185"/>
      <c r="T28" s="1185"/>
      <c r="U28" s="1185"/>
      <c r="V28" s="1185"/>
      <c r="W28" s="1185"/>
      <c r="X28" s="1185"/>
      <c r="Y28" s="1185"/>
      <c r="Z28" s="1185"/>
      <c r="AA28" s="1185"/>
      <c r="AB28" s="1185"/>
      <c r="AC28" s="1185"/>
      <c r="AD28" s="1185"/>
      <c r="AE28" s="1185"/>
      <c r="AF28" s="1185"/>
      <c r="AG28" s="1185"/>
      <c r="AH28" s="1185"/>
      <c r="AI28" s="1185"/>
      <c r="AJ28" s="1186"/>
    </row>
    <row r="29" spans="1:36" ht="15" customHeight="1" x14ac:dyDescent="0.2">
      <c r="A29" s="1315"/>
      <c r="B29" s="1316"/>
      <c r="C29" s="1009" t="s">
        <v>701</v>
      </c>
      <c r="D29" s="1009"/>
      <c r="E29" s="1009"/>
      <c r="F29" s="1009"/>
      <c r="G29" s="1009"/>
      <c r="H29" s="1009"/>
      <c r="I29" s="1167"/>
      <c r="J29" s="1167"/>
      <c r="K29" s="1167"/>
      <c r="L29" s="1167"/>
      <c r="M29" s="1167"/>
      <c r="N29" s="1167"/>
      <c r="O29" s="1184"/>
      <c r="P29" s="1185"/>
      <c r="Q29" s="1185"/>
      <c r="R29" s="1185"/>
      <c r="S29" s="1185"/>
      <c r="T29" s="1185"/>
      <c r="U29" s="1185"/>
      <c r="V29" s="1185"/>
      <c r="W29" s="1185"/>
      <c r="X29" s="1185"/>
      <c r="Y29" s="1185"/>
      <c r="Z29" s="1185"/>
      <c r="AA29" s="1185"/>
      <c r="AB29" s="1185"/>
      <c r="AC29" s="1185"/>
      <c r="AD29" s="1185"/>
      <c r="AE29" s="1185"/>
      <c r="AF29" s="1185"/>
      <c r="AG29" s="1185"/>
      <c r="AH29" s="1185"/>
      <c r="AI29" s="1185"/>
      <c r="AJ29" s="1186"/>
    </row>
    <row r="30" spans="1:36" ht="15" customHeight="1" x14ac:dyDescent="0.2">
      <c r="A30" s="1315"/>
      <c r="B30" s="1316"/>
      <c r="C30" s="947" t="s">
        <v>471</v>
      </c>
      <c r="D30" s="947"/>
      <c r="E30" s="947"/>
      <c r="F30" s="947"/>
      <c r="G30" s="947"/>
      <c r="H30" s="947"/>
      <c r="I30" s="1168"/>
      <c r="J30" s="1168"/>
      <c r="K30" s="1168"/>
      <c r="L30" s="1168"/>
      <c r="M30" s="1168"/>
      <c r="N30" s="1168"/>
      <c r="O30" s="1187"/>
      <c r="P30" s="1188"/>
      <c r="Q30" s="1188"/>
      <c r="R30" s="1188"/>
      <c r="S30" s="1188"/>
      <c r="T30" s="1188"/>
      <c r="U30" s="1188"/>
      <c r="V30" s="1188"/>
      <c r="W30" s="1188"/>
      <c r="X30" s="1188"/>
      <c r="Y30" s="1188"/>
      <c r="Z30" s="1188"/>
      <c r="AA30" s="1188"/>
      <c r="AB30" s="1188"/>
      <c r="AC30" s="1188"/>
      <c r="AD30" s="1188"/>
      <c r="AE30" s="1188"/>
      <c r="AF30" s="1188"/>
      <c r="AG30" s="1188"/>
      <c r="AH30" s="1188"/>
      <c r="AI30" s="1188"/>
      <c r="AJ30" s="1189"/>
    </row>
    <row r="31" spans="1:36" ht="15" customHeight="1" x14ac:dyDescent="0.2">
      <c r="A31" s="1038" t="s">
        <v>948</v>
      </c>
      <c r="B31" s="1428"/>
      <c r="C31" s="1010" t="s">
        <v>373</v>
      </c>
      <c r="D31" s="1011"/>
      <c r="E31" s="1011"/>
      <c r="F31" s="1011"/>
      <c r="G31" s="1011"/>
      <c r="H31" s="1012"/>
      <c r="I31" s="1009" t="s">
        <v>137</v>
      </c>
      <c r="J31" s="1009"/>
      <c r="K31" s="1009"/>
      <c r="L31" s="1009"/>
      <c r="M31" s="1009"/>
      <c r="N31" s="1009"/>
      <c r="O31" s="1009" t="s">
        <v>1029</v>
      </c>
      <c r="P31" s="1009"/>
      <c r="Q31" s="1009"/>
      <c r="R31" s="1009"/>
      <c r="S31" s="1009"/>
      <c r="T31" s="1009"/>
      <c r="U31" s="1375"/>
      <c r="V31" s="1375"/>
      <c r="W31" s="1375"/>
      <c r="X31" s="1375"/>
      <c r="Y31" s="1375"/>
      <c r="Z31" s="1375"/>
      <c r="AA31" s="1375"/>
      <c r="AB31" s="1375"/>
      <c r="AC31" s="1375"/>
      <c r="AD31" s="1375"/>
      <c r="AE31" s="1375"/>
      <c r="AF31" s="1375"/>
      <c r="AG31" s="1240"/>
      <c r="AH31" s="1420"/>
      <c r="AI31" s="1420"/>
      <c r="AJ31" s="1421"/>
    </row>
    <row r="32" spans="1:36" ht="15" customHeight="1" x14ac:dyDescent="0.2">
      <c r="A32" s="1040"/>
      <c r="B32" s="1235"/>
      <c r="C32" s="1013"/>
      <c r="D32" s="1014"/>
      <c r="E32" s="1014"/>
      <c r="F32" s="1014"/>
      <c r="G32" s="1014"/>
      <c r="H32" s="1015"/>
      <c r="I32" s="1009" t="s">
        <v>387</v>
      </c>
      <c r="J32" s="1009"/>
      <c r="K32" s="1009"/>
      <c r="L32" s="1009" t="s">
        <v>388</v>
      </c>
      <c r="M32" s="1009"/>
      <c r="N32" s="1009"/>
      <c r="O32" s="1009" t="s">
        <v>387</v>
      </c>
      <c r="P32" s="1009"/>
      <c r="Q32" s="1009"/>
      <c r="R32" s="1009" t="s">
        <v>388</v>
      </c>
      <c r="S32" s="1009"/>
      <c r="T32" s="1009"/>
      <c r="U32" s="1009" t="s">
        <v>387</v>
      </c>
      <c r="V32" s="1009"/>
      <c r="W32" s="1009"/>
      <c r="X32" s="1009" t="s">
        <v>388</v>
      </c>
      <c r="Y32" s="1009"/>
      <c r="Z32" s="1009"/>
      <c r="AA32" s="1009" t="s">
        <v>387</v>
      </c>
      <c r="AB32" s="1009"/>
      <c r="AC32" s="1009"/>
      <c r="AD32" s="1009" t="s">
        <v>388</v>
      </c>
      <c r="AE32" s="1009"/>
      <c r="AF32" s="1009"/>
      <c r="AG32" s="1422"/>
      <c r="AH32" s="1423"/>
      <c r="AI32" s="1423"/>
      <c r="AJ32" s="1424"/>
    </row>
    <row r="33" spans="1:44" ht="15" customHeight="1" x14ac:dyDescent="0.2">
      <c r="A33" s="1040"/>
      <c r="B33" s="1235"/>
      <c r="C33" s="1009" t="s">
        <v>636</v>
      </c>
      <c r="D33" s="1009"/>
      <c r="E33" s="1009"/>
      <c r="F33" s="1009" t="s">
        <v>699</v>
      </c>
      <c r="G33" s="1009"/>
      <c r="H33" s="1009"/>
      <c r="I33" s="1167"/>
      <c r="J33" s="1167"/>
      <c r="K33" s="1167"/>
      <c r="L33" s="1167"/>
      <c r="M33" s="1167"/>
      <c r="N33" s="1167"/>
      <c r="O33" s="1167"/>
      <c r="P33" s="1167"/>
      <c r="Q33" s="1167"/>
      <c r="R33" s="1167"/>
      <c r="S33" s="1167"/>
      <c r="T33" s="1167"/>
      <c r="U33" s="1167"/>
      <c r="V33" s="1167"/>
      <c r="W33" s="1167"/>
      <c r="X33" s="1167"/>
      <c r="Y33" s="1167"/>
      <c r="Z33" s="1167"/>
      <c r="AA33" s="1167"/>
      <c r="AB33" s="1167"/>
      <c r="AC33" s="1167"/>
      <c r="AD33" s="1002"/>
      <c r="AE33" s="1003"/>
      <c r="AF33" s="1004"/>
      <c r="AG33" s="1422"/>
      <c r="AH33" s="1423"/>
      <c r="AI33" s="1423"/>
      <c r="AJ33" s="1424"/>
    </row>
    <row r="34" spans="1:44" ht="15" customHeight="1" x14ac:dyDescent="0.2">
      <c r="A34" s="1040"/>
      <c r="B34" s="1235"/>
      <c r="C34" s="1009"/>
      <c r="D34" s="1009"/>
      <c r="E34" s="1009"/>
      <c r="F34" s="1009" t="s">
        <v>700</v>
      </c>
      <c r="G34" s="1009"/>
      <c r="H34" s="1009"/>
      <c r="I34" s="1167"/>
      <c r="J34" s="1167"/>
      <c r="K34" s="1167"/>
      <c r="L34" s="1167"/>
      <c r="M34" s="1167"/>
      <c r="N34" s="1167"/>
      <c r="O34" s="1167"/>
      <c r="P34" s="1167"/>
      <c r="Q34" s="1167"/>
      <c r="R34" s="1167"/>
      <c r="S34" s="1167"/>
      <c r="T34" s="1167"/>
      <c r="U34" s="1167"/>
      <c r="V34" s="1167"/>
      <c r="W34" s="1167"/>
      <c r="X34" s="1167"/>
      <c r="Y34" s="1167"/>
      <c r="Z34" s="1167"/>
      <c r="AA34" s="1167"/>
      <c r="AB34" s="1167"/>
      <c r="AC34" s="1167"/>
      <c r="AD34" s="1002"/>
      <c r="AE34" s="1003"/>
      <c r="AF34" s="1004"/>
      <c r="AG34" s="1422"/>
      <c r="AH34" s="1423"/>
      <c r="AI34" s="1423"/>
      <c r="AJ34" s="1424"/>
    </row>
    <row r="35" spans="1:44" ht="15" customHeight="1" x14ac:dyDescent="0.2">
      <c r="A35" s="1040"/>
      <c r="B35" s="1235"/>
      <c r="C35" s="1009" t="s">
        <v>701</v>
      </c>
      <c r="D35" s="1009"/>
      <c r="E35" s="1009"/>
      <c r="F35" s="1009"/>
      <c r="G35" s="1009"/>
      <c r="H35" s="1009"/>
      <c r="I35" s="1167"/>
      <c r="J35" s="1167"/>
      <c r="K35" s="1167"/>
      <c r="L35" s="1167"/>
      <c r="M35" s="1167"/>
      <c r="N35" s="1167"/>
      <c r="O35" s="1167"/>
      <c r="P35" s="1167"/>
      <c r="Q35" s="1167"/>
      <c r="R35" s="1167"/>
      <c r="S35" s="1167"/>
      <c r="T35" s="1167"/>
      <c r="U35" s="1167"/>
      <c r="V35" s="1167"/>
      <c r="W35" s="1167"/>
      <c r="X35" s="1167"/>
      <c r="Y35" s="1167"/>
      <c r="Z35" s="1167"/>
      <c r="AA35" s="1167"/>
      <c r="AB35" s="1167"/>
      <c r="AC35" s="1167"/>
      <c r="AD35" s="1167"/>
      <c r="AE35" s="1167"/>
      <c r="AF35" s="1167"/>
      <c r="AG35" s="1422"/>
      <c r="AH35" s="1423"/>
      <c r="AI35" s="1423"/>
      <c r="AJ35" s="1424"/>
    </row>
    <row r="36" spans="1:44" ht="15" customHeight="1" x14ac:dyDescent="0.2">
      <c r="A36" s="1040"/>
      <c r="B36" s="1235"/>
      <c r="C36" s="947" t="s">
        <v>471</v>
      </c>
      <c r="D36" s="947"/>
      <c r="E36" s="947"/>
      <c r="F36" s="947"/>
      <c r="G36" s="947"/>
      <c r="H36" s="947"/>
      <c r="I36" s="1168"/>
      <c r="J36" s="1168"/>
      <c r="K36" s="1168"/>
      <c r="L36" s="1168"/>
      <c r="M36" s="1168"/>
      <c r="N36" s="1168"/>
      <c r="O36" s="1168"/>
      <c r="P36" s="1168"/>
      <c r="Q36" s="1168"/>
      <c r="R36" s="1168"/>
      <c r="S36" s="1168"/>
      <c r="T36" s="1168"/>
      <c r="U36" s="1168"/>
      <c r="V36" s="1168"/>
      <c r="W36" s="1168"/>
      <c r="X36" s="1168"/>
      <c r="Y36" s="1168"/>
      <c r="Z36" s="1168"/>
      <c r="AA36" s="1168"/>
      <c r="AB36" s="1168"/>
      <c r="AC36" s="1168"/>
      <c r="AD36" s="1168"/>
      <c r="AE36" s="1168"/>
      <c r="AF36" s="1168"/>
      <c r="AG36" s="1425"/>
      <c r="AH36" s="1426"/>
      <c r="AI36" s="1426"/>
      <c r="AJ36" s="1427"/>
    </row>
    <row r="37" spans="1:44" ht="18" customHeight="1" x14ac:dyDescent="0.2">
      <c r="A37" s="1040"/>
      <c r="B37" s="1235"/>
      <c r="C37" s="990" t="s">
        <v>637</v>
      </c>
      <c r="D37" s="990"/>
      <c r="E37" s="990"/>
      <c r="F37" s="990"/>
      <c r="G37" s="990"/>
      <c r="H37" s="990"/>
      <c r="I37" s="984"/>
      <c r="J37" s="985"/>
      <c r="K37" s="985"/>
      <c r="L37" s="985"/>
      <c r="M37" s="985"/>
      <c r="N37" s="985"/>
      <c r="O37" s="985"/>
      <c r="P37" s="985"/>
      <c r="Q37" s="985"/>
      <c r="R37" s="985"/>
      <c r="S37" s="985"/>
      <c r="T37" s="985"/>
      <c r="U37" s="985"/>
      <c r="V37" s="985"/>
      <c r="W37" s="985"/>
      <c r="X37" s="985"/>
      <c r="Y37" s="985"/>
      <c r="Z37" s="985"/>
      <c r="AA37" s="985"/>
      <c r="AB37" s="985"/>
      <c r="AC37" s="985"/>
      <c r="AD37" s="985"/>
      <c r="AE37" s="985"/>
      <c r="AF37" s="985"/>
      <c r="AG37" s="985"/>
      <c r="AH37" s="985"/>
      <c r="AI37" s="985"/>
      <c r="AJ37" s="986"/>
      <c r="AL37" s="45" t="b">
        <v>0</v>
      </c>
      <c r="AM37" s="45" t="b">
        <v>0</v>
      </c>
      <c r="AN37" s="45" t="b">
        <v>0</v>
      </c>
      <c r="AO37" s="45" t="b">
        <v>0</v>
      </c>
      <c r="AP37" s="45" t="b">
        <v>0</v>
      </c>
      <c r="AQ37" s="45" t="b">
        <v>0</v>
      </c>
      <c r="AR37" s="45" t="b">
        <v>0</v>
      </c>
    </row>
    <row r="38" spans="1:44" ht="13.5" customHeight="1" x14ac:dyDescent="0.2">
      <c r="A38" s="1040"/>
      <c r="B38" s="1235"/>
      <c r="C38" s="990" t="s">
        <v>638</v>
      </c>
      <c r="D38" s="990"/>
      <c r="E38" s="990"/>
      <c r="F38" s="990"/>
      <c r="G38" s="990"/>
      <c r="H38" s="990"/>
      <c r="I38" s="961" t="s">
        <v>639</v>
      </c>
      <c r="J38" s="990"/>
      <c r="K38" s="990"/>
      <c r="L38" s="996" t="s">
        <v>815</v>
      </c>
      <c r="M38" s="996"/>
      <c r="N38" s="997"/>
      <c r="O38" s="961" t="s">
        <v>509</v>
      </c>
      <c r="P38" s="959"/>
      <c r="Q38" s="995" t="s">
        <v>815</v>
      </c>
      <c r="R38" s="996"/>
      <c r="S38" s="996"/>
      <c r="T38" s="990" t="s">
        <v>640</v>
      </c>
      <c r="U38" s="990"/>
      <c r="V38" s="990"/>
      <c r="W38" s="996" t="s">
        <v>815</v>
      </c>
      <c r="X38" s="996"/>
      <c r="Y38" s="997"/>
      <c r="Z38" s="961" t="s">
        <v>510</v>
      </c>
      <c r="AA38" s="959"/>
      <c r="AB38" s="995" t="s">
        <v>815</v>
      </c>
      <c r="AC38" s="996"/>
      <c r="AD38" s="996"/>
      <c r="AE38" s="990" t="s">
        <v>930</v>
      </c>
      <c r="AF38" s="990"/>
      <c r="AG38" s="990"/>
      <c r="AH38" s="990"/>
      <c r="AI38" s="990"/>
      <c r="AJ38" s="991"/>
    </row>
    <row r="39" spans="1:44" ht="13.5" customHeight="1" x14ac:dyDescent="0.2">
      <c r="A39" s="1040"/>
      <c r="B39" s="1235"/>
      <c r="C39" s="990"/>
      <c r="D39" s="990"/>
      <c r="E39" s="990"/>
      <c r="F39" s="990"/>
      <c r="G39" s="990"/>
      <c r="H39" s="990"/>
      <c r="I39" s="961" t="s">
        <v>928</v>
      </c>
      <c r="J39" s="990"/>
      <c r="K39" s="990"/>
      <c r="L39" s="996" t="s">
        <v>815</v>
      </c>
      <c r="M39" s="996"/>
      <c r="N39" s="997"/>
      <c r="O39" s="961" t="s">
        <v>643</v>
      </c>
      <c r="P39" s="959"/>
      <c r="Q39" s="995" t="s">
        <v>815</v>
      </c>
      <c r="R39" s="996"/>
      <c r="S39" s="996"/>
      <c r="T39" s="990" t="s">
        <v>929</v>
      </c>
      <c r="U39" s="990"/>
      <c r="V39" s="990"/>
      <c r="W39" s="996" t="s">
        <v>815</v>
      </c>
      <c r="X39" s="996"/>
      <c r="Y39" s="997"/>
      <c r="Z39" s="961" t="s">
        <v>644</v>
      </c>
      <c r="AA39" s="959"/>
      <c r="AB39" s="995" t="s">
        <v>815</v>
      </c>
      <c r="AC39" s="996"/>
      <c r="AD39" s="996"/>
      <c r="AE39" s="992"/>
      <c r="AF39" s="993"/>
      <c r="AG39" s="993"/>
      <c r="AH39" s="993"/>
      <c r="AI39" s="993"/>
      <c r="AJ39" s="994"/>
    </row>
    <row r="40" spans="1:44" ht="13.5" customHeight="1" x14ac:dyDescent="0.2">
      <c r="A40" s="1040"/>
      <c r="B40" s="1235"/>
      <c r="C40" s="1134" t="s">
        <v>234</v>
      </c>
      <c r="D40" s="1203"/>
      <c r="E40" s="1203"/>
      <c r="F40" s="1203"/>
      <c r="G40" s="1203"/>
      <c r="H40" s="1204"/>
      <c r="I40" s="1205"/>
      <c r="J40" s="1206"/>
      <c r="K40" s="1206"/>
      <c r="L40" s="1206"/>
      <c r="M40" s="1206"/>
      <c r="N40" s="1206"/>
      <c r="O40" s="1175" t="s">
        <v>475</v>
      </c>
      <c r="P40" s="1175"/>
      <c r="Q40" s="1175"/>
      <c r="R40" s="1175"/>
      <c r="S40" s="1175"/>
      <c r="T40" s="1175"/>
      <c r="U40" s="1175"/>
      <c r="V40" s="1175"/>
      <c r="W40" s="1175"/>
      <c r="X40" s="1175"/>
      <c r="Y40" s="1175"/>
      <c r="Z40" s="1175"/>
      <c r="AA40" s="1175"/>
      <c r="AB40" s="1175"/>
      <c r="AC40" s="1175"/>
      <c r="AD40" s="1177"/>
      <c r="AE40" s="672" t="s">
        <v>139</v>
      </c>
      <c r="AF40" s="956"/>
      <c r="AG40" s="956"/>
      <c r="AH40" s="673"/>
      <c r="AI40" s="1201"/>
      <c r="AJ40" s="1202"/>
    </row>
    <row r="41" spans="1:44" ht="18" customHeight="1" x14ac:dyDescent="0.2">
      <c r="A41" s="1040"/>
      <c r="B41" s="1235"/>
      <c r="C41" s="672" t="s">
        <v>476</v>
      </c>
      <c r="D41" s="956"/>
      <c r="E41" s="956"/>
      <c r="F41" s="956"/>
      <c r="G41" s="956"/>
      <c r="H41" s="673"/>
      <c r="I41" s="1209"/>
      <c r="J41" s="1210"/>
      <c r="K41" s="1210"/>
      <c r="L41" s="1210"/>
      <c r="M41" s="1211"/>
      <c r="N41" s="672" t="s">
        <v>477</v>
      </c>
      <c r="O41" s="956"/>
      <c r="P41" s="956"/>
      <c r="Q41" s="956"/>
      <c r="R41" s="673"/>
      <c r="S41" s="1209">
        <v>2</v>
      </c>
      <c r="T41" s="1210"/>
      <c r="U41" s="1210"/>
      <c r="V41" s="1210"/>
      <c r="W41" s="1211"/>
      <c r="X41" s="672" t="s">
        <v>902</v>
      </c>
      <c r="Y41" s="956"/>
      <c r="Z41" s="956"/>
      <c r="AA41" s="956"/>
      <c r="AB41" s="956"/>
      <c r="AC41" s="222">
        <v>1</v>
      </c>
      <c r="AD41" s="242" t="str">
        <f>IF(ISNA(VLOOKUP(AC41, 出力変換_施設等の区分_児童デイ,4,FALSE)),0, VLOOKUP(AC41, 出力変換_施設等の区分_児童デイ,4,FALSE)) &amp; ""</f>
        <v>0</v>
      </c>
      <c r="AE41" s="223" t="s">
        <v>1052</v>
      </c>
      <c r="AF41" s="210" t="str">
        <f>IF(ISNA(VLOOKUP(AE41, 取込変換_施設等の区分_児童デイ,2,FALSE)),1, VLOOKUP(AE41, 取込変換_施設等の区分_児童デイ,2,FALSE)) &amp; ""</f>
        <v>1</v>
      </c>
      <c r="AG41" s="14"/>
      <c r="AH41" s="14"/>
      <c r="AI41" s="14"/>
      <c r="AJ41" s="15"/>
    </row>
    <row r="42" spans="1:44" ht="18" customHeight="1" x14ac:dyDescent="0.2">
      <c r="A42" s="1042"/>
      <c r="B42" s="1429"/>
      <c r="C42" s="947" t="s">
        <v>799</v>
      </c>
      <c r="D42" s="947"/>
      <c r="E42" s="947"/>
      <c r="F42" s="947"/>
      <c r="G42" s="947"/>
      <c r="H42" s="947"/>
      <c r="I42" s="1465">
        <v>2</v>
      </c>
      <c r="J42" s="1465"/>
      <c r="K42" s="1465"/>
      <c r="L42" s="1465"/>
      <c r="M42" s="1465"/>
      <c r="N42" s="1453"/>
      <c r="O42" s="1453"/>
      <c r="P42" s="1453"/>
      <c r="Q42" s="1453"/>
      <c r="R42" s="1453"/>
      <c r="S42" s="1453"/>
      <c r="T42" s="1453"/>
      <c r="U42" s="1453"/>
      <c r="V42" s="1453"/>
      <c r="W42" s="1453"/>
      <c r="X42" s="1453"/>
      <c r="Y42" s="1453"/>
      <c r="Z42" s="1453"/>
      <c r="AA42" s="1453"/>
      <c r="AB42" s="1453"/>
      <c r="AC42" s="1453"/>
      <c r="AD42" s="1453"/>
      <c r="AE42" s="1453"/>
      <c r="AF42" s="1453"/>
      <c r="AG42" s="1453"/>
      <c r="AH42" s="1453"/>
      <c r="AI42" s="1453"/>
      <c r="AJ42" s="1454"/>
    </row>
    <row r="43" spans="1:44" ht="13.5" customHeight="1" x14ac:dyDescent="0.2">
      <c r="A43" s="1215" t="s">
        <v>1012</v>
      </c>
      <c r="B43" s="1216"/>
      <c r="C43" s="1134" t="s">
        <v>635</v>
      </c>
      <c r="D43" s="1203"/>
      <c r="E43" s="1203"/>
      <c r="F43" s="1203"/>
      <c r="G43" s="1203"/>
      <c r="H43" s="1204"/>
      <c r="I43" s="1205"/>
      <c r="J43" s="1206"/>
      <c r="K43" s="1206"/>
      <c r="L43" s="1206"/>
      <c r="M43" s="1206"/>
      <c r="N43" s="1206"/>
      <c r="O43" s="141" t="s">
        <v>1011</v>
      </c>
      <c r="P43" s="1144"/>
      <c r="Q43" s="1478"/>
      <c r="R43" s="1478"/>
      <c r="S43" s="1478"/>
      <c r="T43" s="1478"/>
      <c r="U43" s="1478"/>
      <c r="V43" s="1478"/>
      <c r="W43" s="1478"/>
      <c r="X43" s="1478"/>
      <c r="Y43" s="1478"/>
      <c r="Z43" s="1478"/>
      <c r="AA43" s="1478"/>
      <c r="AB43" s="1478"/>
      <c r="AC43" s="1478"/>
      <c r="AD43" s="1478"/>
      <c r="AE43" s="1478"/>
      <c r="AF43" s="1478"/>
      <c r="AG43" s="1478"/>
      <c r="AH43" s="1478"/>
      <c r="AI43" s="1478"/>
      <c r="AJ43" s="1479"/>
    </row>
    <row r="44" spans="1:44" ht="18" customHeight="1" x14ac:dyDescent="0.2">
      <c r="A44" s="1217"/>
      <c r="B44" s="1218"/>
      <c r="C44" s="1134" t="s">
        <v>466</v>
      </c>
      <c r="D44" s="1203"/>
      <c r="E44" s="1203"/>
      <c r="F44" s="1203"/>
      <c r="G44" s="1203"/>
      <c r="H44" s="1204"/>
      <c r="I44" s="1392">
        <v>2</v>
      </c>
      <c r="J44" s="1392"/>
      <c r="K44" s="1392"/>
      <c r="L44" s="1392"/>
      <c r="M44" s="1392"/>
      <c r="N44" s="1392"/>
      <c r="O44" s="1392"/>
      <c r="P44" s="1392"/>
      <c r="Q44" s="1392"/>
      <c r="R44" s="1392"/>
      <c r="S44" s="1392"/>
      <c r="T44" s="1392"/>
      <c r="U44" s="1392"/>
      <c r="V44" s="1392"/>
      <c r="W44" s="1392"/>
      <c r="X44" s="1392"/>
      <c r="Y44" s="1392"/>
      <c r="Z44" s="1392"/>
      <c r="AA44" s="1392"/>
      <c r="AB44" s="1392"/>
      <c r="AC44" s="1392"/>
      <c r="AD44" s="1392"/>
      <c r="AE44" s="1392"/>
      <c r="AF44" s="1392"/>
      <c r="AG44" s="1392"/>
      <c r="AH44" s="1392"/>
      <c r="AI44" s="1392"/>
      <c r="AJ44" s="1393"/>
    </row>
    <row r="45" spans="1:44" ht="13.5" customHeight="1" x14ac:dyDescent="0.2">
      <c r="A45" s="1217"/>
      <c r="B45" s="1218"/>
      <c r="C45" s="990" t="s">
        <v>417</v>
      </c>
      <c r="D45" s="990"/>
      <c r="E45" s="990"/>
      <c r="F45" s="990"/>
      <c r="G45" s="990"/>
      <c r="H45" s="990"/>
      <c r="I45" s="998"/>
      <c r="J45" s="999"/>
      <c r="K45" s="999"/>
      <c r="L45" s="999"/>
      <c r="M45" s="999"/>
      <c r="N45" s="999"/>
      <c r="O45" s="999"/>
      <c r="P45" s="999"/>
      <c r="Q45" s="999"/>
      <c r="R45" s="999"/>
      <c r="S45" s="999"/>
      <c r="T45" s="999"/>
      <c r="U45" s="999"/>
      <c r="V45" s="999"/>
      <c r="W45" s="999"/>
      <c r="X45" s="999"/>
      <c r="Y45" s="999"/>
      <c r="Z45" s="999"/>
      <c r="AA45" s="999"/>
      <c r="AB45" s="999"/>
      <c r="AC45" s="999"/>
      <c r="AD45" s="999"/>
      <c r="AE45" s="999"/>
      <c r="AF45" s="999"/>
      <c r="AG45" s="999"/>
      <c r="AH45" s="999"/>
      <c r="AI45" s="999"/>
      <c r="AJ45" s="1000"/>
    </row>
    <row r="46" spans="1:44" ht="13.5" customHeight="1" x14ac:dyDescent="0.2">
      <c r="A46" s="1217"/>
      <c r="B46" s="1218"/>
      <c r="C46" s="990" t="s">
        <v>697</v>
      </c>
      <c r="D46" s="990"/>
      <c r="E46" s="990"/>
      <c r="F46" s="990"/>
      <c r="G46" s="990"/>
      <c r="H46" s="990"/>
      <c r="I46" s="1131"/>
      <c r="J46" s="1131"/>
      <c r="K46" s="1131"/>
      <c r="L46" s="1131"/>
      <c r="M46" s="1131"/>
      <c r="N46" s="1131"/>
      <c r="O46" s="1131"/>
      <c r="P46" s="1131"/>
      <c r="Q46" s="1131"/>
      <c r="R46" s="1131"/>
      <c r="S46" s="1131"/>
      <c r="T46" s="1131"/>
      <c r="U46" s="1131"/>
      <c r="V46" s="1131"/>
      <c r="W46" s="1131"/>
      <c r="X46" s="1131"/>
      <c r="Y46" s="1131"/>
      <c r="Z46" s="1131"/>
      <c r="AA46" s="1131"/>
      <c r="AB46" s="1131"/>
      <c r="AC46" s="1131"/>
      <c r="AD46" s="1131"/>
      <c r="AE46" s="1131"/>
      <c r="AF46" s="1131"/>
      <c r="AG46" s="1131"/>
      <c r="AH46" s="1131"/>
      <c r="AI46" s="1131"/>
      <c r="AJ46" s="1132"/>
    </row>
    <row r="47" spans="1:44" ht="18" customHeight="1" x14ac:dyDescent="0.2">
      <c r="A47" s="1217"/>
      <c r="B47" s="1218"/>
      <c r="C47" s="959" t="s">
        <v>1030</v>
      </c>
      <c r="D47" s="960"/>
      <c r="E47" s="960"/>
      <c r="F47" s="960"/>
      <c r="G47" s="960"/>
      <c r="H47" s="961"/>
      <c r="I47" s="959" t="s">
        <v>1031</v>
      </c>
      <c r="J47" s="960"/>
      <c r="K47" s="960"/>
      <c r="L47" s="960"/>
      <c r="M47" s="960"/>
      <c r="N47" s="961"/>
      <c r="O47" s="1045">
        <v>2</v>
      </c>
      <c r="P47" s="1046"/>
      <c r="Q47" s="1046"/>
      <c r="R47" s="1046"/>
      <c r="S47" s="1046"/>
      <c r="T47" s="1046"/>
      <c r="U47" s="1046"/>
      <c r="V47" s="1046"/>
      <c r="W47" s="1046"/>
      <c r="X47" s="1046"/>
      <c r="Y47" s="1046"/>
      <c r="Z47" s="1046"/>
      <c r="AA47" s="1046"/>
      <c r="AB47" s="1046"/>
      <c r="AC47" s="1046"/>
      <c r="AD47" s="1046"/>
      <c r="AE47" s="1046"/>
      <c r="AF47" s="1046"/>
      <c r="AG47" s="1046"/>
      <c r="AH47" s="1046"/>
      <c r="AI47" s="1046"/>
      <c r="AJ47" s="1047"/>
    </row>
    <row r="48" spans="1:44" ht="18" customHeight="1" x14ac:dyDescent="0.2">
      <c r="A48" s="1217"/>
      <c r="B48" s="1218"/>
      <c r="C48" s="959" t="s">
        <v>879</v>
      </c>
      <c r="D48" s="960"/>
      <c r="E48" s="960"/>
      <c r="F48" s="960"/>
      <c r="G48" s="960"/>
      <c r="H48" s="961"/>
      <c r="I48" s="959" t="s">
        <v>1032</v>
      </c>
      <c r="J48" s="960"/>
      <c r="K48" s="960"/>
      <c r="L48" s="960"/>
      <c r="M48" s="960"/>
      <c r="N48" s="961"/>
      <c r="O48" s="1045">
        <v>2</v>
      </c>
      <c r="P48" s="1046"/>
      <c r="Q48" s="1046"/>
      <c r="R48" s="1046"/>
      <c r="S48" s="1046"/>
      <c r="T48" s="1046"/>
      <c r="U48" s="1046"/>
      <c r="V48" s="1046"/>
      <c r="W48" s="1046"/>
      <c r="X48" s="1046"/>
      <c r="Y48" s="1046"/>
      <c r="Z48" s="1046"/>
      <c r="AA48" s="1046"/>
      <c r="AB48" s="1046"/>
      <c r="AC48" s="1046"/>
      <c r="AD48" s="1046"/>
      <c r="AE48" s="1046"/>
      <c r="AF48" s="1046"/>
      <c r="AG48" s="1046"/>
      <c r="AH48" s="1046"/>
      <c r="AI48" s="1046"/>
      <c r="AJ48" s="1047"/>
    </row>
    <row r="49" spans="1:44" ht="18" customHeight="1" x14ac:dyDescent="0.2">
      <c r="A49" s="1217"/>
      <c r="B49" s="1218"/>
      <c r="C49" s="1082" t="s">
        <v>698</v>
      </c>
      <c r="D49" s="990"/>
      <c r="E49" s="990"/>
      <c r="F49" s="990"/>
      <c r="G49" s="990"/>
      <c r="H49" s="990"/>
      <c r="I49" s="990" t="s">
        <v>1002</v>
      </c>
      <c r="J49" s="990"/>
      <c r="K49" s="990"/>
      <c r="L49" s="990"/>
      <c r="M49" s="990"/>
      <c r="N49" s="990"/>
      <c r="O49" s="990"/>
      <c r="P49" s="990"/>
      <c r="Q49" s="990"/>
      <c r="R49" s="1350">
        <v>2</v>
      </c>
      <c r="S49" s="1351"/>
      <c r="T49" s="1351"/>
      <c r="U49" s="1351"/>
      <c r="V49" s="1351"/>
      <c r="W49" s="1351"/>
      <c r="X49" s="1351"/>
      <c r="Y49" s="1351"/>
      <c r="Z49" s="1351"/>
      <c r="AA49" s="1351"/>
      <c r="AB49" s="1351"/>
      <c r="AC49" s="1351"/>
      <c r="AD49" s="1351"/>
      <c r="AE49" s="1351"/>
      <c r="AF49" s="1351"/>
      <c r="AG49" s="1351"/>
      <c r="AH49" s="1351"/>
      <c r="AI49" s="1351"/>
      <c r="AJ49" s="1352"/>
    </row>
    <row r="50" spans="1:44" ht="13.5" customHeight="1" x14ac:dyDescent="0.2">
      <c r="A50" s="1217"/>
      <c r="B50" s="1218"/>
      <c r="C50" s="990"/>
      <c r="D50" s="990"/>
      <c r="E50" s="990"/>
      <c r="F50" s="990"/>
      <c r="G50" s="990"/>
      <c r="H50" s="990"/>
      <c r="I50" s="990" t="s">
        <v>1003</v>
      </c>
      <c r="J50" s="990"/>
      <c r="K50" s="990"/>
      <c r="L50" s="990"/>
      <c r="M50" s="990"/>
      <c r="N50" s="990"/>
      <c r="O50" s="990"/>
      <c r="P50" s="990"/>
      <c r="Q50" s="990"/>
      <c r="R50" s="1009" t="s">
        <v>1004</v>
      </c>
      <c r="S50" s="1009"/>
      <c r="T50" s="1009"/>
      <c r="U50" s="1009"/>
      <c r="V50" s="1009"/>
      <c r="W50" s="1131"/>
      <c r="X50" s="1131"/>
      <c r="Y50" s="1131"/>
      <c r="Z50" s="1131"/>
      <c r="AA50" s="1131"/>
      <c r="AB50" s="1131"/>
      <c r="AC50" s="1131"/>
      <c r="AD50" s="1131"/>
      <c r="AE50" s="1131"/>
      <c r="AF50" s="1131"/>
      <c r="AG50" s="1131"/>
      <c r="AH50" s="1131"/>
      <c r="AI50" s="1131"/>
      <c r="AJ50" s="1132"/>
    </row>
    <row r="51" spans="1:44" ht="13.5" customHeight="1" x14ac:dyDescent="0.2">
      <c r="A51" s="1217"/>
      <c r="B51" s="1218"/>
      <c r="C51" s="990"/>
      <c r="D51" s="990"/>
      <c r="E51" s="990"/>
      <c r="F51" s="990"/>
      <c r="G51" s="990"/>
      <c r="H51" s="990"/>
      <c r="I51" s="990"/>
      <c r="J51" s="990"/>
      <c r="K51" s="990"/>
      <c r="L51" s="990"/>
      <c r="M51" s="990"/>
      <c r="N51" s="990"/>
      <c r="O51" s="990"/>
      <c r="P51" s="990"/>
      <c r="Q51" s="990"/>
      <c r="R51" s="1009" t="s">
        <v>1005</v>
      </c>
      <c r="S51" s="1009"/>
      <c r="T51" s="1009"/>
      <c r="U51" s="1009"/>
      <c r="V51" s="1009"/>
      <c r="W51" s="1131"/>
      <c r="X51" s="1131"/>
      <c r="Y51" s="1131"/>
      <c r="Z51" s="1131"/>
      <c r="AA51" s="1131"/>
      <c r="AB51" s="1131"/>
      <c r="AC51" s="1131"/>
      <c r="AD51" s="1131"/>
      <c r="AE51" s="1131"/>
      <c r="AF51" s="1131"/>
      <c r="AG51" s="1131"/>
      <c r="AH51" s="1131"/>
      <c r="AI51" s="1131"/>
      <c r="AJ51" s="1132"/>
    </row>
    <row r="52" spans="1:44" ht="13.5" customHeight="1" x14ac:dyDescent="0.2">
      <c r="A52" s="1217"/>
      <c r="B52" s="1218"/>
      <c r="C52" s="1044"/>
      <c r="D52" s="1044"/>
      <c r="E52" s="1044"/>
      <c r="F52" s="1044"/>
      <c r="G52" s="1044"/>
      <c r="H52" s="1044"/>
      <c r="I52" s="1044" t="s">
        <v>614</v>
      </c>
      <c r="J52" s="1044"/>
      <c r="K52" s="1044"/>
      <c r="L52" s="1044"/>
      <c r="M52" s="1044"/>
      <c r="N52" s="1044"/>
      <c r="O52" s="1044"/>
      <c r="P52" s="1044"/>
      <c r="Q52" s="1044"/>
      <c r="R52" s="998"/>
      <c r="S52" s="999"/>
      <c r="T52" s="999"/>
      <c r="U52" s="999"/>
      <c r="V52" s="999"/>
      <c r="W52" s="999"/>
      <c r="X52" s="999"/>
      <c r="Y52" s="999"/>
      <c r="Z52" s="999"/>
      <c r="AA52" s="999"/>
      <c r="AB52" s="999"/>
      <c r="AC52" s="999"/>
      <c r="AD52" s="999"/>
      <c r="AE52" s="999"/>
      <c r="AF52" s="999"/>
      <c r="AG52" s="999"/>
      <c r="AH52" s="999"/>
      <c r="AI52" s="999"/>
      <c r="AJ52" s="1000"/>
    </row>
    <row r="53" spans="1:44" ht="18" customHeight="1" x14ac:dyDescent="0.2">
      <c r="A53" s="1480" t="s">
        <v>906</v>
      </c>
      <c r="B53" s="1171"/>
      <c r="C53" s="1334" t="s">
        <v>667</v>
      </c>
      <c r="D53" s="1335"/>
      <c r="E53" s="1335"/>
      <c r="F53" s="1335"/>
      <c r="G53" s="1335"/>
      <c r="H53" s="1487"/>
      <c r="I53" s="297">
        <v>1</v>
      </c>
      <c r="J53" s="298" t="str">
        <f>IF(ISNA(VLOOKUP(I53, 出力変換_定員区分_児童デイ,4,FALSE)),0, VLOOKUP(I53, 出力変換_定員区分_児童デイ,4,FALSE)) &amp; ""</f>
        <v>0</v>
      </c>
      <c r="K53" s="299" t="s">
        <v>1051</v>
      </c>
      <c r="L53" s="300" t="str">
        <f>IF(ISNA(VLOOKUP(K53, 取込変換_定員区分_児童デイ,2,FALSE)),1, VLOOKUP(K53, 取込変換_定員区分_児童デイ,2,FALSE)) &amp; ""</f>
        <v>1</v>
      </c>
      <c r="M53" s="301"/>
      <c r="N53" s="301"/>
      <c r="O53" s="301"/>
      <c r="P53" s="301"/>
      <c r="Q53" s="302"/>
      <c r="R53" s="1466" t="s">
        <v>792</v>
      </c>
      <c r="S53" s="1467"/>
      <c r="T53" s="1467"/>
      <c r="U53" s="1467"/>
      <c r="V53" s="1467"/>
      <c r="W53" s="1467"/>
      <c r="X53" s="1467"/>
      <c r="Y53" s="1467"/>
      <c r="Z53" s="1468"/>
      <c r="AA53" s="1476">
        <v>2</v>
      </c>
      <c r="AB53" s="1476"/>
      <c r="AC53" s="1476"/>
      <c r="AD53" s="1476"/>
      <c r="AE53" s="1476"/>
      <c r="AF53" s="1476"/>
      <c r="AG53" s="1476"/>
      <c r="AH53" s="1476"/>
      <c r="AI53" s="1476"/>
      <c r="AJ53" s="1477"/>
    </row>
    <row r="54" spans="1:44" ht="18" customHeight="1" thickBot="1" x14ac:dyDescent="0.25">
      <c r="A54" s="1481"/>
      <c r="B54" s="1482"/>
      <c r="C54" s="1178" t="s">
        <v>295</v>
      </c>
      <c r="D54" s="1179"/>
      <c r="E54" s="1179"/>
      <c r="F54" s="1179"/>
      <c r="G54" s="1179"/>
      <c r="H54" s="1180"/>
      <c r="I54" s="1283">
        <v>2</v>
      </c>
      <c r="J54" s="1284"/>
      <c r="K54" s="1284"/>
      <c r="L54" s="1284"/>
      <c r="M54" s="1284"/>
      <c r="N54" s="1284"/>
      <c r="O54" s="1284"/>
      <c r="P54" s="1284"/>
      <c r="Q54" s="1486"/>
      <c r="R54" s="1483" t="s">
        <v>296</v>
      </c>
      <c r="S54" s="1484"/>
      <c r="T54" s="1484"/>
      <c r="U54" s="1484"/>
      <c r="V54" s="1484"/>
      <c r="W54" s="1484"/>
      <c r="X54" s="1484"/>
      <c r="Y54" s="1484"/>
      <c r="Z54" s="1485"/>
      <c r="AA54" s="421"/>
      <c r="AB54" s="422"/>
      <c r="AC54" s="420"/>
      <c r="AD54" s="337"/>
      <c r="AE54" s="337"/>
      <c r="AF54" s="337"/>
      <c r="AG54" s="337"/>
      <c r="AH54" s="337"/>
      <c r="AI54" s="337"/>
      <c r="AJ54" s="338"/>
    </row>
    <row r="55" spans="1:44" ht="18" hidden="1" customHeight="1" x14ac:dyDescent="0.2">
      <c r="A55" s="281"/>
      <c r="B55" s="281"/>
      <c r="C55" s="288"/>
      <c r="D55" s="288"/>
      <c r="E55" s="288"/>
      <c r="F55" s="288"/>
      <c r="G55" s="288"/>
      <c r="H55" s="288"/>
      <c r="I55" s="290"/>
      <c r="J55" s="291"/>
      <c r="K55" s="292"/>
      <c r="L55" s="293"/>
      <c r="M55" s="294"/>
      <c r="N55" s="294"/>
      <c r="O55" s="294"/>
      <c r="P55" s="294"/>
      <c r="Q55" s="294"/>
      <c r="R55" s="295"/>
      <c r="S55" s="295"/>
      <c r="T55" s="295"/>
      <c r="U55" s="295"/>
      <c r="V55" s="295"/>
      <c r="W55" s="295"/>
      <c r="X55" s="295"/>
      <c r="Y55" s="295"/>
      <c r="Z55" s="295"/>
      <c r="AA55" s="296"/>
      <c r="AB55" s="296"/>
      <c r="AC55" s="296"/>
      <c r="AD55" s="296"/>
      <c r="AE55" s="296"/>
      <c r="AF55" s="296"/>
      <c r="AG55" s="296"/>
      <c r="AH55" s="296"/>
      <c r="AI55" s="296"/>
      <c r="AJ55" s="296"/>
    </row>
    <row r="56" spans="1:44" ht="18" hidden="1" customHeight="1" x14ac:dyDescent="0.2">
      <c r="A56" s="281"/>
      <c r="B56" s="281"/>
      <c r="C56" s="288"/>
      <c r="D56" s="288"/>
      <c r="E56" s="288"/>
      <c r="F56" s="288"/>
      <c r="G56" s="288"/>
      <c r="H56" s="288"/>
      <c r="I56" s="290"/>
      <c r="J56" s="291"/>
      <c r="K56" s="292"/>
      <c r="L56" s="293"/>
      <c r="M56" s="294"/>
      <c r="N56" s="294"/>
      <c r="O56" s="294"/>
      <c r="P56" s="294"/>
      <c r="Q56" s="294"/>
      <c r="R56" s="295"/>
      <c r="S56" s="295"/>
      <c r="T56" s="295"/>
      <c r="U56" s="295"/>
      <c r="V56" s="295"/>
      <c r="W56" s="295"/>
      <c r="X56" s="295"/>
      <c r="Y56" s="295"/>
      <c r="Z56" s="295"/>
      <c r="AA56" s="296"/>
      <c r="AB56" s="296"/>
      <c r="AC56" s="296"/>
      <c r="AD56" s="296"/>
      <c r="AE56" s="296"/>
      <c r="AF56" s="296"/>
      <c r="AG56" s="296"/>
      <c r="AH56" s="296"/>
      <c r="AI56" s="296"/>
      <c r="AJ56" s="296"/>
    </row>
    <row r="57" spans="1:44" ht="18" hidden="1" customHeight="1" x14ac:dyDescent="0.2">
      <c r="A57" s="281"/>
      <c r="B57" s="281"/>
      <c r="C57" s="288"/>
      <c r="D57" s="288"/>
      <c r="E57" s="288"/>
      <c r="F57" s="288"/>
      <c r="G57" s="288"/>
      <c r="H57" s="288"/>
      <c r="I57" s="290"/>
      <c r="J57" s="291"/>
      <c r="K57" s="292"/>
      <c r="L57" s="293"/>
      <c r="M57" s="294"/>
      <c r="N57" s="294"/>
      <c r="O57" s="294"/>
      <c r="P57" s="294"/>
      <c r="Q57" s="294"/>
      <c r="R57" s="295"/>
      <c r="S57" s="295"/>
      <c r="T57" s="295"/>
      <c r="U57" s="295"/>
      <c r="V57" s="295"/>
      <c r="W57" s="295"/>
      <c r="X57" s="295"/>
      <c r="Y57" s="295"/>
      <c r="Z57" s="295"/>
      <c r="AA57" s="296"/>
      <c r="AB57" s="296"/>
      <c r="AC57" s="296"/>
      <c r="AD57" s="296"/>
      <c r="AE57" s="296"/>
      <c r="AF57" s="296"/>
      <c r="AG57" s="296"/>
      <c r="AH57" s="296"/>
      <c r="AI57" s="296"/>
      <c r="AJ57" s="296"/>
    </row>
    <row r="58" spans="1:44" ht="18" hidden="1" customHeight="1" x14ac:dyDescent="0.2">
      <c r="A58" s="281"/>
      <c r="B58" s="281"/>
      <c r="C58" s="288"/>
      <c r="D58" s="288"/>
      <c r="E58" s="288"/>
      <c r="F58" s="288"/>
      <c r="G58" s="288"/>
      <c r="H58" s="288"/>
      <c r="I58" s="290"/>
      <c r="J58" s="291"/>
      <c r="K58" s="292"/>
      <c r="L58" s="293"/>
      <c r="M58" s="294"/>
      <c r="N58" s="294"/>
      <c r="O58" s="294"/>
      <c r="P58" s="294"/>
      <c r="Q58" s="294"/>
      <c r="R58" s="295"/>
      <c r="S58" s="295"/>
      <c r="T58" s="295"/>
      <c r="U58" s="295"/>
      <c r="V58" s="295"/>
      <c r="W58" s="295"/>
      <c r="X58" s="295"/>
      <c r="Y58" s="295"/>
      <c r="Z58" s="295"/>
      <c r="AA58" s="296"/>
      <c r="AB58" s="296"/>
      <c r="AC58" s="296"/>
      <c r="AD58" s="296"/>
      <c r="AE58" s="296"/>
      <c r="AF58" s="296"/>
      <c r="AG58" s="296"/>
      <c r="AH58" s="296"/>
      <c r="AI58" s="296"/>
      <c r="AJ58" s="296"/>
    </row>
    <row r="59" spans="1:44" ht="18" hidden="1" customHeight="1" x14ac:dyDescent="0.2">
      <c r="A59" s="281"/>
      <c r="B59" s="281"/>
      <c r="C59" s="288"/>
      <c r="D59" s="288"/>
      <c r="E59" s="288"/>
      <c r="F59" s="288"/>
      <c r="G59" s="288"/>
      <c r="H59" s="288"/>
      <c r="I59" s="290"/>
      <c r="J59" s="291"/>
      <c r="K59" s="292"/>
      <c r="L59" s="293"/>
      <c r="M59" s="294"/>
      <c r="N59" s="294"/>
      <c r="O59" s="294"/>
      <c r="P59" s="294"/>
      <c r="Q59" s="294"/>
      <c r="R59" s="295"/>
      <c r="S59" s="295"/>
      <c r="T59" s="295"/>
      <c r="U59" s="295"/>
      <c r="V59" s="295"/>
      <c r="W59" s="295"/>
      <c r="X59" s="295"/>
      <c r="Y59" s="295"/>
      <c r="Z59" s="295"/>
      <c r="AA59" s="296"/>
      <c r="AB59" s="296"/>
      <c r="AC59" s="296"/>
      <c r="AD59" s="296"/>
      <c r="AE59" s="296"/>
      <c r="AF59" s="296"/>
      <c r="AG59" s="296"/>
      <c r="AH59" s="296"/>
      <c r="AI59" s="296"/>
      <c r="AJ59" s="296"/>
    </row>
    <row r="60" spans="1:44" ht="18" hidden="1" customHeight="1" x14ac:dyDescent="0.2">
      <c r="A60" s="281"/>
      <c r="B60" s="281"/>
      <c r="C60" s="288"/>
      <c r="D60" s="288"/>
      <c r="E60" s="288"/>
      <c r="F60" s="288"/>
      <c r="G60" s="288"/>
      <c r="H60" s="288"/>
      <c r="I60" s="290"/>
      <c r="J60" s="291"/>
      <c r="K60" s="292"/>
      <c r="L60" s="293"/>
      <c r="M60" s="294"/>
      <c r="N60" s="294"/>
      <c r="O60" s="294"/>
      <c r="P60" s="294"/>
      <c r="Q60" s="294"/>
      <c r="R60" s="295"/>
      <c r="S60" s="295"/>
      <c r="T60" s="295"/>
      <c r="U60" s="295"/>
      <c r="V60" s="295"/>
      <c r="W60" s="295"/>
      <c r="X60" s="295"/>
      <c r="Y60" s="295"/>
      <c r="Z60" s="295"/>
      <c r="AA60" s="296"/>
      <c r="AB60" s="296"/>
      <c r="AC60" s="296"/>
      <c r="AD60" s="296"/>
      <c r="AE60" s="296"/>
      <c r="AF60" s="296"/>
      <c r="AG60" s="296"/>
      <c r="AH60" s="296"/>
      <c r="AI60" s="296"/>
      <c r="AJ60" s="296"/>
    </row>
    <row r="61" spans="1:44" ht="18" hidden="1" customHeight="1" x14ac:dyDescent="0.2">
      <c r="A61" s="281"/>
      <c r="B61" s="281"/>
      <c r="C61" s="288"/>
      <c r="D61" s="288"/>
      <c r="E61" s="288"/>
      <c r="F61" s="288"/>
      <c r="G61" s="288"/>
      <c r="H61" s="288"/>
      <c r="I61" s="290"/>
      <c r="J61" s="291"/>
      <c r="K61" s="292"/>
      <c r="L61" s="293"/>
      <c r="M61" s="294"/>
      <c r="N61" s="294"/>
      <c r="O61" s="294"/>
      <c r="P61" s="294"/>
      <c r="Q61" s="294"/>
      <c r="R61" s="295"/>
      <c r="S61" s="295"/>
      <c r="T61" s="295"/>
      <c r="U61" s="295"/>
      <c r="V61" s="295"/>
      <c r="W61" s="295"/>
      <c r="X61" s="295"/>
      <c r="Y61" s="295"/>
      <c r="Z61" s="295"/>
      <c r="AA61" s="296"/>
      <c r="AB61" s="296"/>
      <c r="AC61" s="296"/>
      <c r="AD61" s="296"/>
      <c r="AE61" s="296"/>
      <c r="AF61" s="296"/>
      <c r="AG61" s="296"/>
      <c r="AH61" s="296"/>
      <c r="AI61" s="296"/>
      <c r="AJ61" s="296"/>
    </row>
    <row r="62" spans="1:44" ht="18" hidden="1" customHeight="1" x14ac:dyDescent="0.2">
      <c r="A62" s="281"/>
      <c r="B62" s="281"/>
      <c r="C62" s="288"/>
      <c r="D62" s="288"/>
      <c r="E62" s="288"/>
      <c r="F62" s="288"/>
      <c r="G62" s="288"/>
      <c r="H62" s="288"/>
      <c r="I62" s="290"/>
      <c r="J62" s="291"/>
      <c r="K62" s="292"/>
      <c r="L62" s="293"/>
      <c r="M62" s="294"/>
      <c r="N62" s="294"/>
      <c r="O62" s="294"/>
      <c r="P62" s="294"/>
      <c r="Q62" s="294"/>
      <c r="R62" s="295"/>
      <c r="S62" s="295"/>
      <c r="T62" s="295"/>
      <c r="U62" s="295"/>
      <c r="V62" s="295"/>
      <c r="W62" s="295"/>
      <c r="X62" s="295"/>
      <c r="Y62" s="295"/>
      <c r="Z62" s="295"/>
      <c r="AA62" s="296"/>
      <c r="AB62" s="296"/>
      <c r="AC62" s="296"/>
      <c r="AD62" s="296"/>
      <c r="AE62" s="296"/>
      <c r="AF62" s="296"/>
      <c r="AG62" s="296"/>
      <c r="AH62" s="296"/>
      <c r="AI62" s="296"/>
      <c r="AJ62" s="296"/>
    </row>
    <row r="63" spans="1:44" ht="18" hidden="1" customHeight="1" thickBot="1" x14ac:dyDescent="0.25">
      <c r="A63" s="281"/>
      <c r="B63" s="281"/>
      <c r="C63" s="288"/>
      <c r="D63" s="288"/>
      <c r="E63" s="288"/>
      <c r="F63" s="288"/>
      <c r="G63" s="288"/>
      <c r="H63" s="288"/>
      <c r="I63" s="290"/>
      <c r="J63" s="291"/>
      <c r="K63" s="292"/>
      <c r="L63" s="293"/>
      <c r="M63" s="294"/>
      <c r="N63" s="294"/>
      <c r="O63" s="294"/>
      <c r="P63" s="294"/>
      <c r="Q63" s="294"/>
      <c r="R63" s="295"/>
      <c r="S63" s="295"/>
      <c r="T63" s="295"/>
      <c r="U63" s="295"/>
      <c r="V63" s="295"/>
      <c r="W63" s="295"/>
      <c r="X63" s="295"/>
      <c r="Y63" s="295"/>
      <c r="Z63" s="295"/>
      <c r="AA63" s="296"/>
      <c r="AB63" s="296"/>
      <c r="AC63" s="296"/>
      <c r="AD63" s="296"/>
      <c r="AE63" s="296"/>
      <c r="AF63" s="296"/>
      <c r="AG63" s="296"/>
      <c r="AH63" s="296"/>
      <c r="AI63" s="296"/>
      <c r="AJ63" s="296"/>
    </row>
    <row r="64" spans="1:44" s="21" customFormat="1" ht="15" customHeight="1" x14ac:dyDescent="0.2">
      <c r="A64" s="277" t="s">
        <v>648</v>
      </c>
      <c r="B64" s="277"/>
      <c r="C64" s="277"/>
      <c r="D64" s="277"/>
      <c r="E64" s="277"/>
      <c r="F64" s="277"/>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7"/>
      <c r="AE64" s="277"/>
      <c r="AF64" s="277"/>
      <c r="AG64" s="277"/>
      <c r="AH64" s="277"/>
      <c r="AI64" s="277"/>
      <c r="AJ64" s="277"/>
      <c r="AL64" s="312"/>
      <c r="AM64" s="312"/>
      <c r="AN64" s="312"/>
      <c r="AO64" s="312"/>
      <c r="AP64" s="312"/>
      <c r="AQ64" s="312"/>
      <c r="AR64" s="312"/>
    </row>
    <row r="65" spans="1:44" s="21" customFormat="1" ht="15" customHeight="1" x14ac:dyDescent="0.2">
      <c r="A65" s="137" t="s">
        <v>668</v>
      </c>
      <c r="B65" s="137"/>
      <c r="C65" s="137"/>
      <c r="D65" s="137"/>
      <c r="E65" s="137"/>
      <c r="F65" s="137"/>
      <c r="G65" s="137"/>
      <c r="H65" s="137"/>
      <c r="I65" s="137"/>
      <c r="J65" s="137"/>
      <c r="K65" s="137"/>
      <c r="L65" s="137"/>
      <c r="M65" s="137"/>
      <c r="N65" s="137"/>
      <c r="O65" s="137"/>
      <c r="P65" s="137"/>
      <c r="Q65" s="137"/>
      <c r="R65" s="137"/>
      <c r="S65" s="137"/>
      <c r="T65" s="137"/>
      <c r="U65" s="137"/>
      <c r="V65" s="137"/>
      <c r="W65" s="137"/>
      <c r="X65" s="137"/>
      <c r="Y65" s="137"/>
      <c r="Z65" s="137"/>
      <c r="AA65" s="137"/>
      <c r="AB65" s="137"/>
      <c r="AC65" s="137"/>
      <c r="AD65" s="137"/>
      <c r="AE65" s="137"/>
      <c r="AF65" s="137"/>
      <c r="AG65" s="137"/>
      <c r="AH65" s="137"/>
      <c r="AI65" s="137"/>
      <c r="AJ65" s="137"/>
      <c r="AL65" s="312"/>
      <c r="AM65" s="312"/>
      <c r="AN65" s="312"/>
      <c r="AO65" s="312"/>
      <c r="AP65" s="312"/>
      <c r="AQ65" s="312"/>
      <c r="AR65" s="312"/>
    </row>
    <row r="66" spans="1:44" s="21" customFormat="1" ht="15" customHeight="1" x14ac:dyDescent="0.2">
      <c r="A66" s="137" t="s">
        <v>305</v>
      </c>
      <c r="B66" s="137"/>
      <c r="C66" s="137"/>
      <c r="D66" s="137"/>
      <c r="E66" s="137"/>
      <c r="F66" s="137"/>
      <c r="G66" s="137"/>
      <c r="H66" s="137"/>
      <c r="I66" s="137"/>
      <c r="J66" s="137"/>
      <c r="K66" s="137"/>
      <c r="L66" s="137"/>
      <c r="M66" s="137"/>
      <c r="N66" s="137"/>
      <c r="O66" s="137"/>
      <c r="P66" s="137"/>
      <c r="Q66" s="137"/>
      <c r="R66" s="137"/>
      <c r="S66" s="137"/>
      <c r="T66" s="137"/>
      <c r="U66" s="137"/>
      <c r="V66" s="137"/>
      <c r="W66" s="137"/>
      <c r="X66" s="137"/>
      <c r="Y66" s="137"/>
      <c r="Z66" s="137"/>
      <c r="AA66" s="137"/>
      <c r="AB66" s="137"/>
      <c r="AC66" s="137"/>
      <c r="AD66" s="137"/>
      <c r="AE66" s="137"/>
      <c r="AF66" s="137"/>
      <c r="AG66" s="137"/>
      <c r="AH66" s="137"/>
      <c r="AI66" s="137"/>
      <c r="AJ66" s="137"/>
      <c r="AL66" s="312"/>
      <c r="AM66" s="312"/>
      <c r="AN66" s="312"/>
      <c r="AO66" s="312"/>
      <c r="AP66" s="312"/>
      <c r="AQ66" s="312"/>
      <c r="AR66" s="312"/>
    </row>
    <row r="67" spans="1:44" s="21" customFormat="1" ht="15" customHeight="1" x14ac:dyDescent="0.2">
      <c r="A67" s="137" t="s">
        <v>669</v>
      </c>
      <c r="B67" s="137"/>
      <c r="C67" s="137"/>
      <c r="D67" s="137"/>
      <c r="E67" s="137"/>
      <c r="F67" s="137"/>
      <c r="G67" s="137"/>
      <c r="H67" s="137"/>
      <c r="I67" s="137"/>
      <c r="J67" s="137"/>
      <c r="K67" s="137"/>
      <c r="L67" s="137"/>
      <c r="M67" s="137"/>
      <c r="N67" s="137"/>
      <c r="O67" s="137"/>
      <c r="P67" s="137"/>
      <c r="Q67" s="137"/>
      <c r="R67" s="140"/>
      <c r="S67" s="140"/>
      <c r="T67" s="140"/>
      <c r="U67" s="140"/>
      <c r="V67" s="140"/>
      <c r="W67" s="140"/>
      <c r="X67" s="140"/>
      <c r="Y67" s="140"/>
      <c r="Z67" s="140"/>
      <c r="AA67" s="140"/>
      <c r="AB67" s="140"/>
      <c r="AC67" s="140"/>
      <c r="AD67" s="140"/>
      <c r="AE67" s="140"/>
      <c r="AF67" s="140"/>
      <c r="AG67" s="140"/>
      <c r="AH67" s="140"/>
      <c r="AI67" s="140"/>
      <c r="AJ67" s="140"/>
      <c r="AL67" s="312" t="b">
        <v>0</v>
      </c>
      <c r="AM67" s="312" t="b">
        <v>0</v>
      </c>
      <c r="AN67" s="312" t="b">
        <v>0</v>
      </c>
      <c r="AO67" s="312" t="b">
        <v>0</v>
      </c>
      <c r="AP67" s="312" t="b">
        <v>0</v>
      </c>
      <c r="AQ67" s="312" t="b">
        <v>0</v>
      </c>
      <c r="AR67" s="312" t="b">
        <v>0</v>
      </c>
    </row>
    <row r="68" spans="1:44" ht="13.5" customHeight="1" x14ac:dyDescent="0.2">
      <c r="A68" s="134" t="s">
        <v>619</v>
      </c>
      <c r="B68" s="53"/>
      <c r="C68" s="53"/>
      <c r="D68" s="53"/>
      <c r="E68" s="53"/>
      <c r="F68" s="53"/>
      <c r="G68" s="53"/>
      <c r="H68" s="53"/>
      <c r="I68" s="53"/>
      <c r="J68" s="53"/>
      <c r="K68" s="53"/>
      <c r="L68" s="53"/>
      <c r="M68" s="53"/>
      <c r="N68" s="53"/>
      <c r="O68" s="53"/>
      <c r="P68" s="53"/>
      <c r="Q68" s="53"/>
      <c r="R68" s="53"/>
      <c r="S68" s="53"/>
      <c r="T68" s="53"/>
      <c r="U68" s="53"/>
      <c r="V68" s="53"/>
      <c r="W68" s="53"/>
      <c r="X68" s="53"/>
      <c r="Y68" s="53"/>
      <c r="Z68" s="53"/>
      <c r="AA68" s="53"/>
      <c r="AB68" s="53"/>
      <c r="AC68" s="53"/>
      <c r="AD68" s="53"/>
      <c r="AE68" s="53"/>
      <c r="AF68" s="53"/>
      <c r="AG68" s="53"/>
      <c r="AH68" s="53"/>
      <c r="AI68" s="53"/>
      <c r="AJ68" s="53"/>
    </row>
    <row r="69" spans="1:44" ht="13.5" customHeight="1" thickBot="1" x14ac:dyDescent="0.2">
      <c r="A69" s="53"/>
      <c r="B69" s="53"/>
      <c r="C69" s="53"/>
      <c r="D69" s="145"/>
      <c r="E69" s="53"/>
      <c r="F69" s="53"/>
      <c r="G69" s="53"/>
      <c r="H69" s="53"/>
      <c r="I69" s="53"/>
      <c r="J69" s="53"/>
      <c r="K69" s="53"/>
      <c r="L69" s="53"/>
      <c r="M69" s="53"/>
      <c r="N69" s="53"/>
      <c r="O69" s="53"/>
      <c r="P69" s="53"/>
      <c r="Q69" s="53"/>
      <c r="R69" s="53"/>
      <c r="S69" s="53"/>
      <c r="T69" s="53"/>
      <c r="U69" s="53"/>
      <c r="V69" s="53"/>
      <c r="W69" s="53"/>
      <c r="X69" s="53"/>
      <c r="Y69" s="53"/>
      <c r="Z69" s="53"/>
      <c r="AA69" s="1079" t="s">
        <v>472</v>
      </c>
      <c r="AB69" s="1080"/>
      <c r="AC69" s="1080"/>
      <c r="AD69" s="1081"/>
      <c r="AE69" s="1123" t="s">
        <v>815</v>
      </c>
      <c r="AF69" s="1124"/>
      <c r="AG69" s="1124"/>
      <c r="AH69" s="1124"/>
      <c r="AI69" s="1124"/>
      <c r="AJ69" s="1125"/>
    </row>
    <row r="70" spans="1:44" ht="13.5" hidden="1" customHeight="1" thickBot="1" x14ac:dyDescent="0.25">
      <c r="A70" s="53"/>
      <c r="B70" s="53"/>
      <c r="C70" s="53"/>
      <c r="D70" s="146"/>
      <c r="E70" s="53"/>
      <c r="F70" s="53"/>
      <c r="G70" s="53"/>
      <c r="H70" s="53"/>
      <c r="I70" s="53"/>
      <c r="J70" s="53"/>
      <c r="K70" s="53"/>
      <c r="L70" s="53"/>
      <c r="M70" s="53"/>
      <c r="N70" s="53"/>
      <c r="O70" s="53"/>
      <c r="P70" s="53"/>
      <c r="Q70" s="53"/>
      <c r="R70" s="53"/>
      <c r="S70" s="53"/>
      <c r="T70" s="53"/>
      <c r="U70" s="53"/>
      <c r="V70" s="53"/>
      <c r="W70" s="53"/>
      <c r="X70" s="53"/>
      <c r="Y70" s="53"/>
      <c r="Z70" s="53"/>
      <c r="AA70" s="53"/>
      <c r="AB70" s="53"/>
      <c r="AC70" s="53"/>
      <c r="AD70" s="53"/>
      <c r="AE70" s="53"/>
      <c r="AF70" s="53"/>
      <c r="AG70" s="53"/>
      <c r="AH70" s="53"/>
      <c r="AI70" s="53"/>
      <c r="AJ70" s="53"/>
    </row>
    <row r="71" spans="1:44" ht="13.5" customHeight="1" x14ac:dyDescent="0.2">
      <c r="A71" s="1458" t="s">
        <v>6</v>
      </c>
      <c r="B71" s="1459"/>
      <c r="C71" s="1265" t="s">
        <v>373</v>
      </c>
      <c r="D71" s="1266"/>
      <c r="E71" s="1266"/>
      <c r="F71" s="1266"/>
      <c r="G71" s="1266"/>
      <c r="H71" s="1267"/>
      <c r="I71" s="1190" t="s">
        <v>137</v>
      </c>
      <c r="J71" s="1190"/>
      <c r="K71" s="1190"/>
      <c r="L71" s="1190"/>
      <c r="M71" s="1190"/>
      <c r="N71" s="1190"/>
      <c r="O71" s="1190" t="s">
        <v>1029</v>
      </c>
      <c r="P71" s="1190"/>
      <c r="Q71" s="1190"/>
      <c r="R71" s="1190"/>
      <c r="S71" s="1190"/>
      <c r="T71" s="1190"/>
      <c r="U71" s="1455"/>
      <c r="V71" s="1455"/>
      <c r="W71" s="1455"/>
      <c r="X71" s="1455"/>
      <c r="Y71" s="1455"/>
      <c r="Z71" s="1455"/>
      <c r="AA71" s="1455"/>
      <c r="AB71" s="1455"/>
      <c r="AC71" s="1455"/>
      <c r="AD71" s="1455"/>
      <c r="AE71" s="1455"/>
      <c r="AF71" s="1455"/>
      <c r="AG71" s="1181"/>
      <c r="AH71" s="1456"/>
      <c r="AI71" s="1456"/>
      <c r="AJ71" s="1457"/>
    </row>
    <row r="72" spans="1:44" ht="13.5" customHeight="1" x14ac:dyDescent="0.2">
      <c r="A72" s="1460"/>
      <c r="B72" s="1461"/>
      <c r="C72" s="1013"/>
      <c r="D72" s="1014"/>
      <c r="E72" s="1014"/>
      <c r="F72" s="1014"/>
      <c r="G72" s="1014"/>
      <c r="H72" s="1015"/>
      <c r="I72" s="1009" t="s">
        <v>387</v>
      </c>
      <c r="J72" s="1009"/>
      <c r="K72" s="1009"/>
      <c r="L72" s="1009" t="s">
        <v>388</v>
      </c>
      <c r="M72" s="1009"/>
      <c r="N72" s="1009"/>
      <c r="O72" s="1009" t="s">
        <v>387</v>
      </c>
      <c r="P72" s="1009"/>
      <c r="Q72" s="1009"/>
      <c r="R72" s="1009" t="s">
        <v>388</v>
      </c>
      <c r="S72" s="1009"/>
      <c r="T72" s="1009"/>
      <c r="U72" s="1009" t="s">
        <v>387</v>
      </c>
      <c r="V72" s="1009"/>
      <c r="W72" s="1009"/>
      <c r="X72" s="1009" t="s">
        <v>388</v>
      </c>
      <c r="Y72" s="1009"/>
      <c r="Z72" s="1009"/>
      <c r="AA72" s="1009" t="s">
        <v>387</v>
      </c>
      <c r="AB72" s="1009"/>
      <c r="AC72" s="1009"/>
      <c r="AD72" s="1009" t="s">
        <v>388</v>
      </c>
      <c r="AE72" s="1009"/>
      <c r="AF72" s="1009"/>
      <c r="AG72" s="1422"/>
      <c r="AH72" s="1423"/>
      <c r="AI72" s="1423"/>
      <c r="AJ72" s="1424"/>
    </row>
    <row r="73" spans="1:44" ht="13.5" customHeight="1" x14ac:dyDescent="0.2">
      <c r="A73" s="1460"/>
      <c r="B73" s="1461"/>
      <c r="C73" s="1009" t="s">
        <v>636</v>
      </c>
      <c r="D73" s="1009"/>
      <c r="E73" s="1009"/>
      <c r="F73" s="1009" t="s">
        <v>699</v>
      </c>
      <c r="G73" s="1009"/>
      <c r="H73" s="1009"/>
      <c r="I73" s="1167"/>
      <c r="J73" s="1167"/>
      <c r="K73" s="1167"/>
      <c r="L73" s="1167"/>
      <c r="M73" s="1167"/>
      <c r="N73" s="1167"/>
      <c r="O73" s="1167"/>
      <c r="P73" s="1167"/>
      <c r="Q73" s="1167"/>
      <c r="R73" s="1167"/>
      <c r="S73" s="1167"/>
      <c r="T73" s="1167"/>
      <c r="U73" s="1167"/>
      <c r="V73" s="1167"/>
      <c r="W73" s="1167"/>
      <c r="X73" s="1167"/>
      <c r="Y73" s="1167"/>
      <c r="Z73" s="1167"/>
      <c r="AA73" s="1167"/>
      <c r="AB73" s="1167"/>
      <c r="AC73" s="1167"/>
      <c r="AD73" s="1002"/>
      <c r="AE73" s="1003"/>
      <c r="AF73" s="1004"/>
      <c r="AG73" s="1422"/>
      <c r="AH73" s="1423"/>
      <c r="AI73" s="1423"/>
      <c r="AJ73" s="1424"/>
    </row>
    <row r="74" spans="1:44" ht="13.5" customHeight="1" x14ac:dyDescent="0.2">
      <c r="A74" s="1460"/>
      <c r="B74" s="1461"/>
      <c r="C74" s="1009"/>
      <c r="D74" s="1009"/>
      <c r="E74" s="1009"/>
      <c r="F74" s="1009" t="s">
        <v>700</v>
      </c>
      <c r="G74" s="1009"/>
      <c r="H74" s="1009"/>
      <c r="I74" s="1167"/>
      <c r="J74" s="1167"/>
      <c r="K74" s="1167"/>
      <c r="L74" s="1167"/>
      <c r="M74" s="1167"/>
      <c r="N74" s="1167"/>
      <c r="O74" s="1167"/>
      <c r="P74" s="1167"/>
      <c r="Q74" s="1167"/>
      <c r="R74" s="1167"/>
      <c r="S74" s="1167"/>
      <c r="T74" s="1167"/>
      <c r="U74" s="1167"/>
      <c r="V74" s="1167"/>
      <c r="W74" s="1167"/>
      <c r="X74" s="1167"/>
      <c r="Y74" s="1167"/>
      <c r="Z74" s="1167"/>
      <c r="AA74" s="1167"/>
      <c r="AB74" s="1167"/>
      <c r="AC74" s="1167"/>
      <c r="AD74" s="1002"/>
      <c r="AE74" s="1003"/>
      <c r="AF74" s="1004"/>
      <c r="AG74" s="1422"/>
      <c r="AH74" s="1423"/>
      <c r="AI74" s="1423"/>
      <c r="AJ74" s="1424"/>
    </row>
    <row r="75" spans="1:44" ht="13.5" customHeight="1" x14ac:dyDescent="0.2">
      <c r="A75" s="1460"/>
      <c r="B75" s="1461"/>
      <c r="C75" s="1009" t="s">
        <v>701</v>
      </c>
      <c r="D75" s="1009"/>
      <c r="E75" s="1009"/>
      <c r="F75" s="1009"/>
      <c r="G75" s="1009"/>
      <c r="H75" s="1009"/>
      <c r="I75" s="1167"/>
      <c r="J75" s="1167"/>
      <c r="K75" s="1167"/>
      <c r="L75" s="1167"/>
      <c r="M75" s="1167"/>
      <c r="N75" s="1167"/>
      <c r="O75" s="1167"/>
      <c r="P75" s="1167"/>
      <c r="Q75" s="1167"/>
      <c r="R75" s="1167"/>
      <c r="S75" s="1167"/>
      <c r="T75" s="1167"/>
      <c r="U75" s="1167"/>
      <c r="V75" s="1167"/>
      <c r="W75" s="1167"/>
      <c r="X75" s="1167"/>
      <c r="Y75" s="1167"/>
      <c r="Z75" s="1167"/>
      <c r="AA75" s="1167"/>
      <c r="AB75" s="1167"/>
      <c r="AC75" s="1167"/>
      <c r="AD75" s="1167"/>
      <c r="AE75" s="1167"/>
      <c r="AF75" s="1167"/>
      <c r="AG75" s="1422"/>
      <c r="AH75" s="1423"/>
      <c r="AI75" s="1423"/>
      <c r="AJ75" s="1424"/>
    </row>
    <row r="76" spans="1:44" ht="13.5" customHeight="1" x14ac:dyDescent="0.2">
      <c r="A76" s="1460"/>
      <c r="B76" s="1461"/>
      <c r="C76" s="947" t="s">
        <v>471</v>
      </c>
      <c r="D76" s="947"/>
      <c r="E76" s="947"/>
      <c r="F76" s="947"/>
      <c r="G76" s="947"/>
      <c r="H76" s="947"/>
      <c r="I76" s="1168"/>
      <c r="J76" s="1168"/>
      <c r="K76" s="1168"/>
      <c r="L76" s="1168"/>
      <c r="M76" s="1168"/>
      <c r="N76" s="1168"/>
      <c r="O76" s="1168"/>
      <c r="P76" s="1168"/>
      <c r="Q76" s="1168"/>
      <c r="R76" s="1168"/>
      <c r="S76" s="1168"/>
      <c r="T76" s="1168"/>
      <c r="U76" s="1168"/>
      <c r="V76" s="1168"/>
      <c r="W76" s="1168"/>
      <c r="X76" s="1168"/>
      <c r="Y76" s="1168"/>
      <c r="Z76" s="1168"/>
      <c r="AA76" s="1168"/>
      <c r="AB76" s="1168"/>
      <c r="AC76" s="1168"/>
      <c r="AD76" s="1168"/>
      <c r="AE76" s="1168"/>
      <c r="AF76" s="1168"/>
      <c r="AG76" s="1425"/>
      <c r="AH76" s="1426"/>
      <c r="AI76" s="1426"/>
      <c r="AJ76" s="1427"/>
    </row>
    <row r="77" spans="1:44" ht="18" customHeight="1" x14ac:dyDescent="0.2">
      <c r="A77" s="1462" t="s">
        <v>542</v>
      </c>
      <c r="B77" s="1463"/>
      <c r="C77" s="990" t="s">
        <v>637</v>
      </c>
      <c r="D77" s="990"/>
      <c r="E77" s="990"/>
      <c r="F77" s="990"/>
      <c r="G77" s="990"/>
      <c r="H77" s="990"/>
      <c r="I77" s="984"/>
      <c r="J77" s="985"/>
      <c r="K77" s="985">
        <v>1</v>
      </c>
      <c r="L77" s="985"/>
      <c r="M77" s="985"/>
      <c r="N77" s="985"/>
      <c r="O77" s="985"/>
      <c r="P77" s="985"/>
      <c r="Q77" s="985"/>
      <c r="R77" s="985"/>
      <c r="S77" s="985"/>
      <c r="T77" s="985"/>
      <c r="U77" s="985"/>
      <c r="V77" s="985"/>
      <c r="W77" s="985"/>
      <c r="X77" s="985"/>
      <c r="Y77" s="985"/>
      <c r="Z77" s="985"/>
      <c r="AA77" s="985"/>
      <c r="AB77" s="985"/>
      <c r="AC77" s="985"/>
      <c r="AD77" s="985"/>
      <c r="AE77" s="985"/>
      <c r="AF77" s="985"/>
      <c r="AG77" s="985"/>
      <c r="AH77" s="985"/>
      <c r="AI77" s="985"/>
      <c r="AJ77" s="986"/>
      <c r="AL77" s="45" t="b">
        <v>0</v>
      </c>
      <c r="AM77" s="45" t="b">
        <v>0</v>
      </c>
      <c r="AN77" s="45" t="b">
        <v>0</v>
      </c>
      <c r="AO77" s="45" t="b">
        <v>0</v>
      </c>
      <c r="AP77" s="45" t="b">
        <v>0</v>
      </c>
      <c r="AQ77" s="45" t="b">
        <v>0</v>
      </c>
      <c r="AR77" s="45" t="b">
        <v>0</v>
      </c>
    </row>
    <row r="78" spans="1:44" ht="13.5" customHeight="1" x14ac:dyDescent="0.2">
      <c r="A78" s="1464"/>
      <c r="B78" s="1463"/>
      <c r="C78" s="990" t="s">
        <v>638</v>
      </c>
      <c r="D78" s="990"/>
      <c r="E78" s="990"/>
      <c r="F78" s="990"/>
      <c r="G78" s="990"/>
      <c r="H78" s="990"/>
      <c r="I78" s="961"/>
      <c r="J78" s="990"/>
      <c r="K78" s="990"/>
      <c r="L78" s="996" t="s">
        <v>815</v>
      </c>
      <c r="M78" s="996"/>
      <c r="N78" s="997"/>
      <c r="O78" s="961"/>
      <c r="P78" s="959"/>
      <c r="Q78" s="995" t="s">
        <v>815</v>
      </c>
      <c r="R78" s="996"/>
      <c r="S78" s="996"/>
      <c r="T78" s="990" t="s">
        <v>640</v>
      </c>
      <c r="U78" s="990"/>
      <c r="V78" s="990"/>
      <c r="W78" s="996" t="s">
        <v>815</v>
      </c>
      <c r="X78" s="996"/>
      <c r="Y78" s="997"/>
      <c r="Z78" s="961" t="s">
        <v>510</v>
      </c>
      <c r="AA78" s="959"/>
      <c r="AB78" s="995" t="s">
        <v>815</v>
      </c>
      <c r="AC78" s="996"/>
      <c r="AD78" s="996"/>
      <c r="AE78" s="990" t="s">
        <v>930</v>
      </c>
      <c r="AF78" s="990"/>
      <c r="AG78" s="990"/>
      <c r="AH78" s="990"/>
      <c r="AI78" s="990"/>
      <c r="AJ78" s="991"/>
    </row>
    <row r="79" spans="1:44" ht="13.5" customHeight="1" x14ac:dyDescent="0.2">
      <c r="A79" s="1464"/>
      <c r="B79" s="1463"/>
      <c r="C79" s="990"/>
      <c r="D79" s="990"/>
      <c r="E79" s="990"/>
      <c r="F79" s="990"/>
      <c r="G79" s="990"/>
      <c r="H79" s="990"/>
      <c r="I79" s="961" t="s">
        <v>928</v>
      </c>
      <c r="J79" s="990"/>
      <c r="K79" s="990"/>
      <c r="L79" s="996" t="s">
        <v>815</v>
      </c>
      <c r="M79" s="996"/>
      <c r="N79" s="997"/>
      <c r="O79" s="961" t="s">
        <v>643</v>
      </c>
      <c r="P79" s="959"/>
      <c r="Q79" s="995" t="s">
        <v>815</v>
      </c>
      <c r="R79" s="996"/>
      <c r="S79" s="996"/>
      <c r="T79" s="990" t="s">
        <v>929</v>
      </c>
      <c r="U79" s="990"/>
      <c r="V79" s="990"/>
      <c r="W79" s="996" t="s">
        <v>815</v>
      </c>
      <c r="X79" s="996"/>
      <c r="Y79" s="997"/>
      <c r="Z79" s="961" t="s">
        <v>644</v>
      </c>
      <c r="AA79" s="959"/>
      <c r="AB79" s="995" t="s">
        <v>815</v>
      </c>
      <c r="AC79" s="996"/>
      <c r="AD79" s="996"/>
      <c r="AE79" s="992"/>
      <c r="AF79" s="993"/>
      <c r="AG79" s="993"/>
      <c r="AH79" s="993"/>
      <c r="AI79" s="993"/>
      <c r="AJ79" s="994"/>
      <c r="AL79" s="39" t="b">
        <v>0</v>
      </c>
      <c r="AM79" s="39" t="b">
        <v>0</v>
      </c>
      <c r="AN79" s="39" t="b">
        <v>0</v>
      </c>
      <c r="AO79" s="39" t="b">
        <v>0</v>
      </c>
      <c r="AP79" s="39" t="b">
        <v>0</v>
      </c>
      <c r="AQ79" s="39" t="b">
        <v>0</v>
      </c>
      <c r="AR79" s="39" t="b">
        <v>0</v>
      </c>
    </row>
    <row r="80" spans="1:44" ht="13.5" customHeight="1" x14ac:dyDescent="0.2">
      <c r="A80" s="1464"/>
      <c r="B80" s="1463"/>
      <c r="C80" s="965" t="s">
        <v>234</v>
      </c>
      <c r="D80" s="966"/>
      <c r="E80" s="966"/>
      <c r="F80" s="966"/>
      <c r="G80" s="966"/>
      <c r="H80" s="967"/>
      <c r="I80" s="1442"/>
      <c r="J80" s="1443"/>
      <c r="K80" s="1443"/>
      <c r="L80" s="1443"/>
      <c r="M80" s="1443"/>
      <c r="N80" s="1443"/>
      <c r="O80" s="1444" t="s">
        <v>475</v>
      </c>
      <c r="P80" s="1444"/>
      <c r="Q80" s="1444"/>
      <c r="R80" s="1444"/>
      <c r="S80" s="1444"/>
      <c r="T80" s="1444"/>
      <c r="U80" s="1444"/>
      <c r="V80" s="1444"/>
      <c r="W80" s="1444"/>
      <c r="X80" s="1444"/>
      <c r="Y80" s="1444"/>
      <c r="Z80" s="1444"/>
      <c r="AA80" s="1444"/>
      <c r="AB80" s="1444"/>
      <c r="AC80" s="1444"/>
      <c r="AD80" s="1445"/>
      <c r="AE80" s="672" t="s">
        <v>139</v>
      </c>
      <c r="AF80" s="956"/>
      <c r="AG80" s="956"/>
      <c r="AH80" s="673"/>
      <c r="AI80" s="1440"/>
      <c r="AJ80" s="1441"/>
    </row>
    <row r="81" spans="1:44" ht="18" customHeight="1" x14ac:dyDescent="0.2">
      <c r="A81" s="1464"/>
      <c r="B81" s="1463"/>
      <c r="C81" s="672" t="s">
        <v>476</v>
      </c>
      <c r="D81" s="956"/>
      <c r="E81" s="956"/>
      <c r="F81" s="956"/>
      <c r="G81" s="956"/>
      <c r="H81" s="673"/>
      <c r="I81" s="1209">
        <v>2</v>
      </c>
      <c r="J81" s="1210"/>
      <c r="K81" s="1210"/>
      <c r="L81" s="1210"/>
      <c r="M81" s="1211"/>
      <c r="N81" s="672" t="s">
        <v>477</v>
      </c>
      <c r="O81" s="956"/>
      <c r="P81" s="956"/>
      <c r="Q81" s="956"/>
      <c r="R81" s="673"/>
      <c r="S81" s="1209">
        <v>2</v>
      </c>
      <c r="T81" s="1210"/>
      <c r="U81" s="1210"/>
      <c r="V81" s="1210"/>
      <c r="W81" s="1211"/>
      <c r="X81" s="672" t="s">
        <v>902</v>
      </c>
      <c r="Y81" s="956"/>
      <c r="Z81" s="956"/>
      <c r="AA81" s="956"/>
      <c r="AB81" s="956"/>
      <c r="AC81" s="222">
        <v>1</v>
      </c>
      <c r="AD81" s="210" t="str">
        <f>IF(ISNA(VLOOKUP(AC81, 出力変換_施設等の区分_児童デイ,4,FALSE)),0, VLOOKUP(AC81, 出力変換_施設等の区分_児童デイ,4,FALSE)) &amp; ""</f>
        <v>0</v>
      </c>
      <c r="AE81" s="223" t="s">
        <v>1052</v>
      </c>
      <c r="AF81" s="210" t="str">
        <f>IF(ISNA(VLOOKUP(AE81, 取込変換_施設等の区分_児童デイ,2,FALSE)),1, VLOOKUP(AE81, 取込変換_施設等の区分_児童デイ,2,FALSE)) &amp; ""</f>
        <v>1</v>
      </c>
      <c r="AG81" s="14"/>
      <c r="AH81" s="14"/>
      <c r="AI81" s="14"/>
      <c r="AJ81" s="15"/>
    </row>
    <row r="82" spans="1:44" ht="18" customHeight="1" thickBot="1" x14ac:dyDescent="0.25">
      <c r="A82" s="251"/>
      <c r="B82" s="252"/>
      <c r="C82" s="947" t="s">
        <v>799</v>
      </c>
      <c r="D82" s="947"/>
      <c r="E82" s="947"/>
      <c r="F82" s="947"/>
      <c r="G82" s="947"/>
      <c r="H82" s="947"/>
      <c r="I82" s="1465">
        <v>2</v>
      </c>
      <c r="J82" s="1465"/>
      <c r="K82" s="1465"/>
      <c r="L82" s="1465"/>
      <c r="M82" s="1465"/>
      <c r="N82" s="1451"/>
      <c r="O82" s="1451"/>
      <c r="P82" s="1451"/>
      <c r="Q82" s="1451"/>
      <c r="R82" s="1451"/>
      <c r="S82" s="1453"/>
      <c r="T82" s="1453"/>
      <c r="U82" s="1453"/>
      <c r="V82" s="1453"/>
      <c r="W82" s="1453"/>
      <c r="X82" s="1453"/>
      <c r="Y82" s="1453"/>
      <c r="Z82" s="1453"/>
      <c r="AA82" s="1453"/>
      <c r="AB82" s="1453"/>
      <c r="AC82" s="1453"/>
      <c r="AD82" s="1453"/>
      <c r="AE82" s="1453"/>
      <c r="AF82" s="1453"/>
      <c r="AG82" s="1453"/>
      <c r="AH82" s="1453"/>
      <c r="AI82" s="1453"/>
      <c r="AJ82" s="1454"/>
    </row>
    <row r="83" spans="1:44" ht="13.5" customHeight="1" x14ac:dyDescent="0.2">
      <c r="A83" s="1458" t="s">
        <v>6</v>
      </c>
      <c r="B83" s="1459"/>
      <c r="C83" s="1265" t="s">
        <v>373</v>
      </c>
      <c r="D83" s="1266"/>
      <c r="E83" s="1266"/>
      <c r="F83" s="1266"/>
      <c r="G83" s="1266"/>
      <c r="H83" s="1267"/>
      <c r="I83" s="1190" t="s">
        <v>137</v>
      </c>
      <c r="J83" s="1190"/>
      <c r="K83" s="1190"/>
      <c r="L83" s="1190"/>
      <c r="M83" s="1190"/>
      <c r="N83" s="1190"/>
      <c r="O83" s="1190" t="s">
        <v>1029</v>
      </c>
      <c r="P83" s="1190"/>
      <c r="Q83" s="1190"/>
      <c r="R83" s="1190"/>
      <c r="S83" s="1190"/>
      <c r="T83" s="1190"/>
      <c r="U83" s="1455"/>
      <c r="V83" s="1455"/>
      <c r="W83" s="1455"/>
      <c r="X83" s="1455"/>
      <c r="Y83" s="1455"/>
      <c r="Z83" s="1455"/>
      <c r="AA83" s="1455"/>
      <c r="AB83" s="1455"/>
      <c r="AC83" s="1455"/>
      <c r="AD83" s="1455"/>
      <c r="AE83" s="1455"/>
      <c r="AF83" s="1455"/>
      <c r="AG83" s="1181"/>
      <c r="AH83" s="1456"/>
      <c r="AI83" s="1456"/>
      <c r="AJ83" s="1457"/>
    </row>
    <row r="84" spans="1:44" ht="13.5" customHeight="1" x14ac:dyDescent="0.2">
      <c r="A84" s="1460"/>
      <c r="B84" s="1461"/>
      <c r="C84" s="1013"/>
      <c r="D84" s="1014"/>
      <c r="E84" s="1014"/>
      <c r="F84" s="1014"/>
      <c r="G84" s="1014"/>
      <c r="H84" s="1015"/>
      <c r="I84" s="1009" t="s">
        <v>387</v>
      </c>
      <c r="J84" s="1009"/>
      <c r="K84" s="1009"/>
      <c r="L84" s="1009" t="s">
        <v>388</v>
      </c>
      <c r="M84" s="1009"/>
      <c r="N84" s="1009"/>
      <c r="O84" s="1009" t="s">
        <v>387</v>
      </c>
      <c r="P84" s="1009"/>
      <c r="Q84" s="1009"/>
      <c r="R84" s="1009" t="s">
        <v>388</v>
      </c>
      <c r="S84" s="1009"/>
      <c r="T84" s="1009"/>
      <c r="U84" s="1009" t="s">
        <v>387</v>
      </c>
      <c r="V84" s="1009"/>
      <c r="W84" s="1009"/>
      <c r="X84" s="1009" t="s">
        <v>388</v>
      </c>
      <c r="Y84" s="1009"/>
      <c r="Z84" s="1009"/>
      <c r="AA84" s="1009" t="s">
        <v>387</v>
      </c>
      <c r="AB84" s="1009"/>
      <c r="AC84" s="1009"/>
      <c r="AD84" s="1009" t="s">
        <v>388</v>
      </c>
      <c r="AE84" s="1009"/>
      <c r="AF84" s="1009"/>
      <c r="AG84" s="1422"/>
      <c r="AH84" s="1423"/>
      <c r="AI84" s="1423"/>
      <c r="AJ84" s="1424"/>
    </row>
    <row r="85" spans="1:44" ht="13.5" customHeight="1" x14ac:dyDescent="0.2">
      <c r="A85" s="1460"/>
      <c r="B85" s="1461"/>
      <c r="C85" s="1009" t="s">
        <v>636</v>
      </c>
      <c r="D85" s="1009"/>
      <c r="E85" s="1009"/>
      <c r="F85" s="1009" t="s">
        <v>699</v>
      </c>
      <c r="G85" s="1009"/>
      <c r="H85" s="1009"/>
      <c r="I85" s="1167"/>
      <c r="J85" s="1167"/>
      <c r="K85" s="1167"/>
      <c r="L85" s="1167"/>
      <c r="M85" s="1167"/>
      <c r="N85" s="1167"/>
      <c r="O85" s="1167"/>
      <c r="P85" s="1167"/>
      <c r="Q85" s="1167"/>
      <c r="R85" s="1167"/>
      <c r="S85" s="1167"/>
      <c r="T85" s="1167"/>
      <c r="U85" s="1167"/>
      <c r="V85" s="1167"/>
      <c r="W85" s="1167"/>
      <c r="X85" s="1167"/>
      <c r="Y85" s="1167"/>
      <c r="Z85" s="1167"/>
      <c r="AA85" s="1167"/>
      <c r="AB85" s="1167"/>
      <c r="AC85" s="1167"/>
      <c r="AD85" s="1002"/>
      <c r="AE85" s="1003"/>
      <c r="AF85" s="1004"/>
      <c r="AG85" s="1422"/>
      <c r="AH85" s="1423"/>
      <c r="AI85" s="1423"/>
      <c r="AJ85" s="1424"/>
    </row>
    <row r="86" spans="1:44" ht="13.5" customHeight="1" x14ac:dyDescent="0.2">
      <c r="A86" s="1460"/>
      <c r="B86" s="1461"/>
      <c r="C86" s="1009"/>
      <c r="D86" s="1009"/>
      <c r="E86" s="1009"/>
      <c r="F86" s="1009" t="s">
        <v>700</v>
      </c>
      <c r="G86" s="1009"/>
      <c r="H86" s="1009"/>
      <c r="I86" s="1167"/>
      <c r="J86" s="1167"/>
      <c r="K86" s="1167"/>
      <c r="L86" s="1167"/>
      <c r="M86" s="1167"/>
      <c r="N86" s="1167"/>
      <c r="O86" s="1167"/>
      <c r="P86" s="1167"/>
      <c r="Q86" s="1167"/>
      <c r="R86" s="1167"/>
      <c r="S86" s="1167"/>
      <c r="T86" s="1167"/>
      <c r="U86" s="1167"/>
      <c r="V86" s="1167"/>
      <c r="W86" s="1167"/>
      <c r="X86" s="1167"/>
      <c r="Y86" s="1167"/>
      <c r="Z86" s="1167"/>
      <c r="AA86" s="1167"/>
      <c r="AB86" s="1167"/>
      <c r="AC86" s="1167"/>
      <c r="AD86" s="1002"/>
      <c r="AE86" s="1003"/>
      <c r="AF86" s="1004"/>
      <c r="AG86" s="1422"/>
      <c r="AH86" s="1423"/>
      <c r="AI86" s="1423"/>
      <c r="AJ86" s="1424"/>
    </row>
    <row r="87" spans="1:44" ht="13.5" customHeight="1" x14ac:dyDescent="0.2">
      <c r="A87" s="1460"/>
      <c r="B87" s="1461"/>
      <c r="C87" s="1009" t="s">
        <v>701</v>
      </c>
      <c r="D87" s="1009"/>
      <c r="E87" s="1009"/>
      <c r="F87" s="1009"/>
      <c r="G87" s="1009"/>
      <c r="H87" s="1009"/>
      <c r="I87" s="1167"/>
      <c r="J87" s="1167"/>
      <c r="K87" s="1167"/>
      <c r="L87" s="1167"/>
      <c r="M87" s="1167"/>
      <c r="N87" s="1167"/>
      <c r="O87" s="1167"/>
      <c r="P87" s="1167"/>
      <c r="Q87" s="1167"/>
      <c r="R87" s="1167"/>
      <c r="S87" s="1167"/>
      <c r="T87" s="1167"/>
      <c r="U87" s="1167"/>
      <c r="V87" s="1167"/>
      <c r="W87" s="1167"/>
      <c r="X87" s="1167"/>
      <c r="Y87" s="1167"/>
      <c r="Z87" s="1167"/>
      <c r="AA87" s="1167"/>
      <c r="AB87" s="1167"/>
      <c r="AC87" s="1167"/>
      <c r="AD87" s="1167"/>
      <c r="AE87" s="1167"/>
      <c r="AF87" s="1167"/>
      <c r="AG87" s="1422"/>
      <c r="AH87" s="1423"/>
      <c r="AI87" s="1423"/>
      <c r="AJ87" s="1424"/>
    </row>
    <row r="88" spans="1:44" ht="13.5" customHeight="1" x14ac:dyDescent="0.2">
      <c r="A88" s="1460"/>
      <c r="B88" s="1461"/>
      <c r="C88" s="947" t="s">
        <v>471</v>
      </c>
      <c r="D88" s="947"/>
      <c r="E88" s="947"/>
      <c r="F88" s="947"/>
      <c r="G88" s="947"/>
      <c r="H88" s="947"/>
      <c r="I88" s="1168"/>
      <c r="J88" s="1168"/>
      <c r="K88" s="1168"/>
      <c r="L88" s="1168"/>
      <c r="M88" s="1168"/>
      <c r="N88" s="1168"/>
      <c r="O88" s="1168"/>
      <c r="P88" s="1168"/>
      <c r="Q88" s="1168"/>
      <c r="R88" s="1168"/>
      <c r="S88" s="1168"/>
      <c r="T88" s="1168"/>
      <c r="U88" s="1168"/>
      <c r="V88" s="1168"/>
      <c r="W88" s="1168"/>
      <c r="X88" s="1168"/>
      <c r="Y88" s="1168"/>
      <c r="Z88" s="1168"/>
      <c r="AA88" s="1168"/>
      <c r="AB88" s="1168"/>
      <c r="AC88" s="1168"/>
      <c r="AD88" s="1168"/>
      <c r="AE88" s="1168"/>
      <c r="AF88" s="1168"/>
      <c r="AG88" s="1425"/>
      <c r="AH88" s="1426"/>
      <c r="AI88" s="1426"/>
      <c r="AJ88" s="1427"/>
    </row>
    <row r="89" spans="1:44" ht="18" customHeight="1" x14ac:dyDescent="0.2">
      <c r="A89" s="1462" t="s">
        <v>543</v>
      </c>
      <c r="B89" s="1463"/>
      <c r="C89" s="990" t="s">
        <v>637</v>
      </c>
      <c r="D89" s="990"/>
      <c r="E89" s="990"/>
      <c r="F89" s="990"/>
      <c r="G89" s="990"/>
      <c r="H89" s="990"/>
      <c r="I89" s="984"/>
      <c r="J89" s="985"/>
      <c r="K89" s="985"/>
      <c r="L89" s="985"/>
      <c r="M89" s="985"/>
      <c r="N89" s="985"/>
      <c r="O89" s="985"/>
      <c r="P89" s="985"/>
      <c r="Q89" s="985"/>
      <c r="R89" s="985"/>
      <c r="S89" s="985"/>
      <c r="T89" s="985"/>
      <c r="U89" s="985"/>
      <c r="V89" s="985"/>
      <c r="W89" s="985"/>
      <c r="X89" s="985"/>
      <c r="Y89" s="985"/>
      <c r="Z89" s="985"/>
      <c r="AA89" s="985"/>
      <c r="AB89" s="985"/>
      <c r="AC89" s="985"/>
      <c r="AD89" s="985"/>
      <c r="AE89" s="985"/>
      <c r="AF89" s="985"/>
      <c r="AG89" s="985"/>
      <c r="AH89" s="985"/>
      <c r="AI89" s="985"/>
      <c r="AJ89" s="986"/>
      <c r="AL89" s="45" t="b">
        <v>0</v>
      </c>
      <c r="AM89" s="45" t="b">
        <v>0</v>
      </c>
      <c r="AN89" s="45" t="b">
        <v>0</v>
      </c>
      <c r="AO89" s="45" t="b">
        <v>0</v>
      </c>
      <c r="AP89" s="45" t="b">
        <v>0</v>
      </c>
      <c r="AQ89" s="45" t="b">
        <v>0</v>
      </c>
      <c r="AR89" s="45" t="b">
        <v>0</v>
      </c>
    </row>
    <row r="90" spans="1:44" ht="13.5" customHeight="1" x14ac:dyDescent="0.2">
      <c r="A90" s="1464"/>
      <c r="B90" s="1463"/>
      <c r="C90" s="990" t="s">
        <v>638</v>
      </c>
      <c r="D90" s="990"/>
      <c r="E90" s="990"/>
      <c r="F90" s="990"/>
      <c r="G90" s="990"/>
      <c r="H90" s="990"/>
      <c r="I90" s="961"/>
      <c r="J90" s="990"/>
      <c r="K90" s="990"/>
      <c r="L90" s="996" t="s">
        <v>815</v>
      </c>
      <c r="M90" s="996"/>
      <c r="N90" s="997"/>
      <c r="O90" s="961" t="s">
        <v>643</v>
      </c>
      <c r="P90" s="959"/>
      <c r="Q90" s="995" t="s">
        <v>815</v>
      </c>
      <c r="R90" s="996"/>
      <c r="S90" s="996"/>
      <c r="T90" s="990" t="s">
        <v>640</v>
      </c>
      <c r="U90" s="990"/>
      <c r="V90" s="990"/>
      <c r="W90" s="996" t="s">
        <v>815</v>
      </c>
      <c r="X90" s="996"/>
      <c r="Y90" s="997"/>
      <c r="Z90" s="961" t="s">
        <v>510</v>
      </c>
      <c r="AA90" s="959"/>
      <c r="AB90" s="995" t="s">
        <v>815</v>
      </c>
      <c r="AC90" s="996"/>
      <c r="AD90" s="996"/>
      <c r="AE90" s="990" t="s">
        <v>930</v>
      </c>
      <c r="AF90" s="990"/>
      <c r="AG90" s="990"/>
      <c r="AH90" s="990"/>
      <c r="AI90" s="990"/>
      <c r="AJ90" s="991"/>
    </row>
    <row r="91" spans="1:44" ht="13.5" customHeight="1" x14ac:dyDescent="0.2">
      <c r="A91" s="1464"/>
      <c r="B91" s="1463"/>
      <c r="C91" s="990"/>
      <c r="D91" s="990"/>
      <c r="E91" s="990"/>
      <c r="F91" s="990"/>
      <c r="G91" s="990"/>
      <c r="H91" s="990"/>
      <c r="I91" s="961" t="s">
        <v>928</v>
      </c>
      <c r="J91" s="990"/>
      <c r="K91" s="990"/>
      <c r="L91" s="996" t="s">
        <v>815</v>
      </c>
      <c r="M91" s="996"/>
      <c r="N91" s="997"/>
      <c r="O91" s="961" t="s">
        <v>643</v>
      </c>
      <c r="P91" s="959"/>
      <c r="Q91" s="995" t="s">
        <v>815</v>
      </c>
      <c r="R91" s="996"/>
      <c r="S91" s="996"/>
      <c r="T91" s="990" t="s">
        <v>929</v>
      </c>
      <c r="U91" s="990"/>
      <c r="V91" s="990"/>
      <c r="W91" s="996" t="s">
        <v>815</v>
      </c>
      <c r="X91" s="996"/>
      <c r="Y91" s="997"/>
      <c r="Z91" s="961" t="s">
        <v>644</v>
      </c>
      <c r="AA91" s="959"/>
      <c r="AB91" s="995" t="s">
        <v>815</v>
      </c>
      <c r="AC91" s="996"/>
      <c r="AD91" s="996"/>
      <c r="AE91" s="992"/>
      <c r="AF91" s="993"/>
      <c r="AG91" s="993"/>
      <c r="AH91" s="993"/>
      <c r="AI91" s="993"/>
      <c r="AJ91" s="994"/>
      <c r="AL91" s="39" t="b">
        <v>0</v>
      </c>
      <c r="AM91" s="39" t="b">
        <v>0</v>
      </c>
      <c r="AN91" s="39" t="b">
        <v>0</v>
      </c>
      <c r="AO91" s="39" t="b">
        <v>0</v>
      </c>
      <c r="AP91" s="39" t="b">
        <v>0</v>
      </c>
      <c r="AQ91" s="39" t="b">
        <v>0</v>
      </c>
      <c r="AR91" s="39" t="b">
        <v>0</v>
      </c>
    </row>
    <row r="92" spans="1:44" ht="13.5" customHeight="1" x14ac:dyDescent="0.2">
      <c r="A92" s="1464"/>
      <c r="B92" s="1463"/>
      <c r="C92" s="965" t="s">
        <v>234</v>
      </c>
      <c r="D92" s="966"/>
      <c r="E92" s="966"/>
      <c r="F92" s="966"/>
      <c r="G92" s="966"/>
      <c r="H92" s="967"/>
      <c r="I92" s="1442"/>
      <c r="J92" s="1443"/>
      <c r="K92" s="1443"/>
      <c r="L92" s="1443"/>
      <c r="M92" s="1443"/>
      <c r="N92" s="1443"/>
      <c r="O92" s="1444" t="s">
        <v>475</v>
      </c>
      <c r="P92" s="1444"/>
      <c r="Q92" s="1444"/>
      <c r="R92" s="1444"/>
      <c r="S92" s="1444"/>
      <c r="T92" s="1444"/>
      <c r="U92" s="1444"/>
      <c r="V92" s="1444"/>
      <c r="W92" s="1444"/>
      <c r="X92" s="1444"/>
      <c r="Y92" s="1444"/>
      <c r="Z92" s="1444"/>
      <c r="AA92" s="1444"/>
      <c r="AB92" s="1444"/>
      <c r="AC92" s="1444"/>
      <c r="AD92" s="1445"/>
      <c r="AE92" s="672" t="s">
        <v>139</v>
      </c>
      <c r="AF92" s="956"/>
      <c r="AG92" s="956"/>
      <c r="AH92" s="673"/>
      <c r="AI92" s="1440"/>
      <c r="AJ92" s="1441"/>
    </row>
    <row r="93" spans="1:44" ht="18" customHeight="1" x14ac:dyDescent="0.2">
      <c r="A93" s="1464"/>
      <c r="B93" s="1463"/>
      <c r="C93" s="672" t="s">
        <v>476</v>
      </c>
      <c r="D93" s="956"/>
      <c r="E93" s="956"/>
      <c r="F93" s="956"/>
      <c r="G93" s="956"/>
      <c r="H93" s="673"/>
      <c r="I93" s="1209">
        <v>2</v>
      </c>
      <c r="J93" s="1210"/>
      <c r="K93" s="1210"/>
      <c r="L93" s="1210"/>
      <c r="M93" s="1211"/>
      <c r="N93" s="672" t="s">
        <v>477</v>
      </c>
      <c r="O93" s="956"/>
      <c r="P93" s="956"/>
      <c r="Q93" s="956"/>
      <c r="R93" s="673"/>
      <c r="S93" s="1209">
        <v>2</v>
      </c>
      <c r="T93" s="1210"/>
      <c r="U93" s="1210"/>
      <c r="V93" s="1210"/>
      <c r="W93" s="1211"/>
      <c r="X93" s="672" t="s">
        <v>902</v>
      </c>
      <c r="Y93" s="956"/>
      <c r="Z93" s="956"/>
      <c r="AA93" s="956"/>
      <c r="AB93" s="956"/>
      <c r="AC93" s="222">
        <v>1</v>
      </c>
      <c r="AD93" s="210" t="str">
        <f>IF(ISNA(VLOOKUP(AC93, 出力変換_施設等の区分_児童デイ,4,FALSE)),0, VLOOKUP(AC93, 出力変換_施設等の区分_児童デイ,4,FALSE)) &amp; ""</f>
        <v>0</v>
      </c>
      <c r="AE93" s="223" t="s">
        <v>1052</v>
      </c>
      <c r="AF93" s="210" t="str">
        <f>IF(ISNA(VLOOKUP(AE93, 取込変換_施設等の区分_児童デイ,2,FALSE)),1, VLOOKUP(AE93, 取込変換_施設等の区分_児童デイ,2,FALSE)) &amp; ""</f>
        <v>1</v>
      </c>
      <c r="AG93" s="14"/>
      <c r="AH93" s="14"/>
      <c r="AI93" s="14"/>
      <c r="AJ93" s="15"/>
    </row>
    <row r="94" spans="1:44" ht="18" customHeight="1" thickBot="1" x14ac:dyDescent="0.25">
      <c r="A94" s="251"/>
      <c r="B94" s="252"/>
      <c r="C94" s="947" t="s">
        <v>799</v>
      </c>
      <c r="D94" s="947"/>
      <c r="E94" s="947"/>
      <c r="F94" s="947"/>
      <c r="G94" s="947"/>
      <c r="H94" s="947"/>
      <c r="I94" s="1465">
        <v>2</v>
      </c>
      <c r="J94" s="1465"/>
      <c r="K94" s="1465"/>
      <c r="L94" s="1465"/>
      <c r="M94" s="1465"/>
      <c r="N94" s="1451"/>
      <c r="O94" s="1451"/>
      <c r="P94" s="1451"/>
      <c r="Q94" s="1451"/>
      <c r="R94" s="1451"/>
      <c r="S94" s="1453"/>
      <c r="T94" s="1453"/>
      <c r="U94" s="1453"/>
      <c r="V94" s="1453"/>
      <c r="W94" s="1453"/>
      <c r="X94" s="1453"/>
      <c r="Y94" s="1453"/>
      <c r="Z94" s="1453"/>
      <c r="AA94" s="1453"/>
      <c r="AB94" s="1453"/>
      <c r="AC94" s="1453"/>
      <c r="AD94" s="1453"/>
      <c r="AE94" s="1453"/>
      <c r="AF94" s="1453"/>
      <c r="AG94" s="1453"/>
      <c r="AH94" s="1453"/>
      <c r="AI94" s="1453"/>
      <c r="AJ94" s="1454"/>
    </row>
    <row r="95" spans="1:44" ht="13.5" customHeight="1" x14ac:dyDescent="0.2">
      <c r="A95" s="1458" t="s">
        <v>6</v>
      </c>
      <c r="B95" s="1459"/>
      <c r="C95" s="1265" t="s">
        <v>373</v>
      </c>
      <c r="D95" s="1266"/>
      <c r="E95" s="1266"/>
      <c r="F95" s="1266"/>
      <c r="G95" s="1266"/>
      <c r="H95" s="1267"/>
      <c r="I95" s="1190" t="s">
        <v>137</v>
      </c>
      <c r="J95" s="1190"/>
      <c r="K95" s="1190"/>
      <c r="L95" s="1190"/>
      <c r="M95" s="1190"/>
      <c r="N95" s="1190"/>
      <c r="O95" s="1190" t="s">
        <v>1029</v>
      </c>
      <c r="P95" s="1190"/>
      <c r="Q95" s="1190"/>
      <c r="R95" s="1190"/>
      <c r="S95" s="1190"/>
      <c r="T95" s="1190"/>
      <c r="U95" s="1455"/>
      <c r="V95" s="1455"/>
      <c r="W95" s="1455"/>
      <c r="X95" s="1455"/>
      <c r="Y95" s="1455"/>
      <c r="Z95" s="1455"/>
      <c r="AA95" s="1455"/>
      <c r="AB95" s="1455"/>
      <c r="AC95" s="1455"/>
      <c r="AD95" s="1455"/>
      <c r="AE95" s="1455"/>
      <c r="AF95" s="1455"/>
      <c r="AG95" s="1181"/>
      <c r="AH95" s="1456"/>
      <c r="AI95" s="1456"/>
      <c r="AJ95" s="1457"/>
    </row>
    <row r="96" spans="1:44" ht="13.5" customHeight="1" x14ac:dyDescent="0.2">
      <c r="A96" s="1460"/>
      <c r="B96" s="1461"/>
      <c r="C96" s="1013"/>
      <c r="D96" s="1014"/>
      <c r="E96" s="1014"/>
      <c r="F96" s="1014"/>
      <c r="G96" s="1014"/>
      <c r="H96" s="1015"/>
      <c r="I96" s="1009" t="s">
        <v>387</v>
      </c>
      <c r="J96" s="1009"/>
      <c r="K96" s="1009"/>
      <c r="L96" s="1009" t="s">
        <v>388</v>
      </c>
      <c r="M96" s="1009"/>
      <c r="N96" s="1009"/>
      <c r="O96" s="1009" t="s">
        <v>387</v>
      </c>
      <c r="P96" s="1009"/>
      <c r="Q96" s="1009"/>
      <c r="R96" s="1009" t="s">
        <v>1009</v>
      </c>
      <c r="S96" s="1009"/>
      <c r="T96" s="1009"/>
      <c r="U96" s="1009" t="s">
        <v>387</v>
      </c>
      <c r="V96" s="1009"/>
      <c r="W96" s="1009"/>
      <c r="X96" s="1009" t="s">
        <v>1009</v>
      </c>
      <c r="Y96" s="1009"/>
      <c r="Z96" s="1009"/>
      <c r="AA96" s="1009" t="s">
        <v>387</v>
      </c>
      <c r="AB96" s="1009"/>
      <c r="AC96" s="1009"/>
      <c r="AD96" s="1009" t="s">
        <v>1009</v>
      </c>
      <c r="AE96" s="1009"/>
      <c r="AF96" s="1009"/>
      <c r="AG96" s="1422"/>
      <c r="AH96" s="1423"/>
      <c r="AI96" s="1423"/>
      <c r="AJ96" s="1424"/>
    </row>
    <row r="97" spans="1:44" ht="13.5" customHeight="1" x14ac:dyDescent="0.2">
      <c r="A97" s="1460"/>
      <c r="B97" s="1461"/>
      <c r="C97" s="1009" t="s">
        <v>636</v>
      </c>
      <c r="D97" s="1009"/>
      <c r="E97" s="1009"/>
      <c r="F97" s="1009" t="s">
        <v>699</v>
      </c>
      <c r="G97" s="1009"/>
      <c r="H97" s="1009"/>
      <c r="I97" s="1167"/>
      <c r="J97" s="1167"/>
      <c r="K97" s="1167"/>
      <c r="L97" s="1167"/>
      <c r="M97" s="1167"/>
      <c r="N97" s="1167"/>
      <c r="O97" s="1167"/>
      <c r="P97" s="1167"/>
      <c r="Q97" s="1167"/>
      <c r="R97" s="1167"/>
      <c r="S97" s="1167"/>
      <c r="T97" s="1167"/>
      <c r="U97" s="1167"/>
      <c r="V97" s="1167"/>
      <c r="W97" s="1167"/>
      <c r="X97" s="1167"/>
      <c r="Y97" s="1167"/>
      <c r="Z97" s="1167"/>
      <c r="AA97" s="1167"/>
      <c r="AB97" s="1167"/>
      <c r="AC97" s="1167"/>
      <c r="AD97" s="1002"/>
      <c r="AE97" s="1003"/>
      <c r="AF97" s="1004"/>
      <c r="AG97" s="1422"/>
      <c r="AH97" s="1423"/>
      <c r="AI97" s="1423"/>
      <c r="AJ97" s="1424"/>
    </row>
    <row r="98" spans="1:44" ht="13.5" customHeight="1" x14ac:dyDescent="0.2">
      <c r="A98" s="1460"/>
      <c r="B98" s="1461"/>
      <c r="C98" s="1009"/>
      <c r="D98" s="1009"/>
      <c r="E98" s="1009"/>
      <c r="F98" s="1009" t="s">
        <v>700</v>
      </c>
      <c r="G98" s="1009"/>
      <c r="H98" s="1009"/>
      <c r="I98" s="1167"/>
      <c r="J98" s="1167"/>
      <c r="K98" s="1167"/>
      <c r="L98" s="1167"/>
      <c r="M98" s="1167"/>
      <c r="N98" s="1167"/>
      <c r="O98" s="1167"/>
      <c r="P98" s="1167"/>
      <c r="Q98" s="1167"/>
      <c r="R98" s="1167"/>
      <c r="S98" s="1167"/>
      <c r="T98" s="1167"/>
      <c r="U98" s="1167"/>
      <c r="V98" s="1167"/>
      <c r="W98" s="1167"/>
      <c r="X98" s="1167"/>
      <c r="Y98" s="1167"/>
      <c r="Z98" s="1167"/>
      <c r="AA98" s="1167"/>
      <c r="AB98" s="1167"/>
      <c r="AC98" s="1167"/>
      <c r="AD98" s="1002"/>
      <c r="AE98" s="1003"/>
      <c r="AF98" s="1004"/>
      <c r="AG98" s="1422"/>
      <c r="AH98" s="1423"/>
      <c r="AI98" s="1423"/>
      <c r="AJ98" s="1424"/>
    </row>
    <row r="99" spans="1:44" ht="13.5" customHeight="1" x14ac:dyDescent="0.2">
      <c r="A99" s="1460"/>
      <c r="B99" s="1461"/>
      <c r="C99" s="1009" t="s">
        <v>701</v>
      </c>
      <c r="D99" s="1009"/>
      <c r="E99" s="1009"/>
      <c r="F99" s="1009"/>
      <c r="G99" s="1009"/>
      <c r="H99" s="1009"/>
      <c r="I99" s="1167"/>
      <c r="J99" s="1167"/>
      <c r="K99" s="1167"/>
      <c r="L99" s="1167"/>
      <c r="M99" s="1167"/>
      <c r="N99" s="1167"/>
      <c r="O99" s="1167"/>
      <c r="P99" s="1167"/>
      <c r="Q99" s="1167"/>
      <c r="R99" s="1167"/>
      <c r="S99" s="1167"/>
      <c r="T99" s="1167"/>
      <c r="U99" s="1167"/>
      <c r="V99" s="1167"/>
      <c r="W99" s="1167"/>
      <c r="X99" s="1167"/>
      <c r="Y99" s="1167"/>
      <c r="Z99" s="1167"/>
      <c r="AA99" s="1167"/>
      <c r="AB99" s="1167"/>
      <c r="AC99" s="1167"/>
      <c r="AD99" s="1167"/>
      <c r="AE99" s="1167"/>
      <c r="AF99" s="1167"/>
      <c r="AG99" s="1422"/>
      <c r="AH99" s="1423"/>
      <c r="AI99" s="1423"/>
      <c r="AJ99" s="1424"/>
    </row>
    <row r="100" spans="1:44" ht="13.5" customHeight="1" x14ac:dyDescent="0.2">
      <c r="A100" s="1460"/>
      <c r="B100" s="1461"/>
      <c r="C100" s="947" t="s">
        <v>471</v>
      </c>
      <c r="D100" s="947"/>
      <c r="E100" s="947"/>
      <c r="F100" s="947"/>
      <c r="G100" s="947"/>
      <c r="H100" s="947"/>
      <c r="I100" s="1168"/>
      <c r="J100" s="1168"/>
      <c r="K100" s="1168"/>
      <c r="L100" s="1168"/>
      <c r="M100" s="1168"/>
      <c r="N100" s="1168"/>
      <c r="O100" s="1168"/>
      <c r="P100" s="1168"/>
      <c r="Q100" s="1168"/>
      <c r="R100" s="1168"/>
      <c r="S100" s="1168"/>
      <c r="T100" s="1168"/>
      <c r="U100" s="1168"/>
      <c r="V100" s="1168"/>
      <c r="W100" s="1168"/>
      <c r="X100" s="1168"/>
      <c r="Y100" s="1168"/>
      <c r="Z100" s="1168"/>
      <c r="AA100" s="1168"/>
      <c r="AB100" s="1168"/>
      <c r="AC100" s="1168"/>
      <c r="AD100" s="1168"/>
      <c r="AE100" s="1168"/>
      <c r="AF100" s="1168"/>
      <c r="AG100" s="1425"/>
      <c r="AH100" s="1426"/>
      <c r="AI100" s="1426"/>
      <c r="AJ100" s="1427"/>
    </row>
    <row r="101" spans="1:44" ht="18" customHeight="1" x14ac:dyDescent="0.2">
      <c r="A101" s="1462" t="s">
        <v>544</v>
      </c>
      <c r="B101" s="1463"/>
      <c r="C101" s="990" t="s">
        <v>637</v>
      </c>
      <c r="D101" s="990"/>
      <c r="E101" s="990"/>
      <c r="F101" s="990"/>
      <c r="G101" s="990"/>
      <c r="H101" s="990"/>
      <c r="I101" s="984"/>
      <c r="J101" s="985"/>
      <c r="K101" s="985"/>
      <c r="L101" s="985"/>
      <c r="M101" s="985"/>
      <c r="N101" s="985"/>
      <c r="O101" s="985"/>
      <c r="P101" s="985"/>
      <c r="Q101" s="985"/>
      <c r="R101" s="985"/>
      <c r="S101" s="985"/>
      <c r="T101" s="985"/>
      <c r="U101" s="985"/>
      <c r="V101" s="985"/>
      <c r="W101" s="985"/>
      <c r="X101" s="985"/>
      <c r="Y101" s="985"/>
      <c r="Z101" s="985"/>
      <c r="AA101" s="985"/>
      <c r="AB101" s="985"/>
      <c r="AC101" s="985"/>
      <c r="AD101" s="985"/>
      <c r="AE101" s="985"/>
      <c r="AF101" s="985"/>
      <c r="AG101" s="985"/>
      <c r="AH101" s="985"/>
      <c r="AI101" s="985"/>
      <c r="AJ101" s="986"/>
      <c r="AL101" s="45" t="b">
        <v>0</v>
      </c>
      <c r="AM101" s="45" t="b">
        <v>0</v>
      </c>
      <c r="AN101" s="45" t="b">
        <v>0</v>
      </c>
      <c r="AO101" s="45" t="b">
        <v>0</v>
      </c>
      <c r="AP101" s="45" t="b">
        <v>0</v>
      </c>
      <c r="AQ101" s="45" t="b">
        <v>0</v>
      </c>
      <c r="AR101" s="45" t="b">
        <v>0</v>
      </c>
    </row>
    <row r="102" spans="1:44" ht="13.5" customHeight="1" x14ac:dyDescent="0.2">
      <c r="A102" s="1464"/>
      <c r="B102" s="1463"/>
      <c r="C102" s="990" t="s">
        <v>638</v>
      </c>
      <c r="D102" s="990"/>
      <c r="E102" s="990"/>
      <c r="F102" s="990"/>
      <c r="G102" s="990"/>
      <c r="H102" s="990"/>
      <c r="I102" s="961" t="s">
        <v>639</v>
      </c>
      <c r="J102" s="990"/>
      <c r="K102" s="990"/>
      <c r="L102" s="996" t="s">
        <v>815</v>
      </c>
      <c r="M102" s="996"/>
      <c r="N102" s="997"/>
      <c r="O102" s="961" t="s">
        <v>643</v>
      </c>
      <c r="P102" s="959"/>
      <c r="Q102" s="995" t="s">
        <v>815</v>
      </c>
      <c r="R102" s="996"/>
      <c r="S102" s="996"/>
      <c r="T102" s="990" t="s">
        <v>640</v>
      </c>
      <c r="U102" s="990"/>
      <c r="V102" s="990"/>
      <c r="W102" s="996" t="s">
        <v>815</v>
      </c>
      <c r="X102" s="996"/>
      <c r="Y102" s="997"/>
      <c r="Z102" s="961" t="s">
        <v>510</v>
      </c>
      <c r="AA102" s="959"/>
      <c r="AB102" s="995" t="s">
        <v>815</v>
      </c>
      <c r="AC102" s="996"/>
      <c r="AD102" s="996"/>
      <c r="AE102" s="990" t="s">
        <v>930</v>
      </c>
      <c r="AF102" s="990"/>
      <c r="AG102" s="990"/>
      <c r="AH102" s="990"/>
      <c r="AI102" s="990"/>
      <c r="AJ102" s="991"/>
    </row>
    <row r="103" spans="1:44" ht="13.5" customHeight="1" x14ac:dyDescent="0.2">
      <c r="A103" s="1464"/>
      <c r="B103" s="1463"/>
      <c r="C103" s="990"/>
      <c r="D103" s="990"/>
      <c r="E103" s="990"/>
      <c r="F103" s="990"/>
      <c r="G103" s="990"/>
      <c r="H103" s="990"/>
      <c r="I103" s="961" t="s">
        <v>928</v>
      </c>
      <c r="J103" s="990"/>
      <c r="K103" s="990"/>
      <c r="L103" s="996" t="s">
        <v>815</v>
      </c>
      <c r="M103" s="996"/>
      <c r="N103" s="997"/>
      <c r="O103" s="961" t="s">
        <v>643</v>
      </c>
      <c r="P103" s="959"/>
      <c r="Q103" s="995" t="s">
        <v>815</v>
      </c>
      <c r="R103" s="996"/>
      <c r="S103" s="996"/>
      <c r="T103" s="990" t="s">
        <v>929</v>
      </c>
      <c r="U103" s="990"/>
      <c r="V103" s="990"/>
      <c r="W103" s="996" t="s">
        <v>815</v>
      </c>
      <c r="X103" s="996"/>
      <c r="Y103" s="997"/>
      <c r="Z103" s="961" t="s">
        <v>644</v>
      </c>
      <c r="AA103" s="959"/>
      <c r="AB103" s="995" t="s">
        <v>815</v>
      </c>
      <c r="AC103" s="996"/>
      <c r="AD103" s="996"/>
      <c r="AE103" s="992"/>
      <c r="AF103" s="993"/>
      <c r="AG103" s="993"/>
      <c r="AH103" s="993"/>
      <c r="AI103" s="993"/>
      <c r="AJ103" s="994"/>
      <c r="AL103" s="39" t="b">
        <v>0</v>
      </c>
      <c r="AM103" s="39" t="b">
        <v>0</v>
      </c>
      <c r="AN103" s="39" t="b">
        <v>0</v>
      </c>
      <c r="AO103" s="39" t="b">
        <v>0</v>
      </c>
      <c r="AP103" s="39" t="b">
        <v>0</v>
      </c>
      <c r="AQ103" s="39" t="b">
        <v>0</v>
      </c>
      <c r="AR103" s="39" t="b">
        <v>0</v>
      </c>
    </row>
    <row r="104" spans="1:44" ht="13.5" customHeight="1" x14ac:dyDescent="0.2">
      <c r="A104" s="1464"/>
      <c r="B104" s="1463"/>
      <c r="C104" s="965" t="s">
        <v>234</v>
      </c>
      <c r="D104" s="966"/>
      <c r="E104" s="966"/>
      <c r="F104" s="966"/>
      <c r="G104" s="966"/>
      <c r="H104" s="967"/>
      <c r="I104" s="1442"/>
      <c r="J104" s="1443"/>
      <c r="K104" s="1443"/>
      <c r="L104" s="1443"/>
      <c r="M104" s="1443"/>
      <c r="N104" s="1443"/>
      <c r="O104" s="1444" t="s">
        <v>475</v>
      </c>
      <c r="P104" s="1444"/>
      <c r="Q104" s="1444"/>
      <c r="R104" s="1444"/>
      <c r="S104" s="1444"/>
      <c r="T104" s="1444"/>
      <c r="U104" s="1444"/>
      <c r="V104" s="1444"/>
      <c r="W104" s="1444"/>
      <c r="X104" s="1444"/>
      <c r="Y104" s="1444"/>
      <c r="Z104" s="1444"/>
      <c r="AA104" s="1444"/>
      <c r="AB104" s="1444"/>
      <c r="AC104" s="1444"/>
      <c r="AD104" s="1445"/>
      <c r="AE104" s="672" t="s">
        <v>139</v>
      </c>
      <c r="AF104" s="956"/>
      <c r="AG104" s="956"/>
      <c r="AH104" s="673"/>
      <c r="AI104" s="1440"/>
      <c r="AJ104" s="1441"/>
    </row>
    <row r="105" spans="1:44" ht="18" customHeight="1" x14ac:dyDescent="0.2">
      <c r="A105" s="1464"/>
      <c r="B105" s="1463"/>
      <c r="C105" s="672" t="s">
        <v>476</v>
      </c>
      <c r="D105" s="956"/>
      <c r="E105" s="956"/>
      <c r="F105" s="956"/>
      <c r="G105" s="956"/>
      <c r="H105" s="673"/>
      <c r="I105" s="1209">
        <v>2</v>
      </c>
      <c r="J105" s="1210"/>
      <c r="K105" s="1210"/>
      <c r="L105" s="1210"/>
      <c r="M105" s="1211"/>
      <c r="N105" s="672" t="s">
        <v>477</v>
      </c>
      <c r="O105" s="956"/>
      <c r="P105" s="956"/>
      <c r="Q105" s="956"/>
      <c r="R105" s="673"/>
      <c r="S105" s="1209">
        <v>2</v>
      </c>
      <c r="T105" s="1210"/>
      <c r="U105" s="1210"/>
      <c r="V105" s="1210"/>
      <c r="W105" s="1211"/>
      <c r="X105" s="672" t="s">
        <v>902</v>
      </c>
      <c r="Y105" s="956"/>
      <c r="Z105" s="956"/>
      <c r="AA105" s="956"/>
      <c r="AB105" s="956"/>
      <c r="AC105" s="222">
        <v>1</v>
      </c>
      <c r="AD105" s="210" t="str">
        <f>IF(ISNA(VLOOKUP(AC105, 出力変換_施設等の区分_児童デイ,4,FALSE)),0, VLOOKUP(AC105, 出力変換_施設等の区分_児童デイ,4,FALSE)) &amp; ""</f>
        <v>0</v>
      </c>
      <c r="AE105" s="223" t="s">
        <v>1052</v>
      </c>
      <c r="AF105" s="210" t="str">
        <f>IF(ISNA(VLOOKUP(AE105, 取込変換_施設等の区分_児童デイ,2,FALSE)),1, VLOOKUP(AE105, 取込変換_施設等の区分_児童デイ,2,FALSE)) &amp; ""</f>
        <v>1</v>
      </c>
      <c r="AG105" s="14"/>
      <c r="AH105" s="14"/>
      <c r="AI105" s="14"/>
      <c r="AJ105" s="15"/>
    </row>
    <row r="106" spans="1:44" ht="18" customHeight="1" thickBot="1" x14ac:dyDescent="0.25">
      <c r="A106" s="251"/>
      <c r="B106" s="252"/>
      <c r="C106" s="947" t="s">
        <v>799</v>
      </c>
      <c r="D106" s="947"/>
      <c r="E106" s="947"/>
      <c r="F106" s="947"/>
      <c r="G106" s="947"/>
      <c r="H106" s="947"/>
      <c r="I106" s="1465">
        <v>2</v>
      </c>
      <c r="J106" s="1465"/>
      <c r="K106" s="1465"/>
      <c r="L106" s="1465"/>
      <c r="M106" s="1465"/>
      <c r="N106" s="1451"/>
      <c r="O106" s="1451"/>
      <c r="P106" s="1451"/>
      <c r="Q106" s="1451"/>
      <c r="R106" s="1451"/>
      <c r="S106" s="1453"/>
      <c r="T106" s="1453"/>
      <c r="U106" s="1453"/>
      <c r="V106" s="1453"/>
      <c r="W106" s="1453"/>
      <c r="X106" s="1453"/>
      <c r="Y106" s="1453"/>
      <c r="Z106" s="1453"/>
      <c r="AA106" s="1453"/>
      <c r="AB106" s="1453"/>
      <c r="AC106" s="1453"/>
      <c r="AD106" s="1453"/>
      <c r="AE106" s="1453"/>
      <c r="AF106" s="1453"/>
      <c r="AG106" s="1453"/>
      <c r="AH106" s="1453"/>
      <c r="AI106" s="1453"/>
      <c r="AJ106" s="1454"/>
    </row>
    <row r="107" spans="1:44" ht="13.5" customHeight="1" x14ac:dyDescent="0.2">
      <c r="A107" s="1458" t="s">
        <v>6</v>
      </c>
      <c r="B107" s="1459"/>
      <c r="C107" s="1265" t="s">
        <v>373</v>
      </c>
      <c r="D107" s="1266"/>
      <c r="E107" s="1266"/>
      <c r="F107" s="1266"/>
      <c r="G107" s="1266"/>
      <c r="H107" s="1267"/>
      <c r="I107" s="1190" t="s">
        <v>137</v>
      </c>
      <c r="J107" s="1190"/>
      <c r="K107" s="1190"/>
      <c r="L107" s="1190"/>
      <c r="M107" s="1190"/>
      <c r="N107" s="1190"/>
      <c r="O107" s="1190" t="s">
        <v>1029</v>
      </c>
      <c r="P107" s="1190"/>
      <c r="Q107" s="1190"/>
      <c r="R107" s="1190"/>
      <c r="S107" s="1190"/>
      <c r="T107" s="1190"/>
      <c r="U107" s="1455"/>
      <c r="V107" s="1455"/>
      <c r="W107" s="1455"/>
      <c r="X107" s="1455"/>
      <c r="Y107" s="1455"/>
      <c r="Z107" s="1455"/>
      <c r="AA107" s="1455"/>
      <c r="AB107" s="1455"/>
      <c r="AC107" s="1455"/>
      <c r="AD107" s="1455"/>
      <c r="AE107" s="1455"/>
      <c r="AF107" s="1455"/>
      <c r="AG107" s="1181"/>
      <c r="AH107" s="1456"/>
      <c r="AI107" s="1456"/>
      <c r="AJ107" s="1457"/>
    </row>
    <row r="108" spans="1:44" ht="13.5" customHeight="1" x14ac:dyDescent="0.2">
      <c r="A108" s="1460"/>
      <c r="B108" s="1461"/>
      <c r="C108" s="1013"/>
      <c r="D108" s="1014"/>
      <c r="E108" s="1014"/>
      <c r="F108" s="1014"/>
      <c r="G108" s="1014"/>
      <c r="H108" s="1015"/>
      <c r="I108" s="1009" t="s">
        <v>387</v>
      </c>
      <c r="J108" s="1009"/>
      <c r="K108" s="1009"/>
      <c r="L108" s="1009" t="s">
        <v>388</v>
      </c>
      <c r="M108" s="1009"/>
      <c r="N108" s="1009"/>
      <c r="O108" s="1009" t="s">
        <v>387</v>
      </c>
      <c r="P108" s="1009"/>
      <c r="Q108" s="1009"/>
      <c r="R108" s="1009" t="s">
        <v>388</v>
      </c>
      <c r="S108" s="1009"/>
      <c r="T108" s="1009"/>
      <c r="U108" s="1009" t="s">
        <v>387</v>
      </c>
      <c r="V108" s="1009"/>
      <c r="W108" s="1009"/>
      <c r="X108" s="1009" t="s">
        <v>388</v>
      </c>
      <c r="Y108" s="1009"/>
      <c r="Z108" s="1009"/>
      <c r="AA108" s="1009" t="s">
        <v>387</v>
      </c>
      <c r="AB108" s="1009"/>
      <c r="AC108" s="1009"/>
      <c r="AD108" s="1009" t="s">
        <v>388</v>
      </c>
      <c r="AE108" s="1009"/>
      <c r="AF108" s="1009"/>
      <c r="AG108" s="1422"/>
      <c r="AH108" s="1423"/>
      <c r="AI108" s="1423"/>
      <c r="AJ108" s="1424"/>
    </row>
    <row r="109" spans="1:44" ht="13.5" customHeight="1" x14ac:dyDescent="0.2">
      <c r="A109" s="1460"/>
      <c r="B109" s="1461"/>
      <c r="C109" s="1009" t="s">
        <v>636</v>
      </c>
      <c r="D109" s="1009"/>
      <c r="E109" s="1009"/>
      <c r="F109" s="1009" t="s">
        <v>699</v>
      </c>
      <c r="G109" s="1009"/>
      <c r="H109" s="1009"/>
      <c r="I109" s="1167"/>
      <c r="J109" s="1167"/>
      <c r="K109" s="1167"/>
      <c r="L109" s="1167"/>
      <c r="M109" s="1167"/>
      <c r="N109" s="1167"/>
      <c r="O109" s="1167"/>
      <c r="P109" s="1167"/>
      <c r="Q109" s="1167"/>
      <c r="R109" s="1167"/>
      <c r="S109" s="1167"/>
      <c r="T109" s="1167"/>
      <c r="U109" s="1167"/>
      <c r="V109" s="1167"/>
      <c r="W109" s="1167"/>
      <c r="X109" s="1167"/>
      <c r="Y109" s="1167"/>
      <c r="Z109" s="1167"/>
      <c r="AA109" s="1167"/>
      <c r="AB109" s="1167"/>
      <c r="AC109" s="1167"/>
      <c r="AD109" s="1002"/>
      <c r="AE109" s="1003"/>
      <c r="AF109" s="1004"/>
      <c r="AG109" s="1422"/>
      <c r="AH109" s="1423"/>
      <c r="AI109" s="1423"/>
      <c r="AJ109" s="1424"/>
    </row>
    <row r="110" spans="1:44" ht="13.5" customHeight="1" x14ac:dyDescent="0.2">
      <c r="A110" s="1460"/>
      <c r="B110" s="1461"/>
      <c r="C110" s="1009"/>
      <c r="D110" s="1009"/>
      <c r="E110" s="1009"/>
      <c r="F110" s="1009" t="s">
        <v>700</v>
      </c>
      <c r="G110" s="1009"/>
      <c r="H110" s="1009"/>
      <c r="I110" s="1167"/>
      <c r="J110" s="1167"/>
      <c r="K110" s="1167"/>
      <c r="L110" s="1167"/>
      <c r="M110" s="1167"/>
      <c r="N110" s="1167"/>
      <c r="O110" s="1167"/>
      <c r="P110" s="1167"/>
      <c r="Q110" s="1167"/>
      <c r="R110" s="1167"/>
      <c r="S110" s="1167"/>
      <c r="T110" s="1167"/>
      <c r="U110" s="1167"/>
      <c r="V110" s="1167"/>
      <c r="W110" s="1167"/>
      <c r="X110" s="1167"/>
      <c r="Y110" s="1167"/>
      <c r="Z110" s="1167"/>
      <c r="AA110" s="1167"/>
      <c r="AB110" s="1167"/>
      <c r="AC110" s="1167"/>
      <c r="AD110" s="1002"/>
      <c r="AE110" s="1003"/>
      <c r="AF110" s="1004"/>
      <c r="AG110" s="1422"/>
      <c r="AH110" s="1423"/>
      <c r="AI110" s="1423"/>
      <c r="AJ110" s="1424"/>
    </row>
    <row r="111" spans="1:44" ht="13.5" customHeight="1" x14ac:dyDescent="0.2">
      <c r="A111" s="1460"/>
      <c r="B111" s="1461"/>
      <c r="C111" s="1009" t="s">
        <v>701</v>
      </c>
      <c r="D111" s="1009"/>
      <c r="E111" s="1009"/>
      <c r="F111" s="1009"/>
      <c r="G111" s="1009"/>
      <c r="H111" s="1009"/>
      <c r="I111" s="1167"/>
      <c r="J111" s="1167"/>
      <c r="K111" s="1167"/>
      <c r="L111" s="1167"/>
      <c r="M111" s="1167"/>
      <c r="N111" s="1167"/>
      <c r="O111" s="1167"/>
      <c r="P111" s="1167"/>
      <c r="Q111" s="1167"/>
      <c r="R111" s="1167"/>
      <c r="S111" s="1167"/>
      <c r="T111" s="1167"/>
      <c r="U111" s="1167"/>
      <c r="V111" s="1167"/>
      <c r="W111" s="1167"/>
      <c r="X111" s="1167"/>
      <c r="Y111" s="1167"/>
      <c r="Z111" s="1167"/>
      <c r="AA111" s="1167"/>
      <c r="AB111" s="1167"/>
      <c r="AC111" s="1167"/>
      <c r="AD111" s="1167"/>
      <c r="AE111" s="1167"/>
      <c r="AF111" s="1167"/>
      <c r="AG111" s="1422"/>
      <c r="AH111" s="1423"/>
      <c r="AI111" s="1423"/>
      <c r="AJ111" s="1424"/>
    </row>
    <row r="112" spans="1:44" ht="13.5" customHeight="1" x14ac:dyDescent="0.2">
      <c r="A112" s="1460"/>
      <c r="B112" s="1461"/>
      <c r="C112" s="947" t="s">
        <v>471</v>
      </c>
      <c r="D112" s="947"/>
      <c r="E112" s="947"/>
      <c r="F112" s="947"/>
      <c r="G112" s="947"/>
      <c r="H112" s="947"/>
      <c r="I112" s="1168"/>
      <c r="J112" s="1168"/>
      <c r="K112" s="1168"/>
      <c r="L112" s="1168"/>
      <c r="M112" s="1168"/>
      <c r="N112" s="1168"/>
      <c r="O112" s="1168"/>
      <c r="P112" s="1168"/>
      <c r="Q112" s="1168"/>
      <c r="R112" s="1168"/>
      <c r="S112" s="1168"/>
      <c r="T112" s="1168"/>
      <c r="U112" s="1168"/>
      <c r="V112" s="1168"/>
      <c r="W112" s="1168"/>
      <c r="X112" s="1168"/>
      <c r="Y112" s="1168"/>
      <c r="Z112" s="1168"/>
      <c r="AA112" s="1168"/>
      <c r="AB112" s="1168"/>
      <c r="AC112" s="1168"/>
      <c r="AD112" s="1168"/>
      <c r="AE112" s="1168"/>
      <c r="AF112" s="1168"/>
      <c r="AG112" s="1425"/>
      <c r="AH112" s="1426"/>
      <c r="AI112" s="1426"/>
      <c r="AJ112" s="1427"/>
    </row>
    <row r="113" spans="1:44" ht="18" customHeight="1" x14ac:dyDescent="0.2">
      <c r="A113" s="1462" t="s">
        <v>545</v>
      </c>
      <c r="B113" s="1463"/>
      <c r="C113" s="990" t="s">
        <v>637</v>
      </c>
      <c r="D113" s="990"/>
      <c r="E113" s="990"/>
      <c r="F113" s="990"/>
      <c r="G113" s="990"/>
      <c r="H113" s="990"/>
      <c r="I113" s="984"/>
      <c r="J113" s="985"/>
      <c r="K113" s="985"/>
      <c r="L113" s="985"/>
      <c r="M113" s="985"/>
      <c r="N113" s="985"/>
      <c r="O113" s="985"/>
      <c r="P113" s="985"/>
      <c r="Q113" s="985"/>
      <c r="R113" s="985"/>
      <c r="S113" s="985"/>
      <c r="T113" s="985"/>
      <c r="U113" s="985"/>
      <c r="V113" s="985"/>
      <c r="W113" s="985"/>
      <c r="X113" s="985"/>
      <c r="Y113" s="985"/>
      <c r="Z113" s="985"/>
      <c r="AA113" s="985"/>
      <c r="AB113" s="985"/>
      <c r="AC113" s="985"/>
      <c r="AD113" s="985"/>
      <c r="AE113" s="985"/>
      <c r="AF113" s="985"/>
      <c r="AG113" s="985"/>
      <c r="AH113" s="985"/>
      <c r="AI113" s="985"/>
      <c r="AJ113" s="986"/>
      <c r="AL113" s="45" t="b">
        <v>0</v>
      </c>
      <c r="AM113" s="45" t="b">
        <v>0</v>
      </c>
      <c r="AN113" s="45" t="b">
        <v>0</v>
      </c>
      <c r="AO113" s="45" t="b">
        <v>0</v>
      </c>
      <c r="AP113" s="45" t="b">
        <v>0</v>
      </c>
      <c r="AQ113" s="45" t="b">
        <v>0</v>
      </c>
      <c r="AR113" s="45" t="b">
        <v>0</v>
      </c>
    </row>
    <row r="114" spans="1:44" ht="13.5" customHeight="1" x14ac:dyDescent="0.2">
      <c r="A114" s="1464"/>
      <c r="B114" s="1463"/>
      <c r="C114" s="990" t="s">
        <v>638</v>
      </c>
      <c r="D114" s="990"/>
      <c r="E114" s="990"/>
      <c r="F114" s="990"/>
      <c r="G114" s="990"/>
      <c r="H114" s="990"/>
      <c r="I114" s="961" t="s">
        <v>639</v>
      </c>
      <c r="J114" s="990"/>
      <c r="K114" s="990"/>
      <c r="L114" s="996" t="s">
        <v>815</v>
      </c>
      <c r="M114" s="996"/>
      <c r="N114" s="997"/>
      <c r="O114" s="961" t="s">
        <v>643</v>
      </c>
      <c r="P114" s="959"/>
      <c r="Q114" s="995" t="s">
        <v>815</v>
      </c>
      <c r="R114" s="996"/>
      <c r="S114" s="996"/>
      <c r="T114" s="990" t="s">
        <v>640</v>
      </c>
      <c r="U114" s="990"/>
      <c r="V114" s="990"/>
      <c r="W114" s="996" t="s">
        <v>815</v>
      </c>
      <c r="X114" s="996"/>
      <c r="Y114" s="997"/>
      <c r="Z114" s="961" t="s">
        <v>510</v>
      </c>
      <c r="AA114" s="959"/>
      <c r="AB114" s="995" t="s">
        <v>815</v>
      </c>
      <c r="AC114" s="996"/>
      <c r="AD114" s="996"/>
      <c r="AE114" s="990" t="s">
        <v>930</v>
      </c>
      <c r="AF114" s="990"/>
      <c r="AG114" s="990"/>
      <c r="AH114" s="990"/>
      <c r="AI114" s="990"/>
      <c r="AJ114" s="991"/>
    </row>
    <row r="115" spans="1:44" ht="13.5" customHeight="1" x14ac:dyDescent="0.2">
      <c r="A115" s="1464"/>
      <c r="B115" s="1463"/>
      <c r="C115" s="990"/>
      <c r="D115" s="990"/>
      <c r="E115" s="990"/>
      <c r="F115" s="990"/>
      <c r="G115" s="990"/>
      <c r="H115" s="990"/>
      <c r="I115" s="961" t="s">
        <v>928</v>
      </c>
      <c r="J115" s="990"/>
      <c r="K115" s="990"/>
      <c r="L115" s="996" t="s">
        <v>815</v>
      </c>
      <c r="M115" s="996"/>
      <c r="N115" s="997"/>
      <c r="O115" s="961" t="s">
        <v>643</v>
      </c>
      <c r="P115" s="959"/>
      <c r="Q115" s="995" t="s">
        <v>815</v>
      </c>
      <c r="R115" s="996"/>
      <c r="S115" s="996"/>
      <c r="T115" s="990" t="s">
        <v>929</v>
      </c>
      <c r="U115" s="990"/>
      <c r="V115" s="990"/>
      <c r="W115" s="996" t="s">
        <v>815</v>
      </c>
      <c r="X115" s="996"/>
      <c r="Y115" s="997"/>
      <c r="Z115" s="961" t="s">
        <v>644</v>
      </c>
      <c r="AA115" s="959"/>
      <c r="AB115" s="995" t="s">
        <v>815</v>
      </c>
      <c r="AC115" s="996"/>
      <c r="AD115" s="996"/>
      <c r="AE115" s="992"/>
      <c r="AF115" s="993"/>
      <c r="AG115" s="993"/>
      <c r="AH115" s="993"/>
      <c r="AI115" s="993"/>
      <c r="AJ115" s="994"/>
      <c r="AL115" s="39" t="b">
        <v>0</v>
      </c>
      <c r="AM115" s="39" t="b">
        <v>0</v>
      </c>
      <c r="AN115" s="39" t="b">
        <v>0</v>
      </c>
      <c r="AO115" s="39" t="b">
        <v>0</v>
      </c>
      <c r="AP115" s="39" t="b">
        <v>0</v>
      </c>
      <c r="AQ115" s="39" t="b">
        <v>0</v>
      </c>
      <c r="AR115" s="39" t="b">
        <v>0</v>
      </c>
    </row>
    <row r="116" spans="1:44" ht="13.5" customHeight="1" x14ac:dyDescent="0.2">
      <c r="A116" s="1464"/>
      <c r="B116" s="1463"/>
      <c r="C116" s="965" t="s">
        <v>234</v>
      </c>
      <c r="D116" s="966"/>
      <c r="E116" s="966"/>
      <c r="F116" s="966"/>
      <c r="G116" s="966"/>
      <c r="H116" s="967"/>
      <c r="I116" s="1442"/>
      <c r="J116" s="1443"/>
      <c r="K116" s="1443"/>
      <c r="L116" s="1443"/>
      <c r="M116" s="1443"/>
      <c r="N116" s="1443"/>
      <c r="O116" s="1444" t="s">
        <v>475</v>
      </c>
      <c r="P116" s="1444"/>
      <c r="Q116" s="1444"/>
      <c r="R116" s="1444"/>
      <c r="S116" s="1444"/>
      <c r="T116" s="1444"/>
      <c r="U116" s="1444"/>
      <c r="V116" s="1444"/>
      <c r="W116" s="1444"/>
      <c r="X116" s="1444"/>
      <c r="Y116" s="1444"/>
      <c r="Z116" s="1444"/>
      <c r="AA116" s="1444"/>
      <c r="AB116" s="1444"/>
      <c r="AC116" s="1444"/>
      <c r="AD116" s="1445"/>
      <c r="AE116" s="672" t="s">
        <v>139</v>
      </c>
      <c r="AF116" s="956"/>
      <c r="AG116" s="956"/>
      <c r="AH116" s="673"/>
      <c r="AI116" s="1440"/>
      <c r="AJ116" s="1441"/>
    </row>
    <row r="117" spans="1:44" ht="18" customHeight="1" x14ac:dyDescent="0.2">
      <c r="A117" s="1464"/>
      <c r="B117" s="1463"/>
      <c r="C117" s="672" t="s">
        <v>476</v>
      </c>
      <c r="D117" s="956"/>
      <c r="E117" s="956"/>
      <c r="F117" s="956"/>
      <c r="G117" s="956"/>
      <c r="H117" s="673"/>
      <c r="I117" s="1209">
        <v>2</v>
      </c>
      <c r="J117" s="1210"/>
      <c r="K117" s="1210"/>
      <c r="L117" s="1210"/>
      <c r="M117" s="1211"/>
      <c r="N117" s="672" t="s">
        <v>477</v>
      </c>
      <c r="O117" s="956"/>
      <c r="P117" s="956"/>
      <c r="Q117" s="956"/>
      <c r="R117" s="673"/>
      <c r="S117" s="1209">
        <v>2</v>
      </c>
      <c r="T117" s="1210"/>
      <c r="U117" s="1210"/>
      <c r="V117" s="1210"/>
      <c r="W117" s="1211"/>
      <c r="X117" s="672" t="s">
        <v>902</v>
      </c>
      <c r="Y117" s="956"/>
      <c r="Z117" s="956"/>
      <c r="AA117" s="956"/>
      <c r="AB117" s="956"/>
      <c r="AC117" s="222">
        <v>1</v>
      </c>
      <c r="AD117" s="210" t="str">
        <f>IF(ISNA(VLOOKUP(AC117, 出力変換_施設等の区分_児童デイ,4,FALSE)),0, VLOOKUP(AC117, 出力変換_施設等の区分_児童デイ,4,FALSE)) &amp; ""</f>
        <v>0</v>
      </c>
      <c r="AE117" s="223" t="s">
        <v>1052</v>
      </c>
      <c r="AF117" s="210" t="str">
        <f>IF(ISNA(VLOOKUP(AE117, 取込変換_施設等の区分_児童デイ,2,FALSE)),1, VLOOKUP(AE117, 取込変換_施設等の区分_児童デイ,2,FALSE)) &amp; ""</f>
        <v>1</v>
      </c>
      <c r="AG117" s="14"/>
      <c r="AH117" s="14"/>
      <c r="AI117" s="14"/>
      <c r="AJ117" s="15"/>
    </row>
    <row r="118" spans="1:44" ht="18" customHeight="1" thickBot="1" x14ac:dyDescent="0.25">
      <c r="A118" s="251"/>
      <c r="B118" s="252"/>
      <c r="C118" s="1449" t="s">
        <v>799</v>
      </c>
      <c r="D118" s="1449"/>
      <c r="E118" s="1449"/>
      <c r="F118" s="1449"/>
      <c r="G118" s="1449"/>
      <c r="H118" s="1449"/>
      <c r="I118" s="1450">
        <v>2</v>
      </c>
      <c r="J118" s="1450"/>
      <c r="K118" s="1450"/>
      <c r="L118" s="1450"/>
      <c r="M118" s="1450"/>
      <c r="N118" s="1451"/>
      <c r="O118" s="1451"/>
      <c r="P118" s="1451"/>
      <c r="Q118" s="1451"/>
      <c r="R118" s="1451"/>
      <c r="S118" s="1451"/>
      <c r="T118" s="1451"/>
      <c r="U118" s="1451"/>
      <c r="V118" s="1451"/>
      <c r="W118" s="1451"/>
      <c r="X118" s="1453"/>
      <c r="Y118" s="1453"/>
      <c r="Z118" s="1453"/>
      <c r="AA118" s="1453"/>
      <c r="AB118" s="1453"/>
      <c r="AC118" s="1453"/>
      <c r="AD118" s="1453"/>
      <c r="AE118" s="1453"/>
      <c r="AF118" s="1453"/>
      <c r="AG118" s="1453"/>
      <c r="AH118" s="1453"/>
      <c r="AI118" s="1453"/>
      <c r="AJ118" s="1454"/>
    </row>
    <row r="119" spans="1:44" ht="13.5" customHeight="1" x14ac:dyDescent="0.2">
      <c r="A119" s="1458" t="s">
        <v>6</v>
      </c>
      <c r="B119" s="1459"/>
      <c r="C119" s="1265" t="s">
        <v>373</v>
      </c>
      <c r="D119" s="1266"/>
      <c r="E119" s="1266"/>
      <c r="F119" s="1266"/>
      <c r="G119" s="1266"/>
      <c r="H119" s="1267"/>
      <c r="I119" s="1190" t="s">
        <v>137</v>
      </c>
      <c r="J119" s="1190"/>
      <c r="K119" s="1190"/>
      <c r="L119" s="1190"/>
      <c r="M119" s="1190"/>
      <c r="N119" s="1190"/>
      <c r="O119" s="1190" t="s">
        <v>1029</v>
      </c>
      <c r="P119" s="1190"/>
      <c r="Q119" s="1190"/>
      <c r="R119" s="1190"/>
      <c r="S119" s="1190"/>
      <c r="T119" s="1190"/>
      <c r="U119" s="1455"/>
      <c r="V119" s="1455"/>
      <c r="W119" s="1455"/>
      <c r="X119" s="1455"/>
      <c r="Y119" s="1455"/>
      <c r="Z119" s="1455"/>
      <c r="AA119" s="1455"/>
      <c r="AB119" s="1455"/>
      <c r="AC119" s="1455"/>
      <c r="AD119" s="1455"/>
      <c r="AE119" s="1455"/>
      <c r="AF119" s="1455"/>
      <c r="AG119" s="1181"/>
      <c r="AH119" s="1456"/>
      <c r="AI119" s="1456"/>
      <c r="AJ119" s="1457"/>
    </row>
    <row r="120" spans="1:44" ht="13.5" customHeight="1" x14ac:dyDescent="0.2">
      <c r="A120" s="1460"/>
      <c r="B120" s="1461"/>
      <c r="C120" s="1013"/>
      <c r="D120" s="1014"/>
      <c r="E120" s="1014"/>
      <c r="F120" s="1014"/>
      <c r="G120" s="1014"/>
      <c r="H120" s="1015"/>
      <c r="I120" s="1009" t="s">
        <v>387</v>
      </c>
      <c r="J120" s="1009"/>
      <c r="K120" s="1009"/>
      <c r="L120" s="1009" t="s">
        <v>388</v>
      </c>
      <c r="M120" s="1009"/>
      <c r="N120" s="1009"/>
      <c r="O120" s="1009" t="s">
        <v>387</v>
      </c>
      <c r="P120" s="1009"/>
      <c r="Q120" s="1009"/>
      <c r="R120" s="1009" t="s">
        <v>388</v>
      </c>
      <c r="S120" s="1009"/>
      <c r="T120" s="1009"/>
      <c r="U120" s="1009" t="s">
        <v>387</v>
      </c>
      <c r="V120" s="1009"/>
      <c r="W120" s="1009"/>
      <c r="X120" s="1009" t="s">
        <v>388</v>
      </c>
      <c r="Y120" s="1009"/>
      <c r="Z120" s="1009"/>
      <c r="AA120" s="1009" t="s">
        <v>387</v>
      </c>
      <c r="AB120" s="1009"/>
      <c r="AC120" s="1009"/>
      <c r="AD120" s="1009" t="s">
        <v>388</v>
      </c>
      <c r="AE120" s="1009"/>
      <c r="AF120" s="1009"/>
      <c r="AG120" s="1422"/>
      <c r="AH120" s="1423"/>
      <c r="AI120" s="1423"/>
      <c r="AJ120" s="1424"/>
    </row>
    <row r="121" spans="1:44" ht="13.5" customHeight="1" x14ac:dyDescent="0.2">
      <c r="A121" s="1460"/>
      <c r="B121" s="1461"/>
      <c r="C121" s="1009" t="s">
        <v>636</v>
      </c>
      <c r="D121" s="1009"/>
      <c r="E121" s="1009"/>
      <c r="F121" s="1009" t="s">
        <v>699</v>
      </c>
      <c r="G121" s="1009"/>
      <c r="H121" s="1009"/>
      <c r="I121" s="1167"/>
      <c r="J121" s="1167"/>
      <c r="K121" s="1167"/>
      <c r="L121" s="1167"/>
      <c r="M121" s="1167"/>
      <c r="N121" s="1167"/>
      <c r="O121" s="1167"/>
      <c r="P121" s="1167"/>
      <c r="Q121" s="1167"/>
      <c r="R121" s="1167"/>
      <c r="S121" s="1167"/>
      <c r="T121" s="1167"/>
      <c r="U121" s="1167"/>
      <c r="V121" s="1167"/>
      <c r="W121" s="1167"/>
      <c r="X121" s="1167"/>
      <c r="Y121" s="1167"/>
      <c r="Z121" s="1167"/>
      <c r="AA121" s="1167"/>
      <c r="AB121" s="1167"/>
      <c r="AC121" s="1167"/>
      <c r="AD121" s="1002"/>
      <c r="AE121" s="1003"/>
      <c r="AF121" s="1004"/>
      <c r="AG121" s="1422"/>
      <c r="AH121" s="1423"/>
      <c r="AI121" s="1423"/>
      <c r="AJ121" s="1424"/>
    </row>
    <row r="122" spans="1:44" ht="13.5" customHeight="1" x14ac:dyDescent="0.2">
      <c r="A122" s="1460"/>
      <c r="B122" s="1461"/>
      <c r="C122" s="1009"/>
      <c r="D122" s="1009"/>
      <c r="E122" s="1009"/>
      <c r="F122" s="1009" t="s">
        <v>700</v>
      </c>
      <c r="G122" s="1009"/>
      <c r="H122" s="1009"/>
      <c r="I122" s="1167"/>
      <c r="J122" s="1167"/>
      <c r="K122" s="1167"/>
      <c r="L122" s="1167"/>
      <c r="M122" s="1167"/>
      <c r="N122" s="1167"/>
      <c r="O122" s="1167"/>
      <c r="P122" s="1167"/>
      <c r="Q122" s="1167"/>
      <c r="R122" s="1167"/>
      <c r="S122" s="1167"/>
      <c r="T122" s="1167"/>
      <c r="U122" s="1167"/>
      <c r="V122" s="1167"/>
      <c r="W122" s="1167"/>
      <c r="X122" s="1167"/>
      <c r="Y122" s="1167"/>
      <c r="Z122" s="1167"/>
      <c r="AA122" s="1167"/>
      <c r="AB122" s="1167"/>
      <c r="AC122" s="1167"/>
      <c r="AD122" s="1002"/>
      <c r="AE122" s="1003"/>
      <c r="AF122" s="1004"/>
      <c r="AG122" s="1422"/>
      <c r="AH122" s="1423"/>
      <c r="AI122" s="1423"/>
      <c r="AJ122" s="1424"/>
    </row>
    <row r="123" spans="1:44" ht="13.5" customHeight="1" x14ac:dyDescent="0.2">
      <c r="A123" s="1460"/>
      <c r="B123" s="1461"/>
      <c r="C123" s="1009" t="s">
        <v>701</v>
      </c>
      <c r="D123" s="1009"/>
      <c r="E123" s="1009"/>
      <c r="F123" s="1009"/>
      <c r="G123" s="1009"/>
      <c r="H123" s="1009"/>
      <c r="I123" s="1167"/>
      <c r="J123" s="1167"/>
      <c r="K123" s="1167"/>
      <c r="L123" s="1167"/>
      <c r="M123" s="1167"/>
      <c r="N123" s="1167"/>
      <c r="O123" s="1167"/>
      <c r="P123" s="1167"/>
      <c r="Q123" s="1167"/>
      <c r="R123" s="1167"/>
      <c r="S123" s="1167"/>
      <c r="T123" s="1167"/>
      <c r="U123" s="1167"/>
      <c r="V123" s="1167"/>
      <c r="W123" s="1167"/>
      <c r="X123" s="1167"/>
      <c r="Y123" s="1167"/>
      <c r="Z123" s="1167"/>
      <c r="AA123" s="1167"/>
      <c r="AB123" s="1167"/>
      <c r="AC123" s="1167"/>
      <c r="AD123" s="1167"/>
      <c r="AE123" s="1167"/>
      <c r="AF123" s="1167"/>
      <c r="AG123" s="1422"/>
      <c r="AH123" s="1423"/>
      <c r="AI123" s="1423"/>
      <c r="AJ123" s="1424"/>
    </row>
    <row r="124" spans="1:44" ht="13.5" customHeight="1" x14ac:dyDescent="0.2">
      <c r="A124" s="1460"/>
      <c r="B124" s="1461"/>
      <c r="C124" s="947" t="s">
        <v>471</v>
      </c>
      <c r="D124" s="947"/>
      <c r="E124" s="947"/>
      <c r="F124" s="947"/>
      <c r="G124" s="947"/>
      <c r="H124" s="947"/>
      <c r="I124" s="1168"/>
      <c r="J124" s="1168"/>
      <c r="K124" s="1168"/>
      <c r="L124" s="1168"/>
      <c r="M124" s="1168"/>
      <c r="N124" s="1168"/>
      <c r="O124" s="1168"/>
      <c r="P124" s="1168"/>
      <c r="Q124" s="1168"/>
      <c r="R124" s="1168"/>
      <c r="S124" s="1168"/>
      <c r="T124" s="1168"/>
      <c r="U124" s="1168"/>
      <c r="V124" s="1168"/>
      <c r="W124" s="1168"/>
      <c r="X124" s="1168"/>
      <c r="Y124" s="1168"/>
      <c r="Z124" s="1168"/>
      <c r="AA124" s="1168"/>
      <c r="AB124" s="1168"/>
      <c r="AC124" s="1168"/>
      <c r="AD124" s="1168"/>
      <c r="AE124" s="1168"/>
      <c r="AF124" s="1168"/>
      <c r="AG124" s="1425"/>
      <c r="AH124" s="1426"/>
      <c r="AI124" s="1426"/>
      <c r="AJ124" s="1427"/>
    </row>
    <row r="125" spans="1:44" ht="18" customHeight="1" x14ac:dyDescent="0.2">
      <c r="A125" s="1462" t="s">
        <v>546</v>
      </c>
      <c r="B125" s="1463"/>
      <c r="C125" s="990" t="s">
        <v>637</v>
      </c>
      <c r="D125" s="990"/>
      <c r="E125" s="990"/>
      <c r="F125" s="990"/>
      <c r="G125" s="990"/>
      <c r="H125" s="990"/>
      <c r="I125" s="984"/>
      <c r="J125" s="985"/>
      <c r="K125" s="985"/>
      <c r="L125" s="985"/>
      <c r="M125" s="985"/>
      <c r="N125" s="985"/>
      <c r="O125" s="985"/>
      <c r="P125" s="985"/>
      <c r="Q125" s="985"/>
      <c r="R125" s="985"/>
      <c r="S125" s="985"/>
      <c r="T125" s="985"/>
      <c r="U125" s="985"/>
      <c r="V125" s="985"/>
      <c r="W125" s="985"/>
      <c r="X125" s="985"/>
      <c r="Y125" s="985"/>
      <c r="Z125" s="985"/>
      <c r="AA125" s="985"/>
      <c r="AB125" s="985"/>
      <c r="AC125" s="985"/>
      <c r="AD125" s="985"/>
      <c r="AE125" s="985"/>
      <c r="AF125" s="985"/>
      <c r="AG125" s="985"/>
      <c r="AH125" s="985"/>
      <c r="AI125" s="985"/>
      <c r="AJ125" s="986"/>
      <c r="AL125" s="45" t="b">
        <v>0</v>
      </c>
      <c r="AM125" s="45" t="b">
        <v>0</v>
      </c>
      <c r="AN125" s="45" t="b">
        <v>0</v>
      </c>
      <c r="AO125" s="45" t="b">
        <v>0</v>
      </c>
      <c r="AP125" s="45" t="b">
        <v>0</v>
      </c>
      <c r="AQ125" s="45" t="b">
        <v>0</v>
      </c>
      <c r="AR125" s="45" t="b">
        <v>0</v>
      </c>
    </row>
    <row r="126" spans="1:44" ht="13.5" customHeight="1" x14ac:dyDescent="0.2">
      <c r="A126" s="1464"/>
      <c r="B126" s="1463"/>
      <c r="C126" s="990" t="s">
        <v>638</v>
      </c>
      <c r="D126" s="990"/>
      <c r="E126" s="990"/>
      <c r="F126" s="990"/>
      <c r="G126" s="990"/>
      <c r="H126" s="990"/>
      <c r="I126" s="961" t="s">
        <v>639</v>
      </c>
      <c r="J126" s="990"/>
      <c r="K126" s="990"/>
      <c r="L126" s="996" t="s">
        <v>815</v>
      </c>
      <c r="M126" s="996"/>
      <c r="N126" s="997"/>
      <c r="O126" s="961" t="s">
        <v>509</v>
      </c>
      <c r="P126" s="959"/>
      <c r="Q126" s="995" t="s">
        <v>815</v>
      </c>
      <c r="R126" s="996"/>
      <c r="S126" s="996"/>
      <c r="T126" s="990" t="s">
        <v>640</v>
      </c>
      <c r="U126" s="990"/>
      <c r="V126" s="990"/>
      <c r="W126" s="996" t="s">
        <v>815</v>
      </c>
      <c r="X126" s="996"/>
      <c r="Y126" s="997"/>
      <c r="Z126" s="961" t="s">
        <v>510</v>
      </c>
      <c r="AA126" s="959"/>
      <c r="AB126" s="995" t="s">
        <v>815</v>
      </c>
      <c r="AC126" s="996"/>
      <c r="AD126" s="996"/>
      <c r="AE126" s="990" t="s">
        <v>930</v>
      </c>
      <c r="AF126" s="990"/>
      <c r="AG126" s="990"/>
      <c r="AH126" s="990"/>
      <c r="AI126" s="990"/>
      <c r="AJ126" s="991"/>
    </row>
    <row r="127" spans="1:44" ht="13.5" customHeight="1" x14ac:dyDescent="0.2">
      <c r="A127" s="1464"/>
      <c r="B127" s="1463"/>
      <c r="C127" s="990"/>
      <c r="D127" s="990"/>
      <c r="E127" s="990"/>
      <c r="F127" s="990"/>
      <c r="G127" s="990"/>
      <c r="H127" s="990"/>
      <c r="I127" s="961" t="s">
        <v>928</v>
      </c>
      <c r="J127" s="990"/>
      <c r="K127" s="990"/>
      <c r="L127" s="996" t="s">
        <v>815</v>
      </c>
      <c r="M127" s="996"/>
      <c r="N127" s="997"/>
      <c r="O127" s="961" t="s">
        <v>643</v>
      </c>
      <c r="P127" s="959"/>
      <c r="Q127" s="995" t="s">
        <v>815</v>
      </c>
      <c r="R127" s="996"/>
      <c r="S127" s="996"/>
      <c r="T127" s="990" t="s">
        <v>929</v>
      </c>
      <c r="U127" s="990"/>
      <c r="V127" s="990"/>
      <c r="W127" s="996" t="s">
        <v>815</v>
      </c>
      <c r="X127" s="996"/>
      <c r="Y127" s="997"/>
      <c r="Z127" s="961" t="s">
        <v>644</v>
      </c>
      <c r="AA127" s="959"/>
      <c r="AB127" s="995" t="s">
        <v>815</v>
      </c>
      <c r="AC127" s="996"/>
      <c r="AD127" s="996"/>
      <c r="AE127" s="992"/>
      <c r="AF127" s="993"/>
      <c r="AG127" s="993"/>
      <c r="AH127" s="993"/>
      <c r="AI127" s="993"/>
      <c r="AJ127" s="994"/>
    </row>
    <row r="128" spans="1:44" ht="13.5" customHeight="1" x14ac:dyDescent="0.2">
      <c r="A128" s="1464"/>
      <c r="B128" s="1463"/>
      <c r="C128" s="965" t="s">
        <v>234</v>
      </c>
      <c r="D128" s="966"/>
      <c r="E128" s="966"/>
      <c r="F128" s="966"/>
      <c r="G128" s="966"/>
      <c r="H128" s="967"/>
      <c r="I128" s="1442"/>
      <c r="J128" s="1443"/>
      <c r="K128" s="1443"/>
      <c r="L128" s="1443"/>
      <c r="M128" s="1443"/>
      <c r="N128" s="1443"/>
      <c r="O128" s="1444" t="s">
        <v>475</v>
      </c>
      <c r="P128" s="1444"/>
      <c r="Q128" s="1444"/>
      <c r="R128" s="1444"/>
      <c r="S128" s="1444"/>
      <c r="T128" s="1444"/>
      <c r="U128" s="1444"/>
      <c r="V128" s="1444"/>
      <c r="W128" s="1444"/>
      <c r="X128" s="1444"/>
      <c r="Y128" s="1444"/>
      <c r="Z128" s="1444"/>
      <c r="AA128" s="1444"/>
      <c r="AB128" s="1444"/>
      <c r="AC128" s="1444"/>
      <c r="AD128" s="1445"/>
      <c r="AE128" s="672" t="s">
        <v>139</v>
      </c>
      <c r="AF128" s="956"/>
      <c r="AG128" s="956"/>
      <c r="AH128" s="673"/>
      <c r="AI128" s="1440"/>
      <c r="AJ128" s="1441"/>
    </row>
    <row r="129" spans="1:44" ht="18" customHeight="1" x14ac:dyDescent="0.2">
      <c r="A129" s="1464"/>
      <c r="B129" s="1463"/>
      <c r="C129" s="672" t="s">
        <v>476</v>
      </c>
      <c r="D129" s="956"/>
      <c r="E129" s="956"/>
      <c r="F129" s="956"/>
      <c r="G129" s="956"/>
      <c r="H129" s="673"/>
      <c r="I129" s="1209">
        <v>2</v>
      </c>
      <c r="J129" s="1210"/>
      <c r="K129" s="1210"/>
      <c r="L129" s="1210"/>
      <c r="M129" s="1211"/>
      <c r="N129" s="672" t="s">
        <v>477</v>
      </c>
      <c r="O129" s="956"/>
      <c r="P129" s="956"/>
      <c r="Q129" s="956"/>
      <c r="R129" s="673"/>
      <c r="S129" s="1209">
        <v>2</v>
      </c>
      <c r="T129" s="1210"/>
      <c r="U129" s="1210"/>
      <c r="V129" s="1210"/>
      <c r="W129" s="1211"/>
      <c r="X129" s="672" t="s">
        <v>902</v>
      </c>
      <c r="Y129" s="956"/>
      <c r="Z129" s="956"/>
      <c r="AA129" s="956"/>
      <c r="AB129" s="956"/>
      <c r="AC129" s="222">
        <v>1</v>
      </c>
      <c r="AD129" s="210"/>
      <c r="AE129" s="223" t="s">
        <v>1052</v>
      </c>
      <c r="AF129" s="210" t="str">
        <f>IF(ISNA(VLOOKUP(AE129, 取込変換_施設等の区分_児童デイ,2,FALSE)),1, VLOOKUP(AE129, 取込変換_施設等の区分_児童デイ,2,FALSE)) &amp; ""</f>
        <v>1</v>
      </c>
      <c r="AG129" s="14"/>
      <c r="AH129" s="14"/>
      <c r="AI129" s="14"/>
      <c r="AJ129" s="15"/>
    </row>
    <row r="130" spans="1:44" ht="18" customHeight="1" thickBot="1" x14ac:dyDescent="0.25">
      <c r="A130" s="251"/>
      <c r="B130" s="252"/>
      <c r="C130" s="942" t="s">
        <v>799</v>
      </c>
      <c r="D130" s="942"/>
      <c r="E130" s="942"/>
      <c r="F130" s="942"/>
      <c r="G130" s="942"/>
      <c r="H130" s="942"/>
      <c r="I130" s="1446">
        <v>2</v>
      </c>
      <c r="J130" s="1446"/>
      <c r="K130" s="1446"/>
      <c r="L130" s="1446"/>
      <c r="M130" s="1446"/>
      <c r="N130" s="1447"/>
      <c r="O130" s="1447"/>
      <c r="P130" s="1447"/>
      <c r="Q130" s="1447"/>
      <c r="R130" s="1447"/>
      <c r="S130" s="1447"/>
      <c r="T130" s="1447"/>
      <c r="U130" s="1447"/>
      <c r="V130" s="1447"/>
      <c r="W130" s="1447"/>
      <c r="X130" s="1447"/>
      <c r="Y130" s="1447"/>
      <c r="Z130" s="1447"/>
      <c r="AA130" s="1447"/>
      <c r="AB130" s="1447"/>
      <c r="AC130" s="1447"/>
      <c r="AD130" s="1447"/>
      <c r="AE130" s="1447"/>
      <c r="AF130" s="1447"/>
      <c r="AG130" s="1447"/>
      <c r="AH130" s="1447"/>
      <c r="AI130" s="1447"/>
      <c r="AJ130" s="1448"/>
    </row>
    <row r="131" spans="1:44" s="12" customFormat="1" ht="18" hidden="1" customHeight="1" x14ac:dyDescent="0.2">
      <c r="A131" s="152"/>
      <c r="B131" s="152"/>
      <c r="C131" s="153"/>
      <c r="D131" s="153"/>
      <c r="E131" s="153"/>
      <c r="F131" s="153"/>
      <c r="G131" s="153"/>
      <c r="H131" s="153"/>
      <c r="I131" s="154"/>
      <c r="J131" s="154"/>
      <c r="K131" s="154"/>
      <c r="L131" s="154"/>
      <c r="M131" s="154"/>
      <c r="N131" s="153"/>
      <c r="O131" s="153"/>
      <c r="P131" s="153"/>
      <c r="Q131" s="153"/>
      <c r="R131" s="153"/>
      <c r="S131" s="154"/>
      <c r="T131" s="154"/>
      <c r="U131" s="154"/>
      <c r="V131" s="154"/>
      <c r="W131" s="154"/>
      <c r="X131" s="153"/>
      <c r="Y131" s="153"/>
      <c r="Z131" s="153"/>
      <c r="AA131" s="153"/>
      <c r="AB131" s="153"/>
      <c r="AC131" s="135"/>
      <c r="AD131" s="135"/>
      <c r="AE131" s="135"/>
      <c r="AF131" s="135"/>
      <c r="AG131" s="135"/>
      <c r="AH131" s="135"/>
      <c r="AI131" s="135"/>
      <c r="AJ131" s="135"/>
      <c r="AL131" s="225"/>
      <c r="AM131" s="225"/>
      <c r="AN131" s="225"/>
      <c r="AO131" s="225"/>
      <c r="AP131" s="225"/>
      <c r="AQ131" s="225"/>
      <c r="AR131" s="225"/>
    </row>
    <row r="132" spans="1:44" s="12" customFormat="1" ht="18" hidden="1" customHeight="1" x14ac:dyDescent="0.2">
      <c r="A132" s="152"/>
      <c r="B132" s="152"/>
      <c r="C132" s="153"/>
      <c r="D132" s="153"/>
      <c r="E132" s="153"/>
      <c r="F132" s="153"/>
      <c r="G132" s="153"/>
      <c r="H132" s="153"/>
      <c r="I132" s="154"/>
      <c r="J132" s="154"/>
      <c r="K132" s="154"/>
      <c r="L132" s="154"/>
      <c r="M132" s="154"/>
      <c r="N132" s="153"/>
      <c r="O132" s="153"/>
      <c r="P132" s="153"/>
      <c r="Q132" s="153"/>
      <c r="R132" s="153"/>
      <c r="S132" s="154"/>
      <c r="T132" s="154"/>
      <c r="U132" s="154"/>
      <c r="V132" s="154"/>
      <c r="W132" s="154"/>
      <c r="X132" s="153"/>
      <c r="Y132" s="153"/>
      <c r="Z132" s="153"/>
      <c r="AA132" s="153"/>
      <c r="AB132" s="153"/>
      <c r="AC132" s="135"/>
      <c r="AD132" s="135"/>
      <c r="AE132" s="135"/>
      <c r="AF132" s="135"/>
      <c r="AG132" s="135"/>
      <c r="AH132" s="135"/>
      <c r="AI132" s="135"/>
      <c r="AJ132" s="135"/>
      <c r="AL132" s="225"/>
      <c r="AM132" s="225"/>
      <c r="AN132" s="225"/>
      <c r="AO132" s="225"/>
      <c r="AP132" s="225"/>
      <c r="AQ132" s="225"/>
      <c r="AR132" s="225"/>
    </row>
    <row r="133" spans="1:44" s="12" customFormat="1" ht="18" hidden="1" customHeight="1" x14ac:dyDescent="0.2">
      <c r="A133" s="152"/>
      <c r="B133" s="152"/>
      <c r="C133" s="153"/>
      <c r="D133" s="153"/>
      <c r="E133" s="153"/>
      <c r="F133" s="153"/>
      <c r="G133" s="153"/>
      <c r="H133" s="153"/>
      <c r="I133" s="154"/>
      <c r="J133" s="154"/>
      <c r="K133" s="154"/>
      <c r="L133" s="154"/>
      <c r="M133" s="154"/>
      <c r="N133" s="153"/>
      <c r="O133" s="153"/>
      <c r="P133" s="153"/>
      <c r="Q133" s="153"/>
      <c r="R133" s="153"/>
      <c r="S133" s="154"/>
      <c r="T133" s="154"/>
      <c r="U133" s="154"/>
      <c r="V133" s="154"/>
      <c r="W133" s="154"/>
      <c r="X133" s="153"/>
      <c r="Y133" s="153"/>
      <c r="Z133" s="153"/>
      <c r="AA133" s="153"/>
      <c r="AB133" s="153"/>
      <c r="AC133" s="135"/>
      <c r="AD133" s="135"/>
      <c r="AE133" s="135"/>
      <c r="AF133" s="135"/>
      <c r="AG133" s="135"/>
      <c r="AH133" s="135"/>
      <c r="AI133" s="135"/>
      <c r="AJ133" s="135"/>
      <c r="AL133" s="225" t="b">
        <v>0</v>
      </c>
      <c r="AM133" s="225" t="b">
        <v>0</v>
      </c>
      <c r="AN133" s="225" t="b">
        <v>0</v>
      </c>
      <c r="AO133" s="225" t="b">
        <v>0</v>
      </c>
      <c r="AP133" s="225" t="b">
        <v>0</v>
      </c>
      <c r="AQ133" s="225" t="b">
        <v>0</v>
      </c>
      <c r="AR133" s="225" t="b">
        <v>0</v>
      </c>
    </row>
    <row r="134" spans="1:44" s="12" customFormat="1" ht="13.2" hidden="1" x14ac:dyDescent="0.2">
      <c r="A134" s="152"/>
      <c r="B134" s="152"/>
      <c r="C134" s="153"/>
      <c r="D134" s="153"/>
      <c r="E134" s="153"/>
      <c r="F134" s="153"/>
      <c r="G134" s="153"/>
      <c r="H134" s="153"/>
      <c r="I134" s="154"/>
      <c r="J134" s="154"/>
      <c r="K134" s="154"/>
      <c r="L134" s="154"/>
      <c r="M134" s="154"/>
      <c r="N134" s="153"/>
      <c r="O134" s="153"/>
      <c r="P134" s="153"/>
      <c r="Q134" s="153"/>
      <c r="R134" s="153"/>
      <c r="S134" s="154"/>
      <c r="T134" s="154"/>
      <c r="U134" s="154"/>
      <c r="V134" s="154"/>
      <c r="W134" s="154"/>
      <c r="X134" s="153"/>
      <c r="Y134" s="153"/>
      <c r="Z134" s="153"/>
      <c r="AA134" s="153"/>
      <c r="AB134" s="153"/>
      <c r="AC134" s="135"/>
      <c r="AD134" s="135"/>
      <c r="AE134" s="135"/>
      <c r="AF134" s="135"/>
      <c r="AG134" s="135"/>
      <c r="AH134" s="135"/>
      <c r="AI134" s="135"/>
      <c r="AJ134" s="135"/>
      <c r="AL134" s="225"/>
      <c r="AM134" s="225"/>
      <c r="AN134" s="225"/>
      <c r="AO134" s="225"/>
      <c r="AP134" s="225"/>
      <c r="AQ134" s="225"/>
      <c r="AR134" s="225"/>
    </row>
    <row r="135" spans="1:44" ht="13.5" customHeight="1" x14ac:dyDescent="0.2">
      <c r="A135" s="134" t="s">
        <v>619</v>
      </c>
      <c r="B135" s="53"/>
      <c r="C135" s="53"/>
      <c r="D135" s="53"/>
      <c r="E135" s="53"/>
      <c r="F135" s="53"/>
      <c r="G135" s="53"/>
      <c r="H135" s="53"/>
      <c r="I135" s="53"/>
      <c r="J135" s="53"/>
      <c r="K135" s="53"/>
      <c r="L135" s="53"/>
      <c r="M135" s="53"/>
      <c r="N135" s="53"/>
      <c r="O135" s="53"/>
      <c r="P135" s="53"/>
      <c r="Q135" s="53"/>
      <c r="R135" s="53"/>
      <c r="S135" s="53"/>
      <c r="T135" s="53"/>
      <c r="U135" s="53"/>
      <c r="V135" s="53"/>
      <c r="W135" s="53"/>
      <c r="X135" s="53"/>
      <c r="Y135" s="53"/>
      <c r="Z135" s="53"/>
      <c r="AA135" s="53"/>
      <c r="AB135" s="53"/>
      <c r="AC135" s="53"/>
      <c r="AD135" s="53"/>
      <c r="AE135" s="53"/>
      <c r="AF135" s="53"/>
      <c r="AG135" s="53"/>
      <c r="AH135" s="53"/>
      <c r="AI135" s="53"/>
      <c r="AJ135" s="53"/>
    </row>
    <row r="136" spans="1:44" ht="13.5" customHeight="1" thickBot="1" x14ac:dyDescent="0.2">
      <c r="A136" s="53"/>
      <c r="B136" s="53"/>
      <c r="C136" s="53"/>
      <c r="D136" s="145"/>
      <c r="E136" s="53"/>
      <c r="F136" s="53"/>
      <c r="G136" s="53"/>
      <c r="H136" s="53"/>
      <c r="I136" s="53"/>
      <c r="J136" s="53"/>
      <c r="K136" s="53"/>
      <c r="L136" s="53"/>
      <c r="M136" s="53"/>
      <c r="N136" s="53"/>
      <c r="O136" s="53"/>
      <c r="P136" s="53"/>
      <c r="Q136" s="53"/>
      <c r="R136" s="53"/>
      <c r="S136" s="53"/>
      <c r="T136" s="53"/>
      <c r="U136" s="53"/>
      <c r="V136" s="53"/>
      <c r="W136" s="53"/>
      <c r="X136" s="53"/>
      <c r="Y136" s="53"/>
      <c r="Z136" s="53"/>
      <c r="AA136" s="1079" t="s">
        <v>472</v>
      </c>
      <c r="AB136" s="1080"/>
      <c r="AC136" s="1080"/>
      <c r="AD136" s="1081"/>
      <c r="AE136" s="1123" t="s">
        <v>815</v>
      </c>
      <c r="AF136" s="1124"/>
      <c r="AG136" s="1124"/>
      <c r="AH136" s="1124"/>
      <c r="AI136" s="1124"/>
      <c r="AJ136" s="1125"/>
    </row>
    <row r="137" spans="1:44" ht="13.5" customHeight="1" x14ac:dyDescent="0.2">
      <c r="A137" s="1458" t="s">
        <v>6</v>
      </c>
      <c r="B137" s="1459"/>
      <c r="C137" s="1265" t="s">
        <v>373</v>
      </c>
      <c r="D137" s="1266"/>
      <c r="E137" s="1266"/>
      <c r="F137" s="1266"/>
      <c r="G137" s="1266"/>
      <c r="H137" s="1267"/>
      <c r="I137" s="1190" t="s">
        <v>137</v>
      </c>
      <c r="J137" s="1190"/>
      <c r="K137" s="1190"/>
      <c r="L137" s="1190"/>
      <c r="M137" s="1190"/>
      <c r="N137" s="1190"/>
      <c r="O137" s="1190" t="s">
        <v>1029</v>
      </c>
      <c r="P137" s="1190"/>
      <c r="Q137" s="1190"/>
      <c r="R137" s="1190"/>
      <c r="S137" s="1190"/>
      <c r="T137" s="1190"/>
      <c r="U137" s="1455"/>
      <c r="V137" s="1455"/>
      <c r="W137" s="1455"/>
      <c r="X137" s="1455"/>
      <c r="Y137" s="1455"/>
      <c r="Z137" s="1455"/>
      <c r="AA137" s="1455"/>
      <c r="AB137" s="1455"/>
      <c r="AC137" s="1455"/>
      <c r="AD137" s="1455"/>
      <c r="AE137" s="1455"/>
      <c r="AF137" s="1455"/>
      <c r="AG137" s="1181"/>
      <c r="AH137" s="1456"/>
      <c r="AI137" s="1456"/>
      <c r="AJ137" s="1457"/>
    </row>
    <row r="138" spans="1:44" ht="13.5" customHeight="1" x14ac:dyDescent="0.2">
      <c r="A138" s="1460"/>
      <c r="B138" s="1461"/>
      <c r="C138" s="1013"/>
      <c r="D138" s="1014"/>
      <c r="E138" s="1014"/>
      <c r="F138" s="1014"/>
      <c r="G138" s="1014"/>
      <c r="H138" s="1015"/>
      <c r="I138" s="1009" t="s">
        <v>387</v>
      </c>
      <c r="J138" s="1009"/>
      <c r="K138" s="1009"/>
      <c r="L138" s="1009" t="s">
        <v>388</v>
      </c>
      <c r="M138" s="1009"/>
      <c r="N138" s="1009"/>
      <c r="O138" s="1009" t="s">
        <v>387</v>
      </c>
      <c r="P138" s="1009"/>
      <c r="Q138" s="1009"/>
      <c r="R138" s="1009" t="s">
        <v>388</v>
      </c>
      <c r="S138" s="1009"/>
      <c r="T138" s="1009"/>
      <c r="U138" s="1009" t="s">
        <v>387</v>
      </c>
      <c r="V138" s="1009"/>
      <c r="W138" s="1009"/>
      <c r="X138" s="1009" t="s">
        <v>388</v>
      </c>
      <c r="Y138" s="1009"/>
      <c r="Z138" s="1009"/>
      <c r="AA138" s="1009" t="s">
        <v>387</v>
      </c>
      <c r="AB138" s="1009"/>
      <c r="AC138" s="1009"/>
      <c r="AD138" s="1009" t="s">
        <v>388</v>
      </c>
      <c r="AE138" s="1009"/>
      <c r="AF138" s="1009"/>
      <c r="AG138" s="1422"/>
      <c r="AH138" s="1423"/>
      <c r="AI138" s="1423"/>
      <c r="AJ138" s="1424"/>
    </row>
    <row r="139" spans="1:44" ht="13.5" customHeight="1" x14ac:dyDescent="0.2">
      <c r="A139" s="1460"/>
      <c r="B139" s="1461"/>
      <c r="C139" s="1009" t="s">
        <v>636</v>
      </c>
      <c r="D139" s="1009"/>
      <c r="E139" s="1009"/>
      <c r="F139" s="1009" t="s">
        <v>699</v>
      </c>
      <c r="G139" s="1009"/>
      <c r="H139" s="1009"/>
      <c r="I139" s="1167"/>
      <c r="J139" s="1167"/>
      <c r="K139" s="1167"/>
      <c r="L139" s="1167"/>
      <c r="M139" s="1167"/>
      <c r="N139" s="1167"/>
      <c r="O139" s="1167"/>
      <c r="P139" s="1167"/>
      <c r="Q139" s="1167"/>
      <c r="R139" s="1167"/>
      <c r="S139" s="1167"/>
      <c r="T139" s="1167"/>
      <c r="U139" s="1167"/>
      <c r="V139" s="1167"/>
      <c r="W139" s="1167"/>
      <c r="X139" s="1167"/>
      <c r="Y139" s="1167"/>
      <c r="Z139" s="1167"/>
      <c r="AA139" s="1167"/>
      <c r="AB139" s="1167"/>
      <c r="AC139" s="1167"/>
      <c r="AD139" s="1002"/>
      <c r="AE139" s="1003"/>
      <c r="AF139" s="1004"/>
      <c r="AG139" s="1422"/>
      <c r="AH139" s="1423"/>
      <c r="AI139" s="1423"/>
      <c r="AJ139" s="1424"/>
    </row>
    <row r="140" spans="1:44" ht="13.5" customHeight="1" x14ac:dyDescent="0.2">
      <c r="A140" s="1460"/>
      <c r="B140" s="1461"/>
      <c r="C140" s="1009"/>
      <c r="D140" s="1009"/>
      <c r="E140" s="1009"/>
      <c r="F140" s="1009" t="s">
        <v>700</v>
      </c>
      <c r="G140" s="1009"/>
      <c r="H140" s="1009"/>
      <c r="I140" s="1167"/>
      <c r="J140" s="1167"/>
      <c r="K140" s="1167"/>
      <c r="L140" s="1167"/>
      <c r="M140" s="1167"/>
      <c r="N140" s="1167"/>
      <c r="O140" s="1167"/>
      <c r="P140" s="1167"/>
      <c r="Q140" s="1167"/>
      <c r="R140" s="1167"/>
      <c r="S140" s="1167"/>
      <c r="T140" s="1167"/>
      <c r="U140" s="1167"/>
      <c r="V140" s="1167"/>
      <c r="W140" s="1167"/>
      <c r="X140" s="1167"/>
      <c r="Y140" s="1167"/>
      <c r="Z140" s="1167"/>
      <c r="AA140" s="1167"/>
      <c r="AB140" s="1167"/>
      <c r="AC140" s="1167"/>
      <c r="AD140" s="1002"/>
      <c r="AE140" s="1003"/>
      <c r="AF140" s="1004"/>
      <c r="AG140" s="1422"/>
      <c r="AH140" s="1423"/>
      <c r="AI140" s="1423"/>
      <c r="AJ140" s="1424"/>
    </row>
    <row r="141" spans="1:44" ht="13.5" customHeight="1" x14ac:dyDescent="0.2">
      <c r="A141" s="1460"/>
      <c r="B141" s="1461"/>
      <c r="C141" s="1009" t="s">
        <v>701</v>
      </c>
      <c r="D141" s="1009"/>
      <c r="E141" s="1009"/>
      <c r="F141" s="1009"/>
      <c r="G141" s="1009"/>
      <c r="H141" s="1009"/>
      <c r="I141" s="1167"/>
      <c r="J141" s="1167"/>
      <c r="K141" s="1167"/>
      <c r="L141" s="1167"/>
      <c r="M141" s="1167"/>
      <c r="N141" s="1167"/>
      <c r="O141" s="1167"/>
      <c r="P141" s="1167"/>
      <c r="Q141" s="1167"/>
      <c r="R141" s="1167"/>
      <c r="S141" s="1167"/>
      <c r="T141" s="1167"/>
      <c r="U141" s="1167"/>
      <c r="V141" s="1167"/>
      <c r="W141" s="1167"/>
      <c r="X141" s="1167"/>
      <c r="Y141" s="1167"/>
      <c r="Z141" s="1167"/>
      <c r="AA141" s="1167"/>
      <c r="AB141" s="1167"/>
      <c r="AC141" s="1167"/>
      <c r="AD141" s="1167"/>
      <c r="AE141" s="1167"/>
      <c r="AF141" s="1167"/>
      <c r="AG141" s="1422"/>
      <c r="AH141" s="1423"/>
      <c r="AI141" s="1423"/>
      <c r="AJ141" s="1424"/>
    </row>
    <row r="142" spans="1:44" ht="13.5" customHeight="1" x14ac:dyDescent="0.2">
      <c r="A142" s="1460"/>
      <c r="B142" s="1461"/>
      <c r="C142" s="947" t="s">
        <v>471</v>
      </c>
      <c r="D142" s="947"/>
      <c r="E142" s="947"/>
      <c r="F142" s="947"/>
      <c r="G142" s="947"/>
      <c r="H142" s="947"/>
      <c r="I142" s="1168"/>
      <c r="J142" s="1168"/>
      <c r="K142" s="1168"/>
      <c r="L142" s="1168"/>
      <c r="M142" s="1168"/>
      <c r="N142" s="1168"/>
      <c r="O142" s="1168"/>
      <c r="P142" s="1168"/>
      <c r="Q142" s="1168"/>
      <c r="R142" s="1168"/>
      <c r="S142" s="1168"/>
      <c r="T142" s="1168"/>
      <c r="U142" s="1168"/>
      <c r="V142" s="1168"/>
      <c r="W142" s="1168"/>
      <c r="X142" s="1168"/>
      <c r="Y142" s="1168"/>
      <c r="Z142" s="1168"/>
      <c r="AA142" s="1168"/>
      <c r="AB142" s="1168"/>
      <c r="AC142" s="1168"/>
      <c r="AD142" s="1168"/>
      <c r="AE142" s="1168"/>
      <c r="AF142" s="1168"/>
      <c r="AG142" s="1425"/>
      <c r="AH142" s="1426"/>
      <c r="AI142" s="1426"/>
      <c r="AJ142" s="1427"/>
    </row>
    <row r="143" spans="1:44" ht="18" customHeight="1" x14ac:dyDescent="0.2">
      <c r="A143" s="1462" t="s">
        <v>755</v>
      </c>
      <c r="B143" s="1463"/>
      <c r="C143" s="990" t="s">
        <v>637</v>
      </c>
      <c r="D143" s="990"/>
      <c r="E143" s="990"/>
      <c r="F143" s="990"/>
      <c r="G143" s="990"/>
      <c r="H143" s="990"/>
      <c r="I143" s="984"/>
      <c r="J143" s="985"/>
      <c r="K143" s="985"/>
      <c r="L143" s="985"/>
      <c r="M143" s="985"/>
      <c r="N143" s="985"/>
      <c r="O143" s="985"/>
      <c r="P143" s="985"/>
      <c r="Q143" s="985"/>
      <c r="R143" s="985"/>
      <c r="S143" s="985"/>
      <c r="T143" s="985"/>
      <c r="U143" s="985"/>
      <c r="V143" s="985"/>
      <c r="W143" s="985"/>
      <c r="X143" s="985"/>
      <c r="Y143" s="985"/>
      <c r="Z143" s="985"/>
      <c r="AA143" s="985"/>
      <c r="AB143" s="985"/>
      <c r="AC143" s="985"/>
      <c r="AD143" s="985"/>
      <c r="AE143" s="985"/>
      <c r="AF143" s="985"/>
      <c r="AG143" s="985"/>
      <c r="AH143" s="985"/>
      <c r="AI143" s="985"/>
      <c r="AJ143" s="986"/>
      <c r="AL143" s="45" t="b">
        <v>0</v>
      </c>
      <c r="AM143" s="45" t="b">
        <v>0</v>
      </c>
      <c r="AN143" s="45" t="b">
        <v>0</v>
      </c>
      <c r="AO143" s="45" t="b">
        <v>0</v>
      </c>
      <c r="AP143" s="45" t="b">
        <v>0</v>
      </c>
      <c r="AQ143" s="45" t="b">
        <v>0</v>
      </c>
      <c r="AR143" s="45" t="b">
        <v>0</v>
      </c>
    </row>
    <row r="144" spans="1:44" ht="13.5" customHeight="1" x14ac:dyDescent="0.2">
      <c r="A144" s="1464"/>
      <c r="B144" s="1463"/>
      <c r="C144" s="990" t="s">
        <v>638</v>
      </c>
      <c r="D144" s="990"/>
      <c r="E144" s="990"/>
      <c r="F144" s="990"/>
      <c r="G144" s="990"/>
      <c r="H144" s="990"/>
      <c r="I144" s="961" t="s">
        <v>639</v>
      </c>
      <c r="J144" s="990"/>
      <c r="K144" s="990"/>
      <c r="L144" s="996" t="s">
        <v>815</v>
      </c>
      <c r="M144" s="996"/>
      <c r="N144" s="997"/>
      <c r="O144" s="961" t="s">
        <v>509</v>
      </c>
      <c r="P144" s="959"/>
      <c r="Q144" s="995" t="s">
        <v>815</v>
      </c>
      <c r="R144" s="996"/>
      <c r="S144" s="996"/>
      <c r="T144" s="990" t="s">
        <v>640</v>
      </c>
      <c r="U144" s="990"/>
      <c r="V144" s="990"/>
      <c r="W144" s="996" t="s">
        <v>815</v>
      </c>
      <c r="X144" s="996"/>
      <c r="Y144" s="997"/>
      <c r="Z144" s="961" t="s">
        <v>510</v>
      </c>
      <c r="AA144" s="959"/>
      <c r="AB144" s="995" t="s">
        <v>815</v>
      </c>
      <c r="AC144" s="996"/>
      <c r="AD144" s="996"/>
      <c r="AE144" s="990" t="s">
        <v>930</v>
      </c>
      <c r="AF144" s="990"/>
      <c r="AG144" s="990"/>
      <c r="AH144" s="990"/>
      <c r="AI144" s="990"/>
      <c r="AJ144" s="991"/>
    </row>
    <row r="145" spans="1:44" ht="13.5" customHeight="1" x14ac:dyDescent="0.2">
      <c r="A145" s="1464"/>
      <c r="B145" s="1463"/>
      <c r="C145" s="990"/>
      <c r="D145" s="990"/>
      <c r="E145" s="990"/>
      <c r="F145" s="990"/>
      <c r="G145" s="990"/>
      <c r="H145" s="990"/>
      <c r="I145" s="961" t="s">
        <v>928</v>
      </c>
      <c r="J145" s="990"/>
      <c r="K145" s="990"/>
      <c r="L145" s="996" t="s">
        <v>815</v>
      </c>
      <c r="M145" s="996"/>
      <c r="N145" s="997"/>
      <c r="O145" s="961" t="s">
        <v>643</v>
      </c>
      <c r="P145" s="959"/>
      <c r="Q145" s="995" t="s">
        <v>815</v>
      </c>
      <c r="R145" s="996"/>
      <c r="S145" s="996"/>
      <c r="T145" s="990" t="s">
        <v>929</v>
      </c>
      <c r="U145" s="990"/>
      <c r="V145" s="990"/>
      <c r="W145" s="996" t="s">
        <v>815</v>
      </c>
      <c r="X145" s="996"/>
      <c r="Y145" s="997"/>
      <c r="Z145" s="961" t="s">
        <v>644</v>
      </c>
      <c r="AA145" s="959"/>
      <c r="AB145" s="995" t="s">
        <v>815</v>
      </c>
      <c r="AC145" s="996"/>
      <c r="AD145" s="996"/>
      <c r="AE145" s="992"/>
      <c r="AF145" s="993"/>
      <c r="AG145" s="993"/>
      <c r="AH145" s="993"/>
      <c r="AI145" s="993"/>
      <c r="AJ145" s="994"/>
      <c r="AL145" s="39" t="b">
        <v>0</v>
      </c>
      <c r="AM145" s="39" t="b">
        <v>0</v>
      </c>
      <c r="AN145" s="39" t="b">
        <v>0</v>
      </c>
      <c r="AO145" s="39" t="b">
        <v>0</v>
      </c>
      <c r="AP145" s="39" t="b">
        <v>0</v>
      </c>
      <c r="AQ145" s="39" t="b">
        <v>0</v>
      </c>
      <c r="AR145" s="39" t="b">
        <v>0</v>
      </c>
    </row>
    <row r="146" spans="1:44" ht="13.5" customHeight="1" x14ac:dyDescent="0.2">
      <c r="A146" s="1464"/>
      <c r="B146" s="1463"/>
      <c r="C146" s="965" t="s">
        <v>234</v>
      </c>
      <c r="D146" s="966"/>
      <c r="E146" s="966"/>
      <c r="F146" s="966"/>
      <c r="G146" s="966"/>
      <c r="H146" s="967"/>
      <c r="I146" s="1442"/>
      <c r="J146" s="1443"/>
      <c r="K146" s="1443"/>
      <c r="L146" s="1443"/>
      <c r="M146" s="1443"/>
      <c r="N146" s="1443"/>
      <c r="O146" s="1444" t="s">
        <v>475</v>
      </c>
      <c r="P146" s="1444"/>
      <c r="Q146" s="1444"/>
      <c r="R146" s="1444"/>
      <c r="S146" s="1444"/>
      <c r="T146" s="1444"/>
      <c r="U146" s="1444"/>
      <c r="V146" s="1444"/>
      <c r="W146" s="1444"/>
      <c r="X146" s="1444"/>
      <c r="Y146" s="1444"/>
      <c r="Z146" s="1444"/>
      <c r="AA146" s="1444"/>
      <c r="AB146" s="1444"/>
      <c r="AC146" s="1444"/>
      <c r="AD146" s="1445"/>
      <c r="AE146" s="672" t="s">
        <v>139</v>
      </c>
      <c r="AF146" s="956"/>
      <c r="AG146" s="956"/>
      <c r="AH146" s="673"/>
      <c r="AI146" s="1440"/>
      <c r="AJ146" s="1441"/>
    </row>
    <row r="147" spans="1:44" ht="18" customHeight="1" x14ac:dyDescent="0.2">
      <c r="A147" s="1464"/>
      <c r="B147" s="1463"/>
      <c r="C147" s="672" t="s">
        <v>476</v>
      </c>
      <c r="D147" s="956"/>
      <c r="E147" s="956"/>
      <c r="F147" s="956"/>
      <c r="G147" s="956"/>
      <c r="H147" s="673"/>
      <c r="I147" s="1209">
        <v>2</v>
      </c>
      <c r="J147" s="1210"/>
      <c r="K147" s="1210"/>
      <c r="L147" s="1210"/>
      <c r="M147" s="1211"/>
      <c r="N147" s="672" t="s">
        <v>477</v>
      </c>
      <c r="O147" s="956"/>
      <c r="P147" s="956"/>
      <c r="Q147" s="956"/>
      <c r="R147" s="673"/>
      <c r="S147" s="1209">
        <v>2</v>
      </c>
      <c r="T147" s="1210"/>
      <c r="U147" s="1210"/>
      <c r="V147" s="1210"/>
      <c r="W147" s="1211"/>
      <c r="X147" s="672" t="s">
        <v>902</v>
      </c>
      <c r="Y147" s="956"/>
      <c r="Z147" s="956"/>
      <c r="AA147" s="956"/>
      <c r="AB147" s="956"/>
      <c r="AC147" s="222">
        <v>1</v>
      </c>
      <c r="AD147" s="210" t="str">
        <f>IF(ISNA(VLOOKUP(AC147, 出力変換_施設等の区分_児童デイ,4,FALSE)),0, VLOOKUP(AC147, 出力変換_施設等の区分_児童デイ,4,FALSE)) &amp; ""</f>
        <v>0</v>
      </c>
      <c r="AE147" s="223" t="s">
        <v>1052</v>
      </c>
      <c r="AF147" s="210" t="str">
        <f>IF(ISNA(VLOOKUP(AE147, 取込変換_施設等の区分_児童デイ,2,FALSE)),1, VLOOKUP(AE147, 取込変換_施設等の区分_児童デイ,2,FALSE)) &amp; ""</f>
        <v>1</v>
      </c>
      <c r="AG147" s="14"/>
      <c r="AH147" s="14"/>
      <c r="AI147" s="14"/>
      <c r="AJ147" s="15"/>
    </row>
    <row r="148" spans="1:44" ht="18" customHeight="1" thickBot="1" x14ac:dyDescent="0.25">
      <c r="A148" s="251"/>
      <c r="B148" s="252"/>
      <c r="C148" s="1449" t="s">
        <v>799</v>
      </c>
      <c r="D148" s="1449"/>
      <c r="E148" s="1449"/>
      <c r="F148" s="1449"/>
      <c r="G148" s="1449"/>
      <c r="H148" s="1449"/>
      <c r="I148" s="1450">
        <v>2</v>
      </c>
      <c r="J148" s="1450"/>
      <c r="K148" s="1450"/>
      <c r="L148" s="1450"/>
      <c r="M148" s="1450"/>
      <c r="N148" s="1451"/>
      <c r="O148" s="1451"/>
      <c r="P148" s="1451"/>
      <c r="Q148" s="1451"/>
      <c r="R148" s="1451"/>
      <c r="S148" s="1451"/>
      <c r="T148" s="1451"/>
      <c r="U148" s="1451"/>
      <c r="V148" s="1451"/>
      <c r="W148" s="1451"/>
      <c r="X148" s="1451"/>
      <c r="Y148" s="1451"/>
      <c r="Z148" s="1451"/>
      <c r="AA148" s="1451"/>
      <c r="AB148" s="1451"/>
      <c r="AC148" s="1451"/>
      <c r="AD148" s="1451"/>
      <c r="AE148" s="1451"/>
      <c r="AF148" s="1451"/>
      <c r="AG148" s="1451"/>
      <c r="AH148" s="1451"/>
      <c r="AI148" s="1451"/>
      <c r="AJ148" s="1452"/>
    </row>
    <row r="149" spans="1:44" ht="13.5" customHeight="1" x14ac:dyDescent="0.2">
      <c r="A149" s="1458" t="s">
        <v>6</v>
      </c>
      <c r="B149" s="1459"/>
      <c r="C149" s="1265" t="s">
        <v>373</v>
      </c>
      <c r="D149" s="1266"/>
      <c r="E149" s="1266"/>
      <c r="F149" s="1266"/>
      <c r="G149" s="1266"/>
      <c r="H149" s="1267"/>
      <c r="I149" s="1190" t="s">
        <v>137</v>
      </c>
      <c r="J149" s="1190"/>
      <c r="K149" s="1190"/>
      <c r="L149" s="1190"/>
      <c r="M149" s="1190"/>
      <c r="N149" s="1190"/>
      <c r="O149" s="1190" t="s">
        <v>1029</v>
      </c>
      <c r="P149" s="1190"/>
      <c r="Q149" s="1190"/>
      <c r="R149" s="1190"/>
      <c r="S149" s="1190"/>
      <c r="T149" s="1190"/>
      <c r="U149" s="1455"/>
      <c r="V149" s="1455"/>
      <c r="W149" s="1455"/>
      <c r="X149" s="1455"/>
      <c r="Y149" s="1455"/>
      <c r="Z149" s="1455"/>
      <c r="AA149" s="1455"/>
      <c r="AB149" s="1455"/>
      <c r="AC149" s="1455"/>
      <c r="AD149" s="1455"/>
      <c r="AE149" s="1455"/>
      <c r="AF149" s="1455"/>
      <c r="AG149" s="1181"/>
      <c r="AH149" s="1456"/>
      <c r="AI149" s="1456"/>
      <c r="AJ149" s="1457"/>
    </row>
    <row r="150" spans="1:44" ht="13.5" customHeight="1" x14ac:dyDescent="0.2">
      <c r="A150" s="1460"/>
      <c r="B150" s="1461"/>
      <c r="C150" s="1013"/>
      <c r="D150" s="1014"/>
      <c r="E150" s="1014"/>
      <c r="F150" s="1014"/>
      <c r="G150" s="1014"/>
      <c r="H150" s="1015"/>
      <c r="I150" s="1009" t="s">
        <v>387</v>
      </c>
      <c r="J150" s="1009"/>
      <c r="K150" s="1009"/>
      <c r="L150" s="1009" t="s">
        <v>388</v>
      </c>
      <c r="M150" s="1009"/>
      <c r="N150" s="1009"/>
      <c r="O150" s="1009" t="s">
        <v>387</v>
      </c>
      <c r="P150" s="1009"/>
      <c r="Q150" s="1009"/>
      <c r="R150" s="1009" t="s">
        <v>388</v>
      </c>
      <c r="S150" s="1009"/>
      <c r="T150" s="1009"/>
      <c r="U150" s="1009" t="s">
        <v>387</v>
      </c>
      <c r="V150" s="1009"/>
      <c r="W150" s="1009"/>
      <c r="X150" s="1009" t="s">
        <v>388</v>
      </c>
      <c r="Y150" s="1009"/>
      <c r="Z150" s="1009"/>
      <c r="AA150" s="1009" t="s">
        <v>387</v>
      </c>
      <c r="AB150" s="1009"/>
      <c r="AC150" s="1009"/>
      <c r="AD150" s="1009" t="s">
        <v>388</v>
      </c>
      <c r="AE150" s="1009"/>
      <c r="AF150" s="1009"/>
      <c r="AG150" s="1422"/>
      <c r="AH150" s="1423"/>
      <c r="AI150" s="1423"/>
      <c r="AJ150" s="1424"/>
    </row>
    <row r="151" spans="1:44" ht="13.5" customHeight="1" x14ac:dyDescent="0.2">
      <c r="A151" s="1460"/>
      <c r="B151" s="1461"/>
      <c r="C151" s="1009" t="s">
        <v>636</v>
      </c>
      <c r="D151" s="1009"/>
      <c r="E151" s="1009"/>
      <c r="F151" s="1009" t="s">
        <v>699</v>
      </c>
      <c r="G151" s="1009"/>
      <c r="H151" s="1009"/>
      <c r="I151" s="1167"/>
      <c r="J151" s="1167"/>
      <c r="K151" s="1167"/>
      <c r="L151" s="1167"/>
      <c r="M151" s="1167"/>
      <c r="N151" s="1167"/>
      <c r="O151" s="1167"/>
      <c r="P151" s="1167"/>
      <c r="Q151" s="1167"/>
      <c r="R151" s="1167"/>
      <c r="S151" s="1167"/>
      <c r="T151" s="1167"/>
      <c r="U151" s="1167"/>
      <c r="V151" s="1167"/>
      <c r="W151" s="1167"/>
      <c r="X151" s="1167"/>
      <c r="Y151" s="1167"/>
      <c r="Z151" s="1167"/>
      <c r="AA151" s="1167"/>
      <c r="AB151" s="1167"/>
      <c r="AC151" s="1167"/>
      <c r="AD151" s="1002"/>
      <c r="AE151" s="1003"/>
      <c r="AF151" s="1004"/>
      <c r="AG151" s="1422"/>
      <c r="AH151" s="1423"/>
      <c r="AI151" s="1423"/>
      <c r="AJ151" s="1424"/>
    </row>
    <row r="152" spans="1:44" ht="13.5" customHeight="1" x14ac:dyDescent="0.2">
      <c r="A152" s="1460"/>
      <c r="B152" s="1461"/>
      <c r="C152" s="1009"/>
      <c r="D152" s="1009"/>
      <c r="E152" s="1009"/>
      <c r="F152" s="1009" t="s">
        <v>700</v>
      </c>
      <c r="G152" s="1009"/>
      <c r="H152" s="1009"/>
      <c r="I152" s="1167"/>
      <c r="J152" s="1167"/>
      <c r="K152" s="1167"/>
      <c r="L152" s="1167"/>
      <c r="M152" s="1167"/>
      <c r="N152" s="1167"/>
      <c r="O152" s="1167"/>
      <c r="P152" s="1167"/>
      <c r="Q152" s="1167"/>
      <c r="R152" s="1167"/>
      <c r="S152" s="1167"/>
      <c r="T152" s="1167"/>
      <c r="U152" s="1167"/>
      <c r="V152" s="1167"/>
      <c r="W152" s="1167"/>
      <c r="X152" s="1167"/>
      <c r="Y152" s="1167"/>
      <c r="Z152" s="1167"/>
      <c r="AA152" s="1167"/>
      <c r="AB152" s="1167"/>
      <c r="AC152" s="1167"/>
      <c r="AD152" s="1002"/>
      <c r="AE152" s="1003"/>
      <c r="AF152" s="1004"/>
      <c r="AG152" s="1422"/>
      <c r="AH152" s="1423"/>
      <c r="AI152" s="1423"/>
      <c r="AJ152" s="1424"/>
    </row>
    <row r="153" spans="1:44" ht="13.5" customHeight="1" x14ac:dyDescent="0.2">
      <c r="A153" s="1460"/>
      <c r="B153" s="1461"/>
      <c r="C153" s="1009" t="s">
        <v>701</v>
      </c>
      <c r="D153" s="1009"/>
      <c r="E153" s="1009"/>
      <c r="F153" s="1009"/>
      <c r="G153" s="1009"/>
      <c r="H153" s="1009"/>
      <c r="I153" s="1167"/>
      <c r="J153" s="1167"/>
      <c r="K153" s="1167"/>
      <c r="L153" s="1167"/>
      <c r="M153" s="1167"/>
      <c r="N153" s="1167"/>
      <c r="O153" s="1167"/>
      <c r="P153" s="1167"/>
      <c r="Q153" s="1167"/>
      <c r="R153" s="1167"/>
      <c r="S153" s="1167"/>
      <c r="T153" s="1167"/>
      <c r="U153" s="1167"/>
      <c r="V153" s="1167"/>
      <c r="W153" s="1167"/>
      <c r="X153" s="1167"/>
      <c r="Y153" s="1167"/>
      <c r="Z153" s="1167"/>
      <c r="AA153" s="1167"/>
      <c r="AB153" s="1167"/>
      <c r="AC153" s="1167"/>
      <c r="AD153" s="1167"/>
      <c r="AE153" s="1167"/>
      <c r="AF153" s="1167"/>
      <c r="AG153" s="1422"/>
      <c r="AH153" s="1423"/>
      <c r="AI153" s="1423"/>
      <c r="AJ153" s="1424"/>
    </row>
    <row r="154" spans="1:44" ht="13.5" customHeight="1" x14ac:dyDescent="0.2">
      <c r="A154" s="1460"/>
      <c r="B154" s="1461"/>
      <c r="C154" s="947" t="s">
        <v>471</v>
      </c>
      <c r="D154" s="947"/>
      <c r="E154" s="947"/>
      <c r="F154" s="947"/>
      <c r="G154" s="947"/>
      <c r="H154" s="947"/>
      <c r="I154" s="1168"/>
      <c r="J154" s="1168"/>
      <c r="K154" s="1168"/>
      <c r="L154" s="1168"/>
      <c r="M154" s="1168"/>
      <c r="N154" s="1168"/>
      <c r="O154" s="1168"/>
      <c r="P154" s="1168"/>
      <c r="Q154" s="1168"/>
      <c r="R154" s="1168"/>
      <c r="S154" s="1168"/>
      <c r="T154" s="1168"/>
      <c r="U154" s="1168"/>
      <c r="V154" s="1168"/>
      <c r="W154" s="1168"/>
      <c r="X154" s="1168"/>
      <c r="Y154" s="1168"/>
      <c r="Z154" s="1168"/>
      <c r="AA154" s="1168"/>
      <c r="AB154" s="1168"/>
      <c r="AC154" s="1168"/>
      <c r="AD154" s="1168"/>
      <c r="AE154" s="1168"/>
      <c r="AF154" s="1168"/>
      <c r="AG154" s="1425"/>
      <c r="AH154" s="1426"/>
      <c r="AI154" s="1426"/>
      <c r="AJ154" s="1427"/>
    </row>
    <row r="155" spans="1:44" ht="18" customHeight="1" x14ac:dyDescent="0.2">
      <c r="A155" s="1462" t="s">
        <v>489</v>
      </c>
      <c r="B155" s="1463"/>
      <c r="C155" s="990" t="s">
        <v>637</v>
      </c>
      <c r="D155" s="990"/>
      <c r="E155" s="990"/>
      <c r="F155" s="990"/>
      <c r="G155" s="990"/>
      <c r="H155" s="990"/>
      <c r="I155" s="984"/>
      <c r="J155" s="985"/>
      <c r="K155" s="985"/>
      <c r="L155" s="985"/>
      <c r="M155" s="985"/>
      <c r="N155" s="985"/>
      <c r="O155" s="985"/>
      <c r="P155" s="985"/>
      <c r="Q155" s="985"/>
      <c r="R155" s="985"/>
      <c r="S155" s="985"/>
      <c r="T155" s="985"/>
      <c r="U155" s="985"/>
      <c r="V155" s="985"/>
      <c r="W155" s="985"/>
      <c r="X155" s="985"/>
      <c r="Y155" s="985"/>
      <c r="Z155" s="985"/>
      <c r="AA155" s="985"/>
      <c r="AB155" s="985"/>
      <c r="AC155" s="985"/>
      <c r="AD155" s="985"/>
      <c r="AE155" s="985"/>
      <c r="AF155" s="985"/>
      <c r="AG155" s="985"/>
      <c r="AH155" s="985"/>
      <c r="AI155" s="985"/>
      <c r="AJ155" s="986"/>
      <c r="AL155" s="45" t="b">
        <v>0</v>
      </c>
      <c r="AM155" s="45" t="b">
        <v>0</v>
      </c>
      <c r="AN155" s="45" t="b">
        <v>0</v>
      </c>
      <c r="AO155" s="45" t="b">
        <v>0</v>
      </c>
      <c r="AP155" s="45" t="b">
        <v>0</v>
      </c>
      <c r="AQ155" s="45" t="b">
        <v>0</v>
      </c>
      <c r="AR155" s="45" t="b">
        <v>0</v>
      </c>
    </row>
    <row r="156" spans="1:44" ht="13.5" customHeight="1" x14ac:dyDescent="0.2">
      <c r="A156" s="1464"/>
      <c r="B156" s="1463"/>
      <c r="C156" s="990" t="s">
        <v>638</v>
      </c>
      <c r="D156" s="990"/>
      <c r="E156" s="990"/>
      <c r="F156" s="990"/>
      <c r="G156" s="990"/>
      <c r="H156" s="990"/>
      <c r="I156" s="961" t="s">
        <v>639</v>
      </c>
      <c r="J156" s="990"/>
      <c r="K156" s="990"/>
      <c r="L156" s="996" t="s">
        <v>815</v>
      </c>
      <c r="M156" s="996"/>
      <c r="N156" s="997"/>
      <c r="O156" s="961" t="s">
        <v>509</v>
      </c>
      <c r="P156" s="959"/>
      <c r="Q156" s="995" t="s">
        <v>815</v>
      </c>
      <c r="R156" s="996"/>
      <c r="S156" s="996"/>
      <c r="T156" s="990" t="s">
        <v>640</v>
      </c>
      <c r="U156" s="990"/>
      <c r="V156" s="990"/>
      <c r="W156" s="996" t="s">
        <v>815</v>
      </c>
      <c r="X156" s="996"/>
      <c r="Y156" s="997"/>
      <c r="Z156" s="961" t="s">
        <v>510</v>
      </c>
      <c r="AA156" s="959"/>
      <c r="AB156" s="995" t="s">
        <v>815</v>
      </c>
      <c r="AC156" s="996"/>
      <c r="AD156" s="996"/>
      <c r="AE156" s="990" t="s">
        <v>930</v>
      </c>
      <c r="AF156" s="990"/>
      <c r="AG156" s="990"/>
      <c r="AH156" s="990"/>
      <c r="AI156" s="990"/>
      <c r="AJ156" s="991"/>
    </row>
    <row r="157" spans="1:44" ht="13.5" customHeight="1" x14ac:dyDescent="0.2">
      <c r="A157" s="1464"/>
      <c r="B157" s="1463"/>
      <c r="C157" s="990"/>
      <c r="D157" s="990"/>
      <c r="E157" s="990"/>
      <c r="F157" s="990"/>
      <c r="G157" s="990"/>
      <c r="H157" s="990"/>
      <c r="I157" s="961" t="s">
        <v>928</v>
      </c>
      <c r="J157" s="990"/>
      <c r="K157" s="990"/>
      <c r="L157" s="996" t="s">
        <v>815</v>
      </c>
      <c r="M157" s="996"/>
      <c r="N157" s="997"/>
      <c r="O157" s="961" t="s">
        <v>643</v>
      </c>
      <c r="P157" s="959"/>
      <c r="Q157" s="995" t="s">
        <v>815</v>
      </c>
      <c r="R157" s="996"/>
      <c r="S157" s="996"/>
      <c r="T157" s="990" t="s">
        <v>929</v>
      </c>
      <c r="U157" s="990"/>
      <c r="V157" s="990"/>
      <c r="W157" s="996" t="s">
        <v>815</v>
      </c>
      <c r="X157" s="996"/>
      <c r="Y157" s="997"/>
      <c r="Z157" s="961" t="s">
        <v>644</v>
      </c>
      <c r="AA157" s="959"/>
      <c r="AB157" s="995" t="s">
        <v>815</v>
      </c>
      <c r="AC157" s="996"/>
      <c r="AD157" s="996"/>
      <c r="AE157" s="992"/>
      <c r="AF157" s="993"/>
      <c r="AG157" s="993"/>
      <c r="AH157" s="993"/>
      <c r="AI157" s="993"/>
      <c r="AJ157" s="994"/>
      <c r="AL157" s="39" t="b">
        <v>0</v>
      </c>
      <c r="AM157" s="39" t="b">
        <v>0</v>
      </c>
      <c r="AN157" s="39" t="b">
        <v>0</v>
      </c>
      <c r="AO157" s="39" t="b">
        <v>0</v>
      </c>
      <c r="AP157" s="39" t="b">
        <v>0</v>
      </c>
      <c r="AQ157" s="39" t="b">
        <v>0</v>
      </c>
      <c r="AR157" s="39" t="b">
        <v>0</v>
      </c>
    </row>
    <row r="158" spans="1:44" ht="13.5" customHeight="1" x14ac:dyDescent="0.2">
      <c r="A158" s="1464"/>
      <c r="B158" s="1463"/>
      <c r="C158" s="965" t="s">
        <v>234</v>
      </c>
      <c r="D158" s="966"/>
      <c r="E158" s="966"/>
      <c r="F158" s="966"/>
      <c r="G158" s="966"/>
      <c r="H158" s="967"/>
      <c r="I158" s="1442"/>
      <c r="J158" s="1443"/>
      <c r="K158" s="1443"/>
      <c r="L158" s="1443"/>
      <c r="M158" s="1443"/>
      <c r="N158" s="1443"/>
      <c r="O158" s="1444" t="s">
        <v>475</v>
      </c>
      <c r="P158" s="1444"/>
      <c r="Q158" s="1444"/>
      <c r="R158" s="1444"/>
      <c r="S158" s="1444"/>
      <c r="T158" s="1444"/>
      <c r="U158" s="1444"/>
      <c r="V158" s="1444"/>
      <c r="W158" s="1444"/>
      <c r="X158" s="1444"/>
      <c r="Y158" s="1444"/>
      <c r="Z158" s="1444"/>
      <c r="AA158" s="1444"/>
      <c r="AB158" s="1444"/>
      <c r="AC158" s="1444"/>
      <c r="AD158" s="1445"/>
      <c r="AE158" s="672" t="s">
        <v>139</v>
      </c>
      <c r="AF158" s="956"/>
      <c r="AG158" s="956"/>
      <c r="AH158" s="673"/>
      <c r="AI158" s="1440"/>
      <c r="AJ158" s="1441"/>
    </row>
    <row r="159" spans="1:44" ht="18" customHeight="1" x14ac:dyDescent="0.2">
      <c r="A159" s="1464"/>
      <c r="B159" s="1463"/>
      <c r="C159" s="672" t="s">
        <v>476</v>
      </c>
      <c r="D159" s="956"/>
      <c r="E159" s="956"/>
      <c r="F159" s="956"/>
      <c r="G159" s="956"/>
      <c r="H159" s="673"/>
      <c r="I159" s="1209">
        <v>2</v>
      </c>
      <c r="J159" s="1210"/>
      <c r="K159" s="1210"/>
      <c r="L159" s="1210"/>
      <c r="M159" s="1211"/>
      <c r="N159" s="672" t="s">
        <v>477</v>
      </c>
      <c r="O159" s="956"/>
      <c r="P159" s="956"/>
      <c r="Q159" s="956"/>
      <c r="R159" s="673"/>
      <c r="S159" s="1209">
        <v>2</v>
      </c>
      <c r="T159" s="1210"/>
      <c r="U159" s="1210"/>
      <c r="V159" s="1210"/>
      <c r="W159" s="1211"/>
      <c r="X159" s="672" t="s">
        <v>902</v>
      </c>
      <c r="Y159" s="956"/>
      <c r="Z159" s="956"/>
      <c r="AA159" s="956"/>
      <c r="AB159" s="956"/>
      <c r="AC159" s="222">
        <v>1</v>
      </c>
      <c r="AD159" s="210" t="str">
        <f>IF(ISNA(VLOOKUP(AC159, 出力変換_施設等の区分_児童デイ,4,FALSE)),0, VLOOKUP(AC159, 出力変換_施設等の区分_児童デイ,4,FALSE)) &amp; ""</f>
        <v>0</v>
      </c>
      <c r="AE159" s="223" t="s">
        <v>1052</v>
      </c>
      <c r="AF159" s="210" t="str">
        <f>IF(ISNA(VLOOKUP(AE159, 取込変換_施設等の区分_児童デイ,2,FALSE)),1, VLOOKUP(AE159, 取込変換_施設等の区分_児童デイ,2,FALSE)) &amp; ""</f>
        <v>1</v>
      </c>
      <c r="AG159" s="14"/>
      <c r="AH159" s="14"/>
      <c r="AI159" s="14"/>
      <c r="AJ159" s="15"/>
    </row>
    <row r="160" spans="1:44" ht="18" customHeight="1" thickBot="1" x14ac:dyDescent="0.25">
      <c r="A160" s="251"/>
      <c r="B160" s="252"/>
      <c r="C160" s="1449" t="s">
        <v>799</v>
      </c>
      <c r="D160" s="1449"/>
      <c r="E160" s="1449"/>
      <c r="F160" s="1449"/>
      <c r="G160" s="1449"/>
      <c r="H160" s="1449"/>
      <c r="I160" s="1450">
        <v>2</v>
      </c>
      <c r="J160" s="1450"/>
      <c r="K160" s="1450"/>
      <c r="L160" s="1450"/>
      <c r="M160" s="1450"/>
      <c r="N160" s="1451"/>
      <c r="O160" s="1451"/>
      <c r="P160" s="1451"/>
      <c r="Q160" s="1451"/>
      <c r="R160" s="1451"/>
      <c r="S160" s="1451"/>
      <c r="T160" s="1451"/>
      <c r="U160" s="1451"/>
      <c r="V160" s="1451"/>
      <c r="W160" s="1451"/>
      <c r="X160" s="1451"/>
      <c r="Y160" s="1451"/>
      <c r="Z160" s="1451"/>
      <c r="AA160" s="1451"/>
      <c r="AB160" s="1451"/>
      <c r="AC160" s="1451"/>
      <c r="AD160" s="1451"/>
      <c r="AE160" s="1451"/>
      <c r="AF160" s="1451"/>
      <c r="AG160" s="1451"/>
      <c r="AH160" s="1451"/>
      <c r="AI160" s="1451"/>
      <c r="AJ160" s="1452"/>
    </row>
    <row r="161" spans="1:44" ht="13.5" customHeight="1" x14ac:dyDescent="0.2">
      <c r="A161" s="1458" t="s">
        <v>6</v>
      </c>
      <c r="B161" s="1459"/>
      <c r="C161" s="1265" t="s">
        <v>373</v>
      </c>
      <c r="D161" s="1266"/>
      <c r="E161" s="1266"/>
      <c r="F161" s="1266"/>
      <c r="G161" s="1266"/>
      <c r="H161" s="1267"/>
      <c r="I161" s="1190" t="s">
        <v>137</v>
      </c>
      <c r="J161" s="1190"/>
      <c r="K161" s="1190"/>
      <c r="L161" s="1190"/>
      <c r="M161" s="1190"/>
      <c r="N161" s="1190"/>
      <c r="O161" s="1190" t="s">
        <v>1029</v>
      </c>
      <c r="P161" s="1190"/>
      <c r="Q161" s="1190"/>
      <c r="R161" s="1190"/>
      <c r="S161" s="1190"/>
      <c r="T161" s="1190"/>
      <c r="U161" s="1455"/>
      <c r="V161" s="1455"/>
      <c r="W161" s="1455"/>
      <c r="X161" s="1455"/>
      <c r="Y161" s="1455"/>
      <c r="Z161" s="1455"/>
      <c r="AA161" s="1455"/>
      <c r="AB161" s="1455"/>
      <c r="AC161" s="1455"/>
      <c r="AD161" s="1455"/>
      <c r="AE161" s="1455"/>
      <c r="AF161" s="1455"/>
      <c r="AG161" s="1181"/>
      <c r="AH161" s="1456"/>
      <c r="AI161" s="1456"/>
      <c r="AJ161" s="1457"/>
    </row>
    <row r="162" spans="1:44" ht="13.5" customHeight="1" x14ac:dyDescent="0.2">
      <c r="A162" s="1460"/>
      <c r="B162" s="1461"/>
      <c r="C162" s="1013"/>
      <c r="D162" s="1014"/>
      <c r="E162" s="1014"/>
      <c r="F162" s="1014"/>
      <c r="G162" s="1014"/>
      <c r="H162" s="1015"/>
      <c r="I162" s="1009" t="s">
        <v>387</v>
      </c>
      <c r="J162" s="1009"/>
      <c r="K162" s="1009"/>
      <c r="L162" s="1009" t="s">
        <v>388</v>
      </c>
      <c r="M162" s="1009"/>
      <c r="N162" s="1009"/>
      <c r="O162" s="1009" t="s">
        <v>387</v>
      </c>
      <c r="P162" s="1009"/>
      <c r="Q162" s="1009"/>
      <c r="R162" s="1009" t="s">
        <v>388</v>
      </c>
      <c r="S162" s="1009"/>
      <c r="T162" s="1009"/>
      <c r="U162" s="1009" t="s">
        <v>387</v>
      </c>
      <c r="V162" s="1009"/>
      <c r="W162" s="1009"/>
      <c r="X162" s="1009" t="s">
        <v>388</v>
      </c>
      <c r="Y162" s="1009"/>
      <c r="Z162" s="1009"/>
      <c r="AA162" s="1009" t="s">
        <v>387</v>
      </c>
      <c r="AB162" s="1009"/>
      <c r="AC162" s="1009"/>
      <c r="AD162" s="1009" t="s">
        <v>388</v>
      </c>
      <c r="AE162" s="1009"/>
      <c r="AF162" s="1009"/>
      <c r="AG162" s="1422"/>
      <c r="AH162" s="1423"/>
      <c r="AI162" s="1423"/>
      <c r="AJ162" s="1424"/>
    </row>
    <row r="163" spans="1:44" ht="13.5" customHeight="1" x14ac:dyDescent="0.2">
      <c r="A163" s="1460"/>
      <c r="B163" s="1461"/>
      <c r="C163" s="1009" t="s">
        <v>636</v>
      </c>
      <c r="D163" s="1009"/>
      <c r="E163" s="1009"/>
      <c r="F163" s="1009" t="s">
        <v>699</v>
      </c>
      <c r="G163" s="1009"/>
      <c r="H163" s="1009"/>
      <c r="I163" s="1167"/>
      <c r="J163" s="1167"/>
      <c r="K163" s="1167"/>
      <c r="L163" s="1167"/>
      <c r="M163" s="1167"/>
      <c r="N163" s="1167"/>
      <c r="O163" s="1167"/>
      <c r="P163" s="1167"/>
      <c r="Q163" s="1167"/>
      <c r="R163" s="1167"/>
      <c r="S163" s="1167"/>
      <c r="T163" s="1167"/>
      <c r="U163" s="1167"/>
      <c r="V163" s="1167"/>
      <c r="W163" s="1167"/>
      <c r="X163" s="1167"/>
      <c r="Y163" s="1167"/>
      <c r="Z163" s="1167"/>
      <c r="AA163" s="1167"/>
      <c r="AB163" s="1167"/>
      <c r="AC163" s="1167"/>
      <c r="AD163" s="1002"/>
      <c r="AE163" s="1003"/>
      <c r="AF163" s="1004"/>
      <c r="AG163" s="1422"/>
      <c r="AH163" s="1423"/>
      <c r="AI163" s="1423"/>
      <c r="AJ163" s="1424"/>
    </row>
    <row r="164" spans="1:44" ht="13.5" customHeight="1" x14ac:dyDescent="0.2">
      <c r="A164" s="1460"/>
      <c r="B164" s="1461"/>
      <c r="C164" s="1009"/>
      <c r="D164" s="1009"/>
      <c r="E164" s="1009"/>
      <c r="F164" s="1009" t="s">
        <v>700</v>
      </c>
      <c r="G164" s="1009"/>
      <c r="H164" s="1009"/>
      <c r="I164" s="1167"/>
      <c r="J164" s="1167"/>
      <c r="K164" s="1167"/>
      <c r="L164" s="1167"/>
      <c r="M164" s="1167"/>
      <c r="N164" s="1167"/>
      <c r="O164" s="1167"/>
      <c r="P164" s="1167"/>
      <c r="Q164" s="1167"/>
      <c r="R164" s="1167"/>
      <c r="S164" s="1167"/>
      <c r="T164" s="1167"/>
      <c r="U164" s="1167"/>
      <c r="V164" s="1167"/>
      <c r="W164" s="1167"/>
      <c r="X164" s="1167"/>
      <c r="Y164" s="1167"/>
      <c r="Z164" s="1167"/>
      <c r="AA164" s="1167"/>
      <c r="AB164" s="1167"/>
      <c r="AC164" s="1167"/>
      <c r="AD164" s="1002"/>
      <c r="AE164" s="1003"/>
      <c r="AF164" s="1004"/>
      <c r="AG164" s="1422"/>
      <c r="AH164" s="1423"/>
      <c r="AI164" s="1423"/>
      <c r="AJ164" s="1424"/>
    </row>
    <row r="165" spans="1:44" ht="13.5" customHeight="1" x14ac:dyDescent="0.2">
      <c r="A165" s="1460"/>
      <c r="B165" s="1461"/>
      <c r="C165" s="1009" t="s">
        <v>701</v>
      </c>
      <c r="D165" s="1009"/>
      <c r="E165" s="1009"/>
      <c r="F165" s="1009"/>
      <c r="G165" s="1009"/>
      <c r="H165" s="1009"/>
      <c r="I165" s="1167"/>
      <c r="J165" s="1167"/>
      <c r="K165" s="1167"/>
      <c r="L165" s="1167"/>
      <c r="M165" s="1167"/>
      <c r="N165" s="1167"/>
      <c r="O165" s="1167"/>
      <c r="P165" s="1167"/>
      <c r="Q165" s="1167"/>
      <c r="R165" s="1167"/>
      <c r="S165" s="1167"/>
      <c r="T165" s="1167"/>
      <c r="U165" s="1167"/>
      <c r="V165" s="1167"/>
      <c r="W165" s="1167"/>
      <c r="X165" s="1167"/>
      <c r="Y165" s="1167"/>
      <c r="Z165" s="1167"/>
      <c r="AA165" s="1167"/>
      <c r="AB165" s="1167"/>
      <c r="AC165" s="1167"/>
      <c r="AD165" s="1167"/>
      <c r="AE165" s="1167"/>
      <c r="AF165" s="1167"/>
      <c r="AG165" s="1422"/>
      <c r="AH165" s="1423"/>
      <c r="AI165" s="1423"/>
      <c r="AJ165" s="1424"/>
    </row>
    <row r="166" spans="1:44" ht="13.5" customHeight="1" x14ac:dyDescent="0.2">
      <c r="A166" s="1460"/>
      <c r="B166" s="1461"/>
      <c r="C166" s="947" t="s">
        <v>471</v>
      </c>
      <c r="D166" s="947"/>
      <c r="E166" s="947"/>
      <c r="F166" s="947"/>
      <c r="G166" s="947"/>
      <c r="H166" s="947"/>
      <c r="I166" s="1168"/>
      <c r="J166" s="1168"/>
      <c r="K166" s="1168"/>
      <c r="L166" s="1168"/>
      <c r="M166" s="1168"/>
      <c r="N166" s="1168"/>
      <c r="O166" s="1168"/>
      <c r="P166" s="1168"/>
      <c r="Q166" s="1168"/>
      <c r="R166" s="1168"/>
      <c r="S166" s="1168"/>
      <c r="T166" s="1168"/>
      <c r="U166" s="1168"/>
      <c r="V166" s="1168"/>
      <c r="W166" s="1168"/>
      <c r="X166" s="1168"/>
      <c r="Y166" s="1168"/>
      <c r="Z166" s="1168"/>
      <c r="AA166" s="1168"/>
      <c r="AB166" s="1168"/>
      <c r="AC166" s="1168"/>
      <c r="AD166" s="1168"/>
      <c r="AE166" s="1168"/>
      <c r="AF166" s="1168"/>
      <c r="AG166" s="1425"/>
      <c r="AH166" s="1426"/>
      <c r="AI166" s="1426"/>
      <c r="AJ166" s="1427"/>
    </row>
    <row r="167" spans="1:44" ht="18" customHeight="1" x14ac:dyDescent="0.2">
      <c r="A167" s="1462" t="s">
        <v>490</v>
      </c>
      <c r="B167" s="1463"/>
      <c r="C167" s="990" t="s">
        <v>637</v>
      </c>
      <c r="D167" s="990"/>
      <c r="E167" s="990"/>
      <c r="F167" s="990"/>
      <c r="G167" s="990"/>
      <c r="H167" s="990"/>
      <c r="I167" s="984"/>
      <c r="J167" s="985"/>
      <c r="K167" s="985"/>
      <c r="L167" s="985"/>
      <c r="M167" s="985"/>
      <c r="N167" s="985"/>
      <c r="O167" s="985"/>
      <c r="P167" s="985"/>
      <c r="Q167" s="985"/>
      <c r="R167" s="985"/>
      <c r="S167" s="985"/>
      <c r="T167" s="985"/>
      <c r="U167" s="985"/>
      <c r="V167" s="985"/>
      <c r="W167" s="985"/>
      <c r="X167" s="985"/>
      <c r="Y167" s="985"/>
      <c r="Z167" s="985"/>
      <c r="AA167" s="985"/>
      <c r="AB167" s="985"/>
      <c r="AC167" s="985"/>
      <c r="AD167" s="985"/>
      <c r="AE167" s="985"/>
      <c r="AF167" s="985"/>
      <c r="AG167" s="985"/>
      <c r="AH167" s="985"/>
      <c r="AI167" s="985"/>
      <c r="AJ167" s="986"/>
      <c r="AL167" s="45" t="b">
        <v>0</v>
      </c>
      <c r="AM167" s="45" t="b">
        <v>0</v>
      </c>
      <c r="AN167" s="45" t="b">
        <v>0</v>
      </c>
      <c r="AO167" s="45" t="b">
        <v>0</v>
      </c>
      <c r="AP167" s="45" t="b">
        <v>0</v>
      </c>
      <c r="AQ167" s="45" t="b">
        <v>0</v>
      </c>
      <c r="AR167" s="45" t="b">
        <v>0</v>
      </c>
    </row>
    <row r="168" spans="1:44" ht="13.5" customHeight="1" x14ac:dyDescent="0.2">
      <c r="A168" s="1464"/>
      <c r="B168" s="1463"/>
      <c r="C168" s="990" t="s">
        <v>638</v>
      </c>
      <c r="D168" s="990"/>
      <c r="E168" s="990"/>
      <c r="F168" s="990"/>
      <c r="G168" s="990"/>
      <c r="H168" s="990"/>
      <c r="I168" s="961" t="s">
        <v>639</v>
      </c>
      <c r="J168" s="990"/>
      <c r="K168" s="990"/>
      <c r="L168" s="996" t="s">
        <v>815</v>
      </c>
      <c r="M168" s="996"/>
      <c r="N168" s="997"/>
      <c r="O168" s="961" t="s">
        <v>509</v>
      </c>
      <c r="P168" s="959"/>
      <c r="Q168" s="995" t="s">
        <v>815</v>
      </c>
      <c r="R168" s="996"/>
      <c r="S168" s="996"/>
      <c r="T168" s="990" t="s">
        <v>640</v>
      </c>
      <c r="U168" s="990"/>
      <c r="V168" s="990"/>
      <c r="W168" s="996" t="s">
        <v>815</v>
      </c>
      <c r="X168" s="996"/>
      <c r="Y168" s="997"/>
      <c r="Z168" s="961" t="s">
        <v>510</v>
      </c>
      <c r="AA168" s="959"/>
      <c r="AB168" s="995" t="s">
        <v>815</v>
      </c>
      <c r="AC168" s="996"/>
      <c r="AD168" s="996"/>
      <c r="AE168" s="990" t="s">
        <v>930</v>
      </c>
      <c r="AF168" s="990"/>
      <c r="AG168" s="990"/>
      <c r="AH168" s="990"/>
      <c r="AI168" s="990"/>
      <c r="AJ168" s="991"/>
    </row>
    <row r="169" spans="1:44" ht="13.5" customHeight="1" x14ac:dyDescent="0.2">
      <c r="A169" s="1464"/>
      <c r="B169" s="1463"/>
      <c r="C169" s="990"/>
      <c r="D169" s="990"/>
      <c r="E169" s="990"/>
      <c r="F169" s="990"/>
      <c r="G169" s="990"/>
      <c r="H169" s="990"/>
      <c r="I169" s="961" t="s">
        <v>928</v>
      </c>
      <c r="J169" s="990"/>
      <c r="K169" s="990"/>
      <c r="L169" s="996" t="s">
        <v>815</v>
      </c>
      <c r="M169" s="996"/>
      <c r="N169" s="997"/>
      <c r="O169" s="961" t="s">
        <v>643</v>
      </c>
      <c r="P169" s="959"/>
      <c r="Q169" s="995" t="s">
        <v>815</v>
      </c>
      <c r="R169" s="996"/>
      <c r="S169" s="996"/>
      <c r="T169" s="990" t="s">
        <v>929</v>
      </c>
      <c r="U169" s="990"/>
      <c r="V169" s="990"/>
      <c r="W169" s="996" t="s">
        <v>815</v>
      </c>
      <c r="X169" s="996"/>
      <c r="Y169" s="997"/>
      <c r="Z169" s="961" t="s">
        <v>644</v>
      </c>
      <c r="AA169" s="959"/>
      <c r="AB169" s="995" t="s">
        <v>815</v>
      </c>
      <c r="AC169" s="996"/>
      <c r="AD169" s="996"/>
      <c r="AE169" s="992"/>
      <c r="AF169" s="993"/>
      <c r="AG169" s="993"/>
      <c r="AH169" s="993"/>
      <c r="AI169" s="993"/>
      <c r="AJ169" s="994"/>
      <c r="AL169" s="39" t="b">
        <v>0</v>
      </c>
      <c r="AM169" s="39" t="b">
        <v>0</v>
      </c>
      <c r="AN169" s="39" t="b">
        <v>0</v>
      </c>
      <c r="AO169" s="39" t="b">
        <v>0</v>
      </c>
      <c r="AP169" s="39" t="b">
        <v>0</v>
      </c>
      <c r="AQ169" s="39" t="b">
        <v>0</v>
      </c>
      <c r="AR169" s="39" t="b">
        <v>0</v>
      </c>
    </row>
    <row r="170" spans="1:44" ht="13.5" customHeight="1" x14ac:dyDescent="0.2">
      <c r="A170" s="1464"/>
      <c r="B170" s="1463"/>
      <c r="C170" s="965" t="s">
        <v>234</v>
      </c>
      <c r="D170" s="966"/>
      <c r="E170" s="966"/>
      <c r="F170" s="966"/>
      <c r="G170" s="966"/>
      <c r="H170" s="967"/>
      <c r="I170" s="1442"/>
      <c r="J170" s="1443"/>
      <c r="K170" s="1443"/>
      <c r="L170" s="1443"/>
      <c r="M170" s="1443"/>
      <c r="N170" s="1443"/>
      <c r="O170" s="1444" t="s">
        <v>475</v>
      </c>
      <c r="P170" s="1444"/>
      <c r="Q170" s="1444"/>
      <c r="R170" s="1444"/>
      <c r="S170" s="1444"/>
      <c r="T170" s="1444"/>
      <c r="U170" s="1444"/>
      <c r="V170" s="1444"/>
      <c r="W170" s="1444"/>
      <c r="X170" s="1444"/>
      <c r="Y170" s="1444"/>
      <c r="Z170" s="1444"/>
      <c r="AA170" s="1444"/>
      <c r="AB170" s="1444"/>
      <c r="AC170" s="1444"/>
      <c r="AD170" s="1445"/>
      <c r="AE170" s="672" t="s">
        <v>139</v>
      </c>
      <c r="AF170" s="956"/>
      <c r="AG170" s="956"/>
      <c r="AH170" s="673"/>
      <c r="AI170" s="1440"/>
      <c r="AJ170" s="1441"/>
    </row>
    <row r="171" spans="1:44" ht="18" customHeight="1" x14ac:dyDescent="0.2">
      <c r="A171" s="1464"/>
      <c r="B171" s="1463"/>
      <c r="C171" s="672" t="s">
        <v>476</v>
      </c>
      <c r="D171" s="956"/>
      <c r="E171" s="956"/>
      <c r="F171" s="956"/>
      <c r="G171" s="956"/>
      <c r="H171" s="673"/>
      <c r="I171" s="1209">
        <v>2</v>
      </c>
      <c r="J171" s="1210"/>
      <c r="K171" s="1210"/>
      <c r="L171" s="1210"/>
      <c r="M171" s="1211"/>
      <c r="N171" s="672" t="s">
        <v>477</v>
      </c>
      <c r="O171" s="956"/>
      <c r="P171" s="956"/>
      <c r="Q171" s="956"/>
      <c r="R171" s="673"/>
      <c r="S171" s="1209">
        <v>2</v>
      </c>
      <c r="T171" s="1210"/>
      <c r="U171" s="1210"/>
      <c r="V171" s="1210"/>
      <c r="W171" s="1211"/>
      <c r="X171" s="672" t="s">
        <v>902</v>
      </c>
      <c r="Y171" s="956"/>
      <c r="Z171" s="956"/>
      <c r="AA171" s="956"/>
      <c r="AB171" s="956"/>
      <c r="AC171" s="222">
        <v>1</v>
      </c>
      <c r="AD171" s="210" t="str">
        <f>IF(ISNA(VLOOKUP(AC171, 出力変換_施設等の区分_児童デイ,4,FALSE)),0, VLOOKUP(AC171, 出力変換_施設等の区分_児童デイ,4,FALSE)) &amp; ""</f>
        <v>0</v>
      </c>
      <c r="AE171" s="223" t="s">
        <v>1052</v>
      </c>
      <c r="AF171" s="210" t="str">
        <f>IF(ISNA(VLOOKUP(AE171, 取込変換_施設等の区分_児童デイ,2,FALSE)),1, VLOOKUP(AE171, 取込変換_施設等の区分_児童デイ,2,FALSE)) &amp; ""</f>
        <v>1</v>
      </c>
      <c r="AG171" s="14"/>
      <c r="AH171" s="14"/>
      <c r="AI171" s="14"/>
      <c r="AJ171" s="15"/>
    </row>
    <row r="172" spans="1:44" ht="18" customHeight="1" thickBot="1" x14ac:dyDescent="0.25">
      <c r="A172" s="251"/>
      <c r="B172" s="252"/>
      <c r="C172" s="1449" t="s">
        <v>799</v>
      </c>
      <c r="D172" s="1449"/>
      <c r="E172" s="1449"/>
      <c r="F172" s="1449"/>
      <c r="G172" s="1449"/>
      <c r="H172" s="1449"/>
      <c r="I172" s="1450">
        <v>2</v>
      </c>
      <c r="J172" s="1450"/>
      <c r="K172" s="1450"/>
      <c r="L172" s="1450"/>
      <c r="M172" s="1450"/>
      <c r="N172" s="1451"/>
      <c r="O172" s="1451"/>
      <c r="P172" s="1451"/>
      <c r="Q172" s="1451"/>
      <c r="R172" s="1451"/>
      <c r="S172" s="1451"/>
      <c r="T172" s="1451"/>
      <c r="U172" s="1451"/>
      <c r="V172" s="1451"/>
      <c r="W172" s="1451"/>
      <c r="X172" s="1451"/>
      <c r="Y172" s="1451"/>
      <c r="Z172" s="1451"/>
      <c r="AA172" s="1451"/>
      <c r="AB172" s="1451"/>
      <c r="AC172" s="1451"/>
      <c r="AD172" s="1451"/>
      <c r="AE172" s="1451"/>
      <c r="AF172" s="1451"/>
      <c r="AG172" s="1451"/>
      <c r="AH172" s="1451"/>
      <c r="AI172" s="1451"/>
      <c r="AJ172" s="1452"/>
    </row>
    <row r="173" spans="1:44" ht="13.5" customHeight="1" x14ac:dyDescent="0.2">
      <c r="A173" s="1458" t="s">
        <v>6</v>
      </c>
      <c r="B173" s="1459"/>
      <c r="C173" s="1265" t="s">
        <v>373</v>
      </c>
      <c r="D173" s="1266"/>
      <c r="E173" s="1266"/>
      <c r="F173" s="1266"/>
      <c r="G173" s="1266"/>
      <c r="H173" s="1267"/>
      <c r="I173" s="1190" t="s">
        <v>137</v>
      </c>
      <c r="J173" s="1190"/>
      <c r="K173" s="1190"/>
      <c r="L173" s="1190"/>
      <c r="M173" s="1190"/>
      <c r="N173" s="1190"/>
      <c r="O173" s="1190" t="s">
        <v>1029</v>
      </c>
      <c r="P173" s="1190"/>
      <c r="Q173" s="1190"/>
      <c r="R173" s="1190"/>
      <c r="S173" s="1190"/>
      <c r="T173" s="1190"/>
      <c r="U173" s="1455"/>
      <c r="V173" s="1455"/>
      <c r="W173" s="1455"/>
      <c r="X173" s="1455"/>
      <c r="Y173" s="1455"/>
      <c r="Z173" s="1455"/>
      <c r="AA173" s="1455"/>
      <c r="AB173" s="1455"/>
      <c r="AC173" s="1455"/>
      <c r="AD173" s="1455"/>
      <c r="AE173" s="1455"/>
      <c r="AF173" s="1455"/>
      <c r="AG173" s="1181"/>
      <c r="AH173" s="1456"/>
      <c r="AI173" s="1456"/>
      <c r="AJ173" s="1457"/>
    </row>
    <row r="174" spans="1:44" ht="13.5" customHeight="1" x14ac:dyDescent="0.2">
      <c r="A174" s="1460"/>
      <c r="B174" s="1461"/>
      <c r="C174" s="1013"/>
      <c r="D174" s="1014"/>
      <c r="E174" s="1014"/>
      <c r="F174" s="1014"/>
      <c r="G174" s="1014"/>
      <c r="H174" s="1015"/>
      <c r="I174" s="1009" t="s">
        <v>387</v>
      </c>
      <c r="J174" s="1009"/>
      <c r="K174" s="1009"/>
      <c r="L174" s="1009" t="s">
        <v>388</v>
      </c>
      <c r="M174" s="1009"/>
      <c r="N174" s="1009"/>
      <c r="O174" s="1009" t="s">
        <v>387</v>
      </c>
      <c r="P174" s="1009"/>
      <c r="Q174" s="1009"/>
      <c r="R174" s="1009" t="s">
        <v>388</v>
      </c>
      <c r="S174" s="1009"/>
      <c r="T174" s="1009"/>
      <c r="U174" s="1009" t="s">
        <v>387</v>
      </c>
      <c r="V174" s="1009"/>
      <c r="W174" s="1009"/>
      <c r="X174" s="1009" t="s">
        <v>388</v>
      </c>
      <c r="Y174" s="1009"/>
      <c r="Z174" s="1009"/>
      <c r="AA174" s="1009" t="s">
        <v>387</v>
      </c>
      <c r="AB174" s="1009"/>
      <c r="AC174" s="1009"/>
      <c r="AD174" s="1009" t="s">
        <v>388</v>
      </c>
      <c r="AE174" s="1009"/>
      <c r="AF174" s="1009"/>
      <c r="AG174" s="1422"/>
      <c r="AH174" s="1423"/>
      <c r="AI174" s="1423"/>
      <c r="AJ174" s="1424"/>
    </row>
    <row r="175" spans="1:44" ht="13.5" customHeight="1" x14ac:dyDescent="0.2">
      <c r="A175" s="1460"/>
      <c r="B175" s="1461"/>
      <c r="C175" s="1009" t="s">
        <v>636</v>
      </c>
      <c r="D175" s="1009"/>
      <c r="E175" s="1009"/>
      <c r="F175" s="1009" t="s">
        <v>699</v>
      </c>
      <c r="G175" s="1009"/>
      <c r="H175" s="1009"/>
      <c r="I175" s="1167"/>
      <c r="J175" s="1167"/>
      <c r="K175" s="1167"/>
      <c r="L175" s="1167"/>
      <c r="M175" s="1167"/>
      <c r="N175" s="1167"/>
      <c r="O175" s="1167"/>
      <c r="P175" s="1167"/>
      <c r="Q175" s="1167"/>
      <c r="R175" s="1167"/>
      <c r="S175" s="1167"/>
      <c r="T175" s="1167"/>
      <c r="U175" s="1167"/>
      <c r="V175" s="1167"/>
      <c r="W175" s="1167"/>
      <c r="X175" s="1167"/>
      <c r="Y175" s="1167"/>
      <c r="Z175" s="1167"/>
      <c r="AA175" s="1167"/>
      <c r="AB175" s="1167"/>
      <c r="AC175" s="1167"/>
      <c r="AD175" s="1002"/>
      <c r="AE175" s="1003"/>
      <c r="AF175" s="1004"/>
      <c r="AG175" s="1422"/>
      <c r="AH175" s="1423"/>
      <c r="AI175" s="1423"/>
      <c r="AJ175" s="1424"/>
    </row>
    <row r="176" spans="1:44" ht="13.5" customHeight="1" x14ac:dyDescent="0.2">
      <c r="A176" s="1460"/>
      <c r="B176" s="1461"/>
      <c r="C176" s="1009"/>
      <c r="D176" s="1009"/>
      <c r="E176" s="1009"/>
      <c r="F176" s="1009" t="s">
        <v>700</v>
      </c>
      <c r="G176" s="1009"/>
      <c r="H176" s="1009"/>
      <c r="I176" s="1167"/>
      <c r="J176" s="1167"/>
      <c r="K176" s="1167"/>
      <c r="L176" s="1167"/>
      <c r="M176" s="1167"/>
      <c r="N176" s="1167"/>
      <c r="O176" s="1167"/>
      <c r="P176" s="1167"/>
      <c r="Q176" s="1167"/>
      <c r="R176" s="1167"/>
      <c r="S176" s="1167"/>
      <c r="T176" s="1167"/>
      <c r="U176" s="1167"/>
      <c r="V176" s="1167"/>
      <c r="W176" s="1167"/>
      <c r="X176" s="1167"/>
      <c r="Y176" s="1167"/>
      <c r="Z176" s="1167"/>
      <c r="AA176" s="1167"/>
      <c r="AB176" s="1167"/>
      <c r="AC176" s="1167"/>
      <c r="AD176" s="1002"/>
      <c r="AE176" s="1003"/>
      <c r="AF176" s="1004"/>
      <c r="AG176" s="1422"/>
      <c r="AH176" s="1423"/>
      <c r="AI176" s="1423"/>
      <c r="AJ176" s="1424"/>
    </row>
    <row r="177" spans="1:44" ht="13.5" customHeight="1" x14ac:dyDescent="0.2">
      <c r="A177" s="1460"/>
      <c r="B177" s="1461"/>
      <c r="C177" s="1009" t="s">
        <v>701</v>
      </c>
      <c r="D177" s="1009"/>
      <c r="E177" s="1009"/>
      <c r="F177" s="1009"/>
      <c r="G177" s="1009"/>
      <c r="H177" s="1009"/>
      <c r="I177" s="1167"/>
      <c r="J177" s="1167"/>
      <c r="K177" s="1167"/>
      <c r="L177" s="1167"/>
      <c r="M177" s="1167"/>
      <c r="N177" s="1167"/>
      <c r="O177" s="1167"/>
      <c r="P177" s="1167"/>
      <c r="Q177" s="1167"/>
      <c r="R177" s="1167"/>
      <c r="S177" s="1167"/>
      <c r="T177" s="1167"/>
      <c r="U177" s="1167"/>
      <c r="V177" s="1167"/>
      <c r="W177" s="1167"/>
      <c r="X177" s="1167"/>
      <c r="Y177" s="1167"/>
      <c r="Z177" s="1167"/>
      <c r="AA177" s="1167"/>
      <c r="AB177" s="1167"/>
      <c r="AC177" s="1167"/>
      <c r="AD177" s="1167"/>
      <c r="AE177" s="1167"/>
      <c r="AF177" s="1167"/>
      <c r="AG177" s="1422"/>
      <c r="AH177" s="1423"/>
      <c r="AI177" s="1423"/>
      <c r="AJ177" s="1424"/>
    </row>
    <row r="178" spans="1:44" ht="13.5" customHeight="1" x14ac:dyDescent="0.2">
      <c r="A178" s="1460"/>
      <c r="B178" s="1461"/>
      <c r="C178" s="947" t="s">
        <v>471</v>
      </c>
      <c r="D178" s="947"/>
      <c r="E178" s="947"/>
      <c r="F178" s="947"/>
      <c r="G178" s="947"/>
      <c r="H178" s="947"/>
      <c r="I178" s="1168"/>
      <c r="J178" s="1168"/>
      <c r="K178" s="1168"/>
      <c r="L178" s="1168"/>
      <c r="M178" s="1168"/>
      <c r="N178" s="1168"/>
      <c r="O178" s="1168"/>
      <c r="P178" s="1168"/>
      <c r="Q178" s="1168"/>
      <c r="R178" s="1168"/>
      <c r="S178" s="1168"/>
      <c r="T178" s="1168"/>
      <c r="U178" s="1168"/>
      <c r="V178" s="1168"/>
      <c r="W178" s="1168"/>
      <c r="X178" s="1168"/>
      <c r="Y178" s="1168"/>
      <c r="Z178" s="1168"/>
      <c r="AA178" s="1168"/>
      <c r="AB178" s="1168"/>
      <c r="AC178" s="1168"/>
      <c r="AD178" s="1168"/>
      <c r="AE178" s="1168"/>
      <c r="AF178" s="1168"/>
      <c r="AG178" s="1425"/>
      <c r="AH178" s="1426"/>
      <c r="AI178" s="1426"/>
      <c r="AJ178" s="1427"/>
    </row>
    <row r="179" spans="1:44" ht="18" customHeight="1" x14ac:dyDescent="0.2">
      <c r="A179" s="1462" t="s">
        <v>491</v>
      </c>
      <c r="B179" s="1463"/>
      <c r="C179" s="990" t="s">
        <v>637</v>
      </c>
      <c r="D179" s="990"/>
      <c r="E179" s="990"/>
      <c r="F179" s="990"/>
      <c r="G179" s="990"/>
      <c r="H179" s="990"/>
      <c r="I179" s="984"/>
      <c r="J179" s="985"/>
      <c r="K179" s="985"/>
      <c r="L179" s="985"/>
      <c r="M179" s="985"/>
      <c r="N179" s="985"/>
      <c r="O179" s="985"/>
      <c r="P179" s="985"/>
      <c r="Q179" s="985"/>
      <c r="R179" s="985"/>
      <c r="S179" s="985"/>
      <c r="T179" s="985"/>
      <c r="U179" s="985"/>
      <c r="V179" s="985"/>
      <c r="W179" s="985"/>
      <c r="X179" s="985"/>
      <c r="Y179" s="985"/>
      <c r="Z179" s="985"/>
      <c r="AA179" s="985"/>
      <c r="AB179" s="985"/>
      <c r="AC179" s="985"/>
      <c r="AD179" s="985"/>
      <c r="AE179" s="985"/>
      <c r="AF179" s="985"/>
      <c r="AG179" s="985"/>
      <c r="AH179" s="985"/>
      <c r="AI179" s="985"/>
      <c r="AJ179" s="986"/>
      <c r="AL179" s="45" t="b">
        <v>0</v>
      </c>
      <c r="AM179" s="45" t="b">
        <v>0</v>
      </c>
      <c r="AN179" s="45" t="b">
        <v>0</v>
      </c>
      <c r="AO179" s="45" t="b">
        <v>0</v>
      </c>
      <c r="AP179" s="45" t="b">
        <v>0</v>
      </c>
      <c r="AQ179" s="45" t="b">
        <v>0</v>
      </c>
      <c r="AR179" s="45" t="b">
        <v>0</v>
      </c>
    </row>
    <row r="180" spans="1:44" ht="13.5" customHeight="1" x14ac:dyDescent="0.2">
      <c r="A180" s="1464"/>
      <c r="B180" s="1463"/>
      <c r="C180" s="990" t="s">
        <v>638</v>
      </c>
      <c r="D180" s="990"/>
      <c r="E180" s="990"/>
      <c r="F180" s="990"/>
      <c r="G180" s="990"/>
      <c r="H180" s="990"/>
      <c r="I180" s="961" t="s">
        <v>639</v>
      </c>
      <c r="J180" s="990"/>
      <c r="K180" s="990"/>
      <c r="L180" s="996" t="s">
        <v>815</v>
      </c>
      <c r="M180" s="996"/>
      <c r="N180" s="997"/>
      <c r="O180" s="961" t="s">
        <v>509</v>
      </c>
      <c r="P180" s="959"/>
      <c r="Q180" s="995" t="s">
        <v>815</v>
      </c>
      <c r="R180" s="996"/>
      <c r="S180" s="996"/>
      <c r="T180" s="990" t="s">
        <v>640</v>
      </c>
      <c r="U180" s="990"/>
      <c r="V180" s="990"/>
      <c r="W180" s="996" t="s">
        <v>815</v>
      </c>
      <c r="X180" s="996"/>
      <c r="Y180" s="997"/>
      <c r="Z180" s="961" t="s">
        <v>510</v>
      </c>
      <c r="AA180" s="959"/>
      <c r="AB180" s="995" t="s">
        <v>815</v>
      </c>
      <c r="AC180" s="996"/>
      <c r="AD180" s="996"/>
      <c r="AE180" s="990" t="s">
        <v>930</v>
      </c>
      <c r="AF180" s="990"/>
      <c r="AG180" s="990"/>
      <c r="AH180" s="990"/>
      <c r="AI180" s="990"/>
      <c r="AJ180" s="991"/>
    </row>
    <row r="181" spans="1:44" ht="13.5" customHeight="1" x14ac:dyDescent="0.2">
      <c r="A181" s="1464"/>
      <c r="B181" s="1463"/>
      <c r="C181" s="990"/>
      <c r="D181" s="990"/>
      <c r="E181" s="990"/>
      <c r="F181" s="990"/>
      <c r="G181" s="990"/>
      <c r="H181" s="990"/>
      <c r="I181" s="961" t="s">
        <v>928</v>
      </c>
      <c r="J181" s="990"/>
      <c r="K181" s="990"/>
      <c r="L181" s="996" t="s">
        <v>815</v>
      </c>
      <c r="M181" s="996"/>
      <c r="N181" s="997"/>
      <c r="O181" s="961" t="s">
        <v>643</v>
      </c>
      <c r="P181" s="959"/>
      <c r="Q181" s="995" t="s">
        <v>815</v>
      </c>
      <c r="R181" s="996"/>
      <c r="S181" s="996"/>
      <c r="T181" s="990" t="s">
        <v>929</v>
      </c>
      <c r="U181" s="990"/>
      <c r="V181" s="990"/>
      <c r="W181" s="996" t="s">
        <v>815</v>
      </c>
      <c r="X181" s="996"/>
      <c r="Y181" s="997"/>
      <c r="Z181" s="961" t="s">
        <v>644</v>
      </c>
      <c r="AA181" s="959"/>
      <c r="AB181" s="995" t="s">
        <v>815</v>
      </c>
      <c r="AC181" s="996"/>
      <c r="AD181" s="996"/>
      <c r="AE181" s="992"/>
      <c r="AF181" s="993"/>
      <c r="AG181" s="993"/>
      <c r="AH181" s="993"/>
      <c r="AI181" s="993"/>
      <c r="AJ181" s="994"/>
    </row>
    <row r="182" spans="1:44" ht="13.5" customHeight="1" x14ac:dyDescent="0.2">
      <c r="A182" s="1464"/>
      <c r="B182" s="1463"/>
      <c r="C182" s="965" t="s">
        <v>234</v>
      </c>
      <c r="D182" s="966"/>
      <c r="E182" s="966"/>
      <c r="F182" s="966"/>
      <c r="G182" s="966"/>
      <c r="H182" s="967"/>
      <c r="I182" s="1442"/>
      <c r="J182" s="1443"/>
      <c r="K182" s="1443"/>
      <c r="L182" s="1443"/>
      <c r="M182" s="1443"/>
      <c r="N182" s="1443"/>
      <c r="O182" s="1444" t="s">
        <v>475</v>
      </c>
      <c r="P182" s="1444"/>
      <c r="Q182" s="1444"/>
      <c r="R182" s="1444"/>
      <c r="S182" s="1444"/>
      <c r="T182" s="1444"/>
      <c r="U182" s="1444"/>
      <c r="V182" s="1444"/>
      <c r="W182" s="1444"/>
      <c r="X182" s="1444"/>
      <c r="Y182" s="1444"/>
      <c r="Z182" s="1444"/>
      <c r="AA182" s="1444"/>
      <c r="AB182" s="1444"/>
      <c r="AC182" s="1444"/>
      <c r="AD182" s="1445"/>
      <c r="AE182" s="672" t="s">
        <v>139</v>
      </c>
      <c r="AF182" s="956"/>
      <c r="AG182" s="956"/>
      <c r="AH182" s="673"/>
      <c r="AI182" s="1440"/>
      <c r="AJ182" s="1441"/>
    </row>
    <row r="183" spans="1:44" ht="18" customHeight="1" x14ac:dyDescent="0.2">
      <c r="A183" s="1464"/>
      <c r="B183" s="1463"/>
      <c r="C183" s="672" t="s">
        <v>476</v>
      </c>
      <c r="D183" s="956"/>
      <c r="E183" s="956"/>
      <c r="F183" s="956"/>
      <c r="G183" s="956"/>
      <c r="H183" s="673"/>
      <c r="I183" s="1209">
        <v>2</v>
      </c>
      <c r="J183" s="1210"/>
      <c r="K183" s="1210"/>
      <c r="L183" s="1210"/>
      <c r="M183" s="1211"/>
      <c r="N183" s="672" t="s">
        <v>477</v>
      </c>
      <c r="O183" s="956"/>
      <c r="P183" s="956"/>
      <c r="Q183" s="956"/>
      <c r="R183" s="673"/>
      <c r="S183" s="1209">
        <v>2</v>
      </c>
      <c r="T183" s="1210"/>
      <c r="U183" s="1210"/>
      <c r="V183" s="1210"/>
      <c r="W183" s="1211"/>
      <c r="X183" s="672" t="s">
        <v>902</v>
      </c>
      <c r="Y183" s="956"/>
      <c r="Z183" s="956"/>
      <c r="AA183" s="956"/>
      <c r="AB183" s="956"/>
      <c r="AC183" s="222">
        <v>1</v>
      </c>
      <c r="AD183" s="210" t="str">
        <f>IF(ISNA(VLOOKUP(AC183, 出力変換_施設等の区分_児童デイ,4,FALSE)),0, VLOOKUP(AC183, 出力変換_施設等の区分_児童デイ,4,FALSE)) &amp; ""</f>
        <v>0</v>
      </c>
      <c r="AE183" s="223" t="s">
        <v>1052</v>
      </c>
      <c r="AF183" s="210" t="str">
        <f>IF(ISNA(VLOOKUP(AE183, 取込変換_施設等の区分_児童デイ,2,FALSE)),1, VLOOKUP(AE183, 取込変換_施設等の区分_児童デイ,2,FALSE)) &amp; ""</f>
        <v>1</v>
      </c>
      <c r="AG183" s="14"/>
      <c r="AH183" s="14"/>
      <c r="AI183" s="14"/>
      <c r="AJ183" s="15"/>
    </row>
    <row r="184" spans="1:44" ht="18" customHeight="1" thickBot="1" x14ac:dyDescent="0.25">
      <c r="A184" s="251"/>
      <c r="B184" s="252"/>
      <c r="C184" s="942" t="s">
        <v>799</v>
      </c>
      <c r="D184" s="942"/>
      <c r="E184" s="942"/>
      <c r="F184" s="942"/>
      <c r="G184" s="942"/>
      <c r="H184" s="942"/>
      <c r="I184" s="1446">
        <v>2</v>
      </c>
      <c r="J184" s="1446"/>
      <c r="K184" s="1446"/>
      <c r="L184" s="1446"/>
      <c r="M184" s="1446"/>
      <c r="N184" s="1447"/>
      <c r="O184" s="1447"/>
      <c r="P184" s="1447"/>
      <c r="Q184" s="1447"/>
      <c r="R184" s="1447"/>
      <c r="S184" s="1447"/>
      <c r="T184" s="1447"/>
      <c r="U184" s="1447"/>
      <c r="V184" s="1447"/>
      <c r="W184" s="1447"/>
      <c r="X184" s="1447"/>
      <c r="Y184" s="1447"/>
      <c r="Z184" s="1447"/>
      <c r="AA184" s="1447"/>
      <c r="AB184" s="1447"/>
      <c r="AC184" s="1447"/>
      <c r="AD184" s="1447"/>
      <c r="AE184" s="1447"/>
      <c r="AF184" s="1447"/>
      <c r="AG184" s="1447"/>
      <c r="AH184" s="1447"/>
      <c r="AI184" s="1447"/>
      <c r="AJ184" s="1448"/>
    </row>
    <row r="185" spans="1:44" ht="15" customHeight="1" x14ac:dyDescent="0.2">
      <c r="A185" s="53"/>
      <c r="B185" s="53"/>
      <c r="C185" s="53"/>
      <c r="D185" s="53"/>
      <c r="E185" s="53"/>
      <c r="F185" s="53"/>
      <c r="G185" s="53"/>
      <c r="H185" s="53"/>
      <c r="I185" s="53"/>
      <c r="J185" s="53"/>
      <c r="K185" s="53"/>
      <c r="L185" s="53"/>
      <c r="M185" s="53"/>
      <c r="N185" s="53"/>
      <c r="O185" s="53"/>
      <c r="P185" s="53"/>
      <c r="Q185" s="53"/>
      <c r="R185" s="53"/>
      <c r="S185" s="53"/>
      <c r="T185" s="53"/>
      <c r="U185" s="53"/>
      <c r="V185" s="53"/>
      <c r="W185" s="53"/>
      <c r="X185" s="53"/>
      <c r="Y185" s="53"/>
      <c r="Z185" s="53"/>
      <c r="AA185" s="53"/>
      <c r="AB185" s="53"/>
      <c r="AC185" s="53"/>
      <c r="AD185" s="53"/>
      <c r="AE185" s="53"/>
      <c r="AF185" s="53"/>
      <c r="AG185" s="53"/>
      <c r="AH185" s="53"/>
      <c r="AI185" s="53"/>
      <c r="AJ185" s="53"/>
    </row>
    <row r="186" spans="1:44" ht="15" customHeight="1" x14ac:dyDescent="0.2">
      <c r="A186" s="53"/>
      <c r="B186" s="53"/>
      <c r="C186" s="53"/>
      <c r="D186" s="53"/>
      <c r="E186" s="53"/>
      <c r="F186" s="53"/>
      <c r="G186" s="53"/>
      <c r="H186" s="53"/>
      <c r="I186" s="53"/>
      <c r="J186" s="53"/>
      <c r="K186" s="53"/>
      <c r="L186" s="53"/>
      <c r="M186" s="53"/>
      <c r="N186" s="53"/>
      <c r="O186" s="53"/>
      <c r="P186" s="53"/>
      <c r="Q186" s="53"/>
      <c r="R186" s="53"/>
      <c r="S186" s="53"/>
      <c r="T186" s="53"/>
      <c r="U186" s="53"/>
      <c r="V186" s="53"/>
      <c r="W186" s="53"/>
      <c r="X186" s="53"/>
      <c r="Y186" s="53"/>
      <c r="Z186" s="53"/>
      <c r="AA186" s="53"/>
      <c r="AB186" s="53"/>
      <c r="AC186" s="53"/>
      <c r="AD186" s="53"/>
      <c r="AE186" s="53"/>
      <c r="AF186" s="53"/>
      <c r="AG186" s="53"/>
      <c r="AH186" s="53"/>
      <c r="AI186" s="53"/>
      <c r="AJ186" s="53"/>
    </row>
    <row r="187" spans="1:44" ht="15" customHeight="1" x14ac:dyDescent="0.2">
      <c r="A187" s="53"/>
      <c r="B187" s="53"/>
      <c r="C187" s="53"/>
      <c r="D187" s="53"/>
      <c r="E187" s="53"/>
      <c r="F187" s="53"/>
      <c r="G187" s="53"/>
      <c r="H187" s="53"/>
      <c r="I187" s="53"/>
      <c r="J187" s="53"/>
      <c r="K187" s="53"/>
      <c r="L187" s="53"/>
      <c r="M187" s="53"/>
      <c r="N187" s="53"/>
      <c r="O187" s="53"/>
      <c r="P187" s="53"/>
      <c r="Q187" s="53"/>
      <c r="R187" s="53"/>
      <c r="S187" s="53"/>
      <c r="T187" s="53"/>
      <c r="U187" s="53"/>
      <c r="V187" s="53"/>
      <c r="W187" s="53"/>
      <c r="X187" s="53"/>
      <c r="Y187" s="53"/>
      <c r="Z187" s="53"/>
      <c r="AA187" s="53"/>
      <c r="AB187" s="53"/>
      <c r="AC187" s="53"/>
      <c r="AD187" s="53"/>
      <c r="AE187" s="53"/>
      <c r="AF187" s="53"/>
      <c r="AG187" s="53"/>
      <c r="AH187" s="53"/>
      <c r="AI187" s="53"/>
      <c r="AJ187" s="53"/>
    </row>
    <row r="188" spans="1:44" ht="15" customHeight="1" x14ac:dyDescent="0.2">
      <c r="A188" s="53"/>
      <c r="B188" s="53"/>
      <c r="C188" s="53"/>
      <c r="D188" s="53"/>
      <c r="E188" s="53"/>
      <c r="F188" s="53"/>
      <c r="G188" s="53"/>
      <c r="H188" s="53"/>
      <c r="I188" s="53"/>
      <c r="J188" s="53"/>
      <c r="K188" s="53"/>
      <c r="L188" s="53"/>
      <c r="M188" s="53"/>
      <c r="N188" s="53"/>
      <c r="O188" s="53"/>
      <c r="P188" s="53"/>
      <c r="Q188" s="53"/>
      <c r="R188" s="53"/>
      <c r="S188" s="53"/>
      <c r="T188" s="53"/>
      <c r="U188" s="53"/>
      <c r="V188" s="53"/>
      <c r="W188" s="53"/>
      <c r="X188" s="53"/>
      <c r="Y188" s="53"/>
      <c r="Z188" s="53"/>
      <c r="AA188" s="53"/>
      <c r="AB188" s="53"/>
      <c r="AC188" s="53"/>
      <c r="AD188" s="53"/>
      <c r="AE188" s="53"/>
      <c r="AF188" s="53"/>
      <c r="AG188" s="53"/>
      <c r="AH188" s="53"/>
      <c r="AI188" s="53"/>
      <c r="AJ188" s="53"/>
    </row>
    <row r="189" spans="1:44" ht="15" customHeight="1" x14ac:dyDescent="0.2">
      <c r="A189" s="53"/>
      <c r="B189" s="53"/>
      <c r="C189" s="53"/>
      <c r="D189" s="53"/>
      <c r="E189" s="53"/>
      <c r="F189" s="53"/>
      <c r="G189" s="53"/>
      <c r="H189" s="53"/>
      <c r="I189" s="53"/>
      <c r="J189" s="53"/>
      <c r="K189" s="53"/>
      <c r="L189" s="53"/>
      <c r="M189" s="53"/>
      <c r="N189" s="53"/>
      <c r="O189" s="53"/>
      <c r="P189" s="53"/>
      <c r="Q189" s="53"/>
      <c r="R189" s="53"/>
      <c r="S189" s="53"/>
      <c r="T189" s="53"/>
      <c r="U189" s="53"/>
      <c r="V189" s="53"/>
      <c r="W189" s="53"/>
      <c r="X189" s="53"/>
      <c r="Y189" s="53"/>
      <c r="Z189" s="53"/>
      <c r="AA189" s="53"/>
      <c r="AB189" s="53"/>
      <c r="AC189" s="53"/>
      <c r="AD189" s="53"/>
      <c r="AE189" s="53"/>
      <c r="AF189" s="53"/>
      <c r="AG189" s="53"/>
      <c r="AH189" s="53"/>
      <c r="AI189" s="53"/>
      <c r="AJ189" s="53"/>
    </row>
    <row r="190" spans="1:44" ht="15" customHeight="1" x14ac:dyDescent="0.2">
      <c r="A190" s="53"/>
      <c r="B190" s="53"/>
      <c r="C190" s="53"/>
      <c r="D190" s="53"/>
      <c r="E190" s="53"/>
      <c r="F190" s="53"/>
      <c r="G190" s="53"/>
      <c r="H190" s="53"/>
      <c r="I190" s="53"/>
      <c r="J190" s="53"/>
      <c r="K190" s="53"/>
      <c r="L190" s="53"/>
      <c r="M190" s="53"/>
      <c r="N190" s="53"/>
      <c r="O190" s="53"/>
      <c r="P190" s="53"/>
      <c r="Q190" s="53"/>
      <c r="R190" s="53"/>
      <c r="S190" s="53"/>
      <c r="T190" s="53"/>
      <c r="U190" s="53"/>
      <c r="V190" s="53"/>
      <c r="W190" s="53"/>
      <c r="X190" s="53"/>
      <c r="Y190" s="53"/>
      <c r="Z190" s="53"/>
      <c r="AA190" s="53"/>
      <c r="AB190" s="53"/>
      <c r="AC190" s="53"/>
      <c r="AD190" s="53"/>
      <c r="AE190" s="53"/>
      <c r="AF190" s="53"/>
      <c r="AG190" s="53"/>
      <c r="AH190" s="53"/>
      <c r="AI190" s="53"/>
      <c r="AJ190" s="53"/>
    </row>
    <row r="191" spans="1:44" ht="15" customHeight="1" x14ac:dyDescent="0.2">
      <c r="A191" s="53"/>
      <c r="B191" s="53"/>
      <c r="C191" s="53"/>
      <c r="D191" s="53"/>
      <c r="E191" s="53"/>
      <c r="F191" s="53"/>
      <c r="G191" s="53"/>
      <c r="H191" s="53"/>
      <c r="I191" s="53"/>
      <c r="J191" s="53"/>
      <c r="K191" s="53"/>
      <c r="L191" s="53"/>
      <c r="M191" s="53"/>
      <c r="N191" s="53"/>
      <c r="O191" s="53"/>
      <c r="P191" s="53"/>
      <c r="Q191" s="53"/>
      <c r="R191" s="53"/>
      <c r="S191" s="53"/>
      <c r="T191" s="53"/>
      <c r="U191" s="53"/>
      <c r="V191" s="53"/>
      <c r="W191" s="53"/>
      <c r="X191" s="53"/>
      <c r="Y191" s="53"/>
      <c r="Z191" s="53"/>
      <c r="AA191" s="53"/>
      <c r="AB191" s="53"/>
      <c r="AC191" s="53"/>
      <c r="AD191" s="53"/>
      <c r="AE191" s="53"/>
      <c r="AF191" s="53"/>
      <c r="AG191" s="53"/>
      <c r="AH191" s="53"/>
      <c r="AI191" s="53"/>
      <c r="AJ191" s="53"/>
    </row>
  </sheetData>
  <customSheetViews>
    <customSheetView guid="{DDFB4891-8D6C-4C1E-BD9F-97DEF428EC5B}" showPageBreaks="1" printArea="1" view="pageBreakPreview" showRuler="0">
      <rowBreaks count="2" manualBreakCount="2">
        <brk id="55" max="35" man="1"/>
        <brk id="57" max="35" man="1"/>
      </rowBreaks>
      <pageMargins left="0.59055118110236227" right="0.59055118110236227" top="0.19685039370078741" bottom="0.39370078740157483" header="0" footer="0.19685039370078741"/>
      <printOptions horizontalCentered="1"/>
      <pageSetup paperSize="9" scale="98" orientation="portrait" r:id="rId1"/>
      <headerFooter alignWithMargins="0"/>
    </customSheetView>
  </customSheetViews>
  <mergeCells count="894">
    <mergeCell ref="N41:R41"/>
    <mergeCell ref="C35:H35"/>
    <mergeCell ref="I47:N47"/>
    <mergeCell ref="O47:AJ47"/>
    <mergeCell ref="P43:AJ43"/>
    <mergeCell ref="A53:B54"/>
    <mergeCell ref="C54:H54"/>
    <mergeCell ref="R54:Z54"/>
    <mergeCell ref="I54:Q54"/>
    <mergeCell ref="C53:H53"/>
    <mergeCell ref="AD86:AF86"/>
    <mergeCell ref="U84:W84"/>
    <mergeCell ref="A31:B42"/>
    <mergeCell ref="C42:H42"/>
    <mergeCell ref="I42:M42"/>
    <mergeCell ref="N42:AJ42"/>
    <mergeCell ref="AI40:AJ40"/>
    <mergeCell ref="O40:AD40"/>
    <mergeCell ref="C36:H36"/>
    <mergeCell ref="I36:N36"/>
    <mergeCell ref="I92:N92"/>
    <mergeCell ref="N93:R93"/>
    <mergeCell ref="O91:P91"/>
    <mergeCell ref="AE39:AJ39"/>
    <mergeCell ref="W39:Y39"/>
    <mergeCell ref="S41:W41"/>
    <mergeCell ref="AE40:AH40"/>
    <mergeCell ref="T39:V39"/>
    <mergeCell ref="X41:AB41"/>
    <mergeCell ref="Z39:AA39"/>
    <mergeCell ref="R85:T85"/>
    <mergeCell ref="R86:T86"/>
    <mergeCell ref="U88:Z88"/>
    <mergeCell ref="AA88:AF88"/>
    <mergeCell ref="U85:W85"/>
    <mergeCell ref="I100:N100"/>
    <mergeCell ref="Q91:S91"/>
    <mergeCell ref="L97:N97"/>
    <mergeCell ref="O98:Q98"/>
    <mergeCell ref="R98:T98"/>
    <mergeCell ref="C94:H94"/>
    <mergeCell ref="I88:N88"/>
    <mergeCell ref="L91:N91"/>
    <mergeCell ref="O97:Q97"/>
    <mergeCell ref="R97:T97"/>
    <mergeCell ref="C92:H92"/>
    <mergeCell ref="C95:H96"/>
    <mergeCell ref="O90:P90"/>
    <mergeCell ref="O92:AD92"/>
    <mergeCell ref="I93:M93"/>
    <mergeCell ref="I86:K86"/>
    <mergeCell ref="L86:N86"/>
    <mergeCell ref="C88:H88"/>
    <mergeCell ref="C97:E98"/>
    <mergeCell ref="F97:H97"/>
    <mergeCell ref="I97:K97"/>
    <mergeCell ref="I98:K98"/>
    <mergeCell ref="F98:H98"/>
    <mergeCell ref="I91:K91"/>
    <mergeCell ref="I90:K90"/>
    <mergeCell ref="F85:H85"/>
    <mergeCell ref="L79:N79"/>
    <mergeCell ref="L78:N78"/>
    <mergeCell ref="T79:V79"/>
    <mergeCell ref="I78:K78"/>
    <mergeCell ref="I79:K79"/>
    <mergeCell ref="O85:Q85"/>
    <mergeCell ref="C82:H82"/>
    <mergeCell ref="I82:M82"/>
    <mergeCell ref="C83:H84"/>
    <mergeCell ref="C87:H87"/>
    <mergeCell ref="C90:H91"/>
    <mergeCell ref="C89:H89"/>
    <mergeCell ref="U86:W86"/>
    <mergeCell ref="O86:Q86"/>
    <mergeCell ref="C85:E86"/>
    <mergeCell ref="F86:H86"/>
    <mergeCell ref="L85:N85"/>
    <mergeCell ref="I89:AJ89"/>
    <mergeCell ref="AD85:AF85"/>
    <mergeCell ref="I116:N116"/>
    <mergeCell ref="O116:AD116"/>
    <mergeCell ref="C93:H93"/>
    <mergeCell ref="C109:E110"/>
    <mergeCell ref="F110:H110"/>
    <mergeCell ref="C100:H100"/>
    <mergeCell ref="L96:N96"/>
    <mergeCell ref="U112:Z112"/>
    <mergeCell ref="AA108:AC108"/>
    <mergeCell ref="Q115:S115"/>
    <mergeCell ref="O71:T71"/>
    <mergeCell ref="I117:M117"/>
    <mergeCell ref="X117:AB117"/>
    <mergeCell ref="C116:H116"/>
    <mergeCell ref="C114:H115"/>
    <mergeCell ref="N117:R117"/>
    <mergeCell ref="S117:W117"/>
    <mergeCell ref="L114:N114"/>
    <mergeCell ref="C81:H81"/>
    <mergeCell ref="C117:H117"/>
    <mergeCell ref="C71:H72"/>
    <mergeCell ref="I72:K72"/>
    <mergeCell ref="L72:N72"/>
    <mergeCell ref="I71:N71"/>
    <mergeCell ref="AA76:AF76"/>
    <mergeCell ref="AA71:AF71"/>
    <mergeCell ref="AA74:AC74"/>
    <mergeCell ref="AD72:AF72"/>
    <mergeCell ref="U73:W73"/>
    <mergeCell ref="AA72:AC72"/>
    <mergeCell ref="I77:AJ77"/>
    <mergeCell ref="C77:H77"/>
    <mergeCell ref="U76:Z76"/>
    <mergeCell ref="X73:Z73"/>
    <mergeCell ref="AA73:AC73"/>
    <mergeCell ref="O114:P114"/>
    <mergeCell ref="AD110:AF110"/>
    <mergeCell ref="N82:AJ82"/>
    <mergeCell ref="I80:N80"/>
    <mergeCell ref="O83:T83"/>
    <mergeCell ref="U75:Z75"/>
    <mergeCell ref="O76:T76"/>
    <mergeCell ref="U74:W74"/>
    <mergeCell ref="AA75:AF75"/>
    <mergeCell ref="L74:N74"/>
    <mergeCell ref="F73:H73"/>
    <mergeCell ref="I74:K74"/>
    <mergeCell ref="O100:T100"/>
    <mergeCell ref="O102:P102"/>
    <mergeCell ref="AD73:AF73"/>
    <mergeCell ref="U100:Z100"/>
    <mergeCell ref="R51:V51"/>
    <mergeCell ref="I73:K73"/>
    <mergeCell ref="L73:N73"/>
    <mergeCell ref="AA53:AJ53"/>
    <mergeCell ref="AG71:AJ76"/>
    <mergeCell ref="AD74:AF74"/>
    <mergeCell ref="AB114:AD114"/>
    <mergeCell ref="Z114:AA114"/>
    <mergeCell ref="T114:V114"/>
    <mergeCell ref="R110:T110"/>
    <mergeCell ref="U110:W110"/>
    <mergeCell ref="X110:Z110"/>
    <mergeCell ref="U111:Z111"/>
    <mergeCell ref="AA110:AC110"/>
    <mergeCell ref="AA111:AF111"/>
    <mergeCell ref="Z115:AA115"/>
    <mergeCell ref="I113:AJ113"/>
    <mergeCell ref="I114:K114"/>
    <mergeCell ref="I115:K115"/>
    <mergeCell ref="L115:N115"/>
    <mergeCell ref="O115:P115"/>
    <mergeCell ref="AB115:AD115"/>
    <mergeCell ref="Q114:S114"/>
    <mergeCell ref="T115:V115"/>
    <mergeCell ref="AE114:AJ114"/>
    <mergeCell ref="AD109:AF109"/>
    <mergeCell ref="U109:W109"/>
    <mergeCell ref="S105:W105"/>
    <mergeCell ref="U108:W108"/>
    <mergeCell ref="AA107:AF107"/>
    <mergeCell ref="X108:Z108"/>
    <mergeCell ref="X105:AB105"/>
    <mergeCell ref="X109:Z109"/>
    <mergeCell ref="AA109:AC109"/>
    <mergeCell ref="I110:K110"/>
    <mergeCell ref="AE103:AJ103"/>
    <mergeCell ref="U97:W97"/>
    <mergeCell ref="U98:W98"/>
    <mergeCell ref="AD97:AF97"/>
    <mergeCell ref="X98:Z98"/>
    <mergeCell ref="AA98:AC98"/>
    <mergeCell ref="AG95:AJ100"/>
    <mergeCell ref="AB103:AD103"/>
    <mergeCell ref="AD108:AF108"/>
    <mergeCell ref="R72:T72"/>
    <mergeCell ref="U72:W72"/>
    <mergeCell ref="X72:Z72"/>
    <mergeCell ref="O75:T75"/>
    <mergeCell ref="R73:T73"/>
    <mergeCell ref="AE78:AJ78"/>
    <mergeCell ref="O78:P78"/>
    <mergeCell ref="O73:Q73"/>
    <mergeCell ref="O72:Q72"/>
    <mergeCell ref="O74:Q74"/>
    <mergeCell ref="A10:V10"/>
    <mergeCell ref="W10:AJ10"/>
    <mergeCell ref="A4:B9"/>
    <mergeCell ref="I8:AJ8"/>
    <mergeCell ref="I9:L9"/>
    <mergeCell ref="M9:V9"/>
    <mergeCell ref="W9:Z9"/>
    <mergeCell ref="C4:H4"/>
    <mergeCell ref="C5:H5"/>
    <mergeCell ref="C6:H8"/>
    <mergeCell ref="AE2:AJ2"/>
    <mergeCell ref="AA2:AD2"/>
    <mergeCell ref="I5:AJ5"/>
    <mergeCell ref="I7:AJ7"/>
    <mergeCell ref="I6:J6"/>
    <mergeCell ref="K6:P6"/>
    <mergeCell ref="I4:AJ4"/>
    <mergeCell ref="Q6:AJ6"/>
    <mergeCell ref="C20:H20"/>
    <mergeCell ref="W18:AJ18"/>
    <mergeCell ref="W19:AJ19"/>
    <mergeCell ref="I24:AJ24"/>
    <mergeCell ref="Q22:AJ22"/>
    <mergeCell ref="I21:AJ21"/>
    <mergeCell ref="C22:H24"/>
    <mergeCell ref="C45:H45"/>
    <mergeCell ref="I45:AJ45"/>
    <mergeCell ref="C27:E28"/>
    <mergeCell ref="F34:H34"/>
    <mergeCell ref="I33:K33"/>
    <mergeCell ref="AB39:AD39"/>
    <mergeCell ref="AE38:AJ38"/>
    <mergeCell ref="AD33:AF33"/>
    <mergeCell ref="U33:W33"/>
    <mergeCell ref="X33:Z33"/>
    <mergeCell ref="O17:V17"/>
    <mergeCell ref="C13:H15"/>
    <mergeCell ref="C17:N19"/>
    <mergeCell ref="C12:H12"/>
    <mergeCell ref="I12:AJ12"/>
    <mergeCell ref="Q13:AJ13"/>
    <mergeCell ref="C9:H9"/>
    <mergeCell ref="AA9:AJ9"/>
    <mergeCell ref="C46:H46"/>
    <mergeCell ref="O18:V18"/>
    <mergeCell ref="O19:V19"/>
    <mergeCell ref="O25:AJ30"/>
    <mergeCell ref="AG31:AJ36"/>
    <mergeCell ref="I20:AJ20"/>
    <mergeCell ref="K22:P22"/>
    <mergeCell ref="I23:AJ23"/>
    <mergeCell ref="A11:B19"/>
    <mergeCell ref="C11:H11"/>
    <mergeCell ref="I11:AJ11"/>
    <mergeCell ref="W16:AJ16"/>
    <mergeCell ref="W17:AJ17"/>
    <mergeCell ref="C16:V16"/>
    <mergeCell ref="K13:P13"/>
    <mergeCell ref="I14:AJ14"/>
    <mergeCell ref="I15:AJ15"/>
    <mergeCell ref="I13:J13"/>
    <mergeCell ref="I32:K32"/>
    <mergeCell ref="L32:N32"/>
    <mergeCell ref="O32:Q32"/>
    <mergeCell ref="I27:K27"/>
    <mergeCell ref="L27:N27"/>
    <mergeCell ref="L28:N28"/>
    <mergeCell ref="I28:K28"/>
    <mergeCell ref="A20:B24"/>
    <mergeCell ref="C21:H21"/>
    <mergeCell ref="A43:B52"/>
    <mergeCell ref="C47:H47"/>
    <mergeCell ref="C33:E34"/>
    <mergeCell ref="F33:H33"/>
    <mergeCell ref="A25:B30"/>
    <mergeCell ref="C49:H52"/>
    <mergeCell ref="C48:H48"/>
    <mergeCell ref="F28:H28"/>
    <mergeCell ref="C80:H80"/>
    <mergeCell ref="F74:H74"/>
    <mergeCell ref="C75:H75"/>
    <mergeCell ref="C76:H76"/>
    <mergeCell ref="C78:H79"/>
    <mergeCell ref="C73:E74"/>
    <mergeCell ref="R34:T34"/>
    <mergeCell ref="F27:H27"/>
    <mergeCell ref="R32:T32"/>
    <mergeCell ref="I26:K26"/>
    <mergeCell ref="L26:N26"/>
    <mergeCell ref="I22:J22"/>
    <mergeCell ref="C25:H26"/>
    <mergeCell ref="I25:N25"/>
    <mergeCell ref="O31:T31"/>
    <mergeCell ref="L33:N33"/>
    <mergeCell ref="W51:AJ51"/>
    <mergeCell ref="AA69:AD69"/>
    <mergeCell ref="AE69:AJ69"/>
    <mergeCell ref="I50:Q51"/>
    <mergeCell ref="W50:AJ50"/>
    <mergeCell ref="I49:Q49"/>
    <mergeCell ref="R53:Z53"/>
    <mergeCell ref="R50:V50"/>
    <mergeCell ref="R52:AJ52"/>
    <mergeCell ref="I34:K34"/>
    <mergeCell ref="L34:N34"/>
    <mergeCell ref="L38:N38"/>
    <mergeCell ref="U31:Z31"/>
    <mergeCell ref="U32:W32"/>
    <mergeCell ref="I41:M41"/>
    <mergeCell ref="O35:T35"/>
    <mergeCell ref="O33:Q33"/>
    <mergeCell ref="R33:T33"/>
    <mergeCell ref="O34:Q34"/>
    <mergeCell ref="C29:H29"/>
    <mergeCell ref="I29:N29"/>
    <mergeCell ref="C30:H30"/>
    <mergeCell ref="I30:N30"/>
    <mergeCell ref="C31:H32"/>
    <mergeCell ref="U71:Z71"/>
    <mergeCell ref="R49:AJ49"/>
    <mergeCell ref="AA33:AC33"/>
    <mergeCell ref="U34:W34"/>
    <mergeCell ref="I31:N31"/>
    <mergeCell ref="U35:Z35"/>
    <mergeCell ref="AA35:AF35"/>
    <mergeCell ref="AA31:AF31"/>
    <mergeCell ref="X32:Z32"/>
    <mergeCell ref="AA32:AC32"/>
    <mergeCell ref="AD32:AF32"/>
    <mergeCell ref="C38:H39"/>
    <mergeCell ref="I38:K38"/>
    <mergeCell ref="X34:Z34"/>
    <mergeCell ref="AA34:AC34"/>
    <mergeCell ref="W38:Y38"/>
    <mergeCell ref="O36:T36"/>
    <mergeCell ref="AA36:AF36"/>
    <mergeCell ref="U36:Z36"/>
    <mergeCell ref="Z38:AA38"/>
    <mergeCell ref="AD34:AF34"/>
    <mergeCell ref="W79:Y79"/>
    <mergeCell ref="AI80:AJ80"/>
    <mergeCell ref="I35:N35"/>
    <mergeCell ref="C41:H41"/>
    <mergeCell ref="C37:H37"/>
    <mergeCell ref="I37:AJ37"/>
    <mergeCell ref="O38:P38"/>
    <mergeCell ref="Q38:S38"/>
    <mergeCell ref="T38:V38"/>
    <mergeCell ref="AB38:AD38"/>
    <mergeCell ref="AE79:AJ79"/>
    <mergeCell ref="AB78:AD78"/>
    <mergeCell ref="AA83:AF83"/>
    <mergeCell ref="AB79:AD79"/>
    <mergeCell ref="O80:AD80"/>
    <mergeCell ref="Q78:S78"/>
    <mergeCell ref="T78:V78"/>
    <mergeCell ref="O79:P79"/>
    <mergeCell ref="Q79:S79"/>
    <mergeCell ref="N81:R81"/>
    <mergeCell ref="L84:N84"/>
    <mergeCell ref="I81:M81"/>
    <mergeCell ref="I84:K84"/>
    <mergeCell ref="I83:N83"/>
    <mergeCell ref="O84:Q84"/>
    <mergeCell ref="I85:K85"/>
    <mergeCell ref="W90:Y90"/>
    <mergeCell ref="AB90:AD90"/>
    <mergeCell ref="AE90:AJ90"/>
    <mergeCell ref="T90:V90"/>
    <mergeCell ref="Z90:AA90"/>
    <mergeCell ref="AA84:AC84"/>
    <mergeCell ref="AD84:AF84"/>
    <mergeCell ref="X85:Z85"/>
    <mergeCell ref="AA86:AC86"/>
    <mergeCell ref="AA85:AC85"/>
    <mergeCell ref="Z79:AA79"/>
    <mergeCell ref="X81:AB81"/>
    <mergeCell ref="AE80:AH80"/>
    <mergeCell ref="U87:Z87"/>
    <mergeCell ref="AA87:AF87"/>
    <mergeCell ref="S81:W81"/>
    <mergeCell ref="U83:Z83"/>
    <mergeCell ref="X84:Z84"/>
    <mergeCell ref="R84:T84"/>
    <mergeCell ref="O87:T87"/>
    <mergeCell ref="W78:Y78"/>
    <mergeCell ref="Z78:AA78"/>
    <mergeCell ref="I39:K39"/>
    <mergeCell ref="L39:N39"/>
    <mergeCell ref="O39:P39"/>
    <mergeCell ref="Q39:S39"/>
    <mergeCell ref="R74:T74"/>
    <mergeCell ref="I76:N76"/>
    <mergeCell ref="I52:Q52"/>
    <mergeCell ref="I46:AJ46"/>
    <mergeCell ref="C40:H40"/>
    <mergeCell ref="I40:N40"/>
    <mergeCell ref="C43:H43"/>
    <mergeCell ref="I75:N75"/>
    <mergeCell ref="C44:H44"/>
    <mergeCell ref="I44:AJ44"/>
    <mergeCell ref="X74:Z74"/>
    <mergeCell ref="I43:N43"/>
    <mergeCell ref="I48:N48"/>
    <mergeCell ref="O48:AJ48"/>
    <mergeCell ref="C99:H99"/>
    <mergeCell ref="I99:N99"/>
    <mergeCell ref="O99:T99"/>
    <mergeCell ref="O96:Q96"/>
    <mergeCell ref="R96:T96"/>
    <mergeCell ref="AD96:AF96"/>
    <mergeCell ref="I96:K96"/>
    <mergeCell ref="L98:N98"/>
    <mergeCell ref="AA97:AC97"/>
    <mergeCell ref="X93:AB93"/>
    <mergeCell ref="X97:Z97"/>
    <mergeCell ref="O95:T95"/>
    <mergeCell ref="S93:W93"/>
    <mergeCell ref="AD98:AF98"/>
    <mergeCell ref="I95:N95"/>
    <mergeCell ref="X96:Z96"/>
    <mergeCell ref="I94:M94"/>
    <mergeCell ref="N94:AJ94"/>
    <mergeCell ref="C101:H101"/>
    <mergeCell ref="C104:H104"/>
    <mergeCell ref="I104:N104"/>
    <mergeCell ref="I101:AJ101"/>
    <mergeCell ref="I102:K102"/>
    <mergeCell ref="L102:N102"/>
    <mergeCell ref="AI104:AJ104"/>
    <mergeCell ref="T103:V103"/>
    <mergeCell ref="C102:H103"/>
    <mergeCell ref="Q103:S103"/>
    <mergeCell ref="C107:H108"/>
    <mergeCell ref="I107:N107"/>
    <mergeCell ref="O107:T107"/>
    <mergeCell ref="U107:Z107"/>
    <mergeCell ref="C106:H106"/>
    <mergeCell ref="W102:Y102"/>
    <mergeCell ref="O108:Q108"/>
    <mergeCell ref="I106:M106"/>
    <mergeCell ref="N106:AJ106"/>
    <mergeCell ref="Z102:AA102"/>
    <mergeCell ref="C126:H127"/>
    <mergeCell ref="AE104:AH104"/>
    <mergeCell ref="C119:H120"/>
    <mergeCell ref="I119:N119"/>
    <mergeCell ref="O119:T119"/>
    <mergeCell ref="C123:H123"/>
    <mergeCell ref="C105:H105"/>
    <mergeCell ref="N105:R105"/>
    <mergeCell ref="F109:H109"/>
    <mergeCell ref="AG107:AJ112"/>
    <mergeCell ref="L109:N109"/>
    <mergeCell ref="O109:Q109"/>
    <mergeCell ref="L108:N108"/>
    <mergeCell ref="I108:K108"/>
    <mergeCell ref="AB102:AD102"/>
    <mergeCell ref="I103:K103"/>
    <mergeCell ref="R109:T109"/>
    <mergeCell ref="R108:T108"/>
    <mergeCell ref="L103:N103"/>
    <mergeCell ref="O103:P103"/>
    <mergeCell ref="L110:N110"/>
    <mergeCell ref="O110:Q110"/>
    <mergeCell ref="I109:K109"/>
    <mergeCell ref="AA96:AC96"/>
    <mergeCell ref="AA100:AF100"/>
    <mergeCell ref="O104:AD104"/>
    <mergeCell ref="T102:V102"/>
    <mergeCell ref="W103:Y103"/>
    <mergeCell ref="Z103:AA103"/>
    <mergeCell ref="AE102:AJ102"/>
    <mergeCell ref="Q102:S102"/>
    <mergeCell ref="O123:T123"/>
    <mergeCell ref="L120:N120"/>
    <mergeCell ref="I122:K122"/>
    <mergeCell ref="L122:N122"/>
    <mergeCell ref="O122:Q122"/>
    <mergeCell ref="I123:N123"/>
    <mergeCell ref="I120:K120"/>
    <mergeCell ref="L121:N121"/>
    <mergeCell ref="O121:Q121"/>
    <mergeCell ref="R122:T122"/>
    <mergeCell ref="X122:Z122"/>
    <mergeCell ref="AA122:AC122"/>
    <mergeCell ref="O120:Q120"/>
    <mergeCell ref="R120:T120"/>
    <mergeCell ref="R121:T121"/>
    <mergeCell ref="O124:T124"/>
    <mergeCell ref="X138:Z138"/>
    <mergeCell ref="X129:AB129"/>
    <mergeCell ref="AI128:AJ128"/>
    <mergeCell ref="N129:R129"/>
    <mergeCell ref="S129:W129"/>
    <mergeCell ref="AA138:AC138"/>
    <mergeCell ref="AD138:AF138"/>
    <mergeCell ref="AA137:AF137"/>
    <mergeCell ref="AG137:AJ142"/>
    <mergeCell ref="C124:H124"/>
    <mergeCell ref="I124:N124"/>
    <mergeCell ref="C128:H128"/>
    <mergeCell ref="C137:H138"/>
    <mergeCell ref="I137:N137"/>
    <mergeCell ref="C125:H125"/>
    <mergeCell ref="L138:N138"/>
    <mergeCell ref="C129:H129"/>
    <mergeCell ref="I129:M129"/>
    <mergeCell ref="I125:AJ125"/>
    <mergeCell ref="C143:H143"/>
    <mergeCell ref="I143:AJ143"/>
    <mergeCell ref="O137:T137"/>
    <mergeCell ref="C141:H141"/>
    <mergeCell ref="I141:N141"/>
    <mergeCell ref="U137:Z137"/>
    <mergeCell ref="AD139:AF139"/>
    <mergeCell ref="AA142:AF142"/>
    <mergeCell ref="U138:W138"/>
    <mergeCell ref="I138:K138"/>
    <mergeCell ref="U142:Z142"/>
    <mergeCell ref="O140:Q140"/>
    <mergeCell ref="U140:W140"/>
    <mergeCell ref="U139:W139"/>
    <mergeCell ref="X139:Z139"/>
    <mergeCell ref="AA139:AC139"/>
    <mergeCell ref="I139:K139"/>
    <mergeCell ref="L139:N139"/>
    <mergeCell ref="O139:Q139"/>
    <mergeCell ref="R139:T139"/>
    <mergeCell ref="O138:Q138"/>
    <mergeCell ref="R138:T138"/>
    <mergeCell ref="Z144:AA144"/>
    <mergeCell ref="AB144:AD144"/>
    <mergeCell ref="O141:T141"/>
    <mergeCell ref="C144:H145"/>
    <mergeCell ref="C139:E140"/>
    <mergeCell ref="F139:H139"/>
    <mergeCell ref="R140:T140"/>
    <mergeCell ref="X140:Z140"/>
    <mergeCell ref="AA140:AC140"/>
    <mergeCell ref="C142:H142"/>
    <mergeCell ref="Q145:S145"/>
    <mergeCell ref="I144:K144"/>
    <mergeCell ref="L144:N144"/>
    <mergeCell ref="O144:P144"/>
    <mergeCell ref="Q144:S144"/>
    <mergeCell ref="F140:H140"/>
    <mergeCell ref="I140:K140"/>
    <mergeCell ref="L140:N140"/>
    <mergeCell ref="I142:N142"/>
    <mergeCell ref="O142:T142"/>
    <mergeCell ref="AB145:AD145"/>
    <mergeCell ref="AD140:AF140"/>
    <mergeCell ref="U141:Z141"/>
    <mergeCell ref="AA141:AF141"/>
    <mergeCell ref="AE145:AJ145"/>
    <mergeCell ref="T144:V144"/>
    <mergeCell ref="T145:V145"/>
    <mergeCell ref="W145:Y145"/>
    <mergeCell ref="Z145:AA145"/>
    <mergeCell ref="W144:Y144"/>
    <mergeCell ref="C155:H155"/>
    <mergeCell ref="I155:AJ155"/>
    <mergeCell ref="C156:H157"/>
    <mergeCell ref="AI146:AJ146"/>
    <mergeCell ref="C147:H147"/>
    <mergeCell ref="I147:M147"/>
    <mergeCell ref="N147:R147"/>
    <mergeCell ref="S147:W147"/>
    <mergeCell ref="X147:AB147"/>
    <mergeCell ref="C146:H146"/>
    <mergeCell ref="C149:H150"/>
    <mergeCell ref="I149:N149"/>
    <mergeCell ref="O149:T149"/>
    <mergeCell ref="C153:H153"/>
    <mergeCell ref="I153:N153"/>
    <mergeCell ref="O153:T153"/>
    <mergeCell ref="C151:E152"/>
    <mergeCell ref="F151:H151"/>
    <mergeCell ref="I151:K151"/>
    <mergeCell ref="L151:N151"/>
    <mergeCell ref="U149:Z149"/>
    <mergeCell ref="AA149:AF149"/>
    <mergeCell ref="AG149:AJ154"/>
    <mergeCell ref="I150:K150"/>
    <mergeCell ref="L150:N150"/>
    <mergeCell ref="O150:Q150"/>
    <mergeCell ref="R150:T150"/>
    <mergeCell ref="U150:W150"/>
    <mergeCell ref="X150:Z150"/>
    <mergeCell ref="AA150:AC150"/>
    <mergeCell ref="O151:Q151"/>
    <mergeCell ref="R151:T151"/>
    <mergeCell ref="R152:T152"/>
    <mergeCell ref="U152:W152"/>
    <mergeCell ref="X152:Z152"/>
    <mergeCell ref="AA152:AC152"/>
    <mergeCell ref="AD152:AF152"/>
    <mergeCell ref="AD150:AF150"/>
    <mergeCell ref="U151:W151"/>
    <mergeCell ref="X151:Z151"/>
    <mergeCell ref="AA151:AC151"/>
    <mergeCell ref="C154:H154"/>
    <mergeCell ref="I154:N154"/>
    <mergeCell ref="O154:T154"/>
    <mergeCell ref="U154:Z154"/>
    <mergeCell ref="AA154:AF154"/>
    <mergeCell ref="AD151:AF151"/>
    <mergeCell ref="F152:H152"/>
    <mergeCell ref="I152:K152"/>
    <mergeCell ref="L152:N152"/>
    <mergeCell ref="O152:Q152"/>
    <mergeCell ref="I157:K157"/>
    <mergeCell ref="I156:K156"/>
    <mergeCell ref="L156:N156"/>
    <mergeCell ref="O156:P156"/>
    <mergeCell ref="U153:Z153"/>
    <mergeCell ref="AA153:AF153"/>
    <mergeCell ref="Q156:S156"/>
    <mergeCell ref="Z157:AA157"/>
    <mergeCell ref="L157:N157"/>
    <mergeCell ref="O157:P157"/>
    <mergeCell ref="Q157:S157"/>
    <mergeCell ref="T157:V157"/>
    <mergeCell ref="AE157:AJ157"/>
    <mergeCell ref="T156:V156"/>
    <mergeCell ref="W156:Y156"/>
    <mergeCell ref="Z156:AA156"/>
    <mergeCell ref="AB156:AD156"/>
    <mergeCell ref="W157:Y157"/>
    <mergeCell ref="AE156:AJ156"/>
    <mergeCell ref="AB157:AD157"/>
    <mergeCell ref="C168:H169"/>
    <mergeCell ref="AI158:AJ158"/>
    <mergeCell ref="C159:H159"/>
    <mergeCell ref="I159:M159"/>
    <mergeCell ref="N159:R159"/>
    <mergeCell ref="S159:W159"/>
    <mergeCell ref="X159:AB159"/>
    <mergeCell ref="C158:H158"/>
    <mergeCell ref="L162:N162"/>
    <mergeCell ref="O162:Q162"/>
    <mergeCell ref="R162:T162"/>
    <mergeCell ref="I158:N158"/>
    <mergeCell ref="O158:AD158"/>
    <mergeCell ref="AA161:AF161"/>
    <mergeCell ref="AE158:AH158"/>
    <mergeCell ref="C167:H167"/>
    <mergeCell ref="I167:AJ167"/>
    <mergeCell ref="C161:H162"/>
    <mergeCell ref="I161:N161"/>
    <mergeCell ref="O161:T161"/>
    <mergeCell ref="O163:Q163"/>
    <mergeCell ref="R163:T163"/>
    <mergeCell ref="U163:W163"/>
    <mergeCell ref="X163:Z163"/>
    <mergeCell ref="U161:Z161"/>
    <mergeCell ref="AG161:AJ166"/>
    <mergeCell ref="I162:K162"/>
    <mergeCell ref="X162:Z162"/>
    <mergeCell ref="AA162:AC162"/>
    <mergeCell ref="AD162:AF162"/>
    <mergeCell ref="C163:E164"/>
    <mergeCell ref="F163:H163"/>
    <mergeCell ref="I163:K163"/>
    <mergeCell ref="L163:N163"/>
    <mergeCell ref="F164:H164"/>
    <mergeCell ref="I164:K164"/>
    <mergeCell ref="L164:N164"/>
    <mergeCell ref="AD164:AF164"/>
    <mergeCell ref="U165:Z165"/>
    <mergeCell ref="AA165:AF165"/>
    <mergeCell ref="AA163:AC163"/>
    <mergeCell ref="AD163:AF163"/>
    <mergeCell ref="AA164:AC164"/>
    <mergeCell ref="U162:W162"/>
    <mergeCell ref="U166:Z166"/>
    <mergeCell ref="O164:Q164"/>
    <mergeCell ref="R164:T164"/>
    <mergeCell ref="U164:W164"/>
    <mergeCell ref="X164:Z164"/>
    <mergeCell ref="I168:K168"/>
    <mergeCell ref="L168:N168"/>
    <mergeCell ref="O168:P168"/>
    <mergeCell ref="AA166:AF166"/>
    <mergeCell ref="C165:H165"/>
    <mergeCell ref="I165:N165"/>
    <mergeCell ref="O165:T165"/>
    <mergeCell ref="C166:H166"/>
    <mergeCell ref="I166:N166"/>
    <mergeCell ref="O166:T166"/>
    <mergeCell ref="Z169:AA169"/>
    <mergeCell ref="L169:N169"/>
    <mergeCell ref="O169:P169"/>
    <mergeCell ref="Q169:S169"/>
    <mergeCell ref="T169:V169"/>
    <mergeCell ref="I169:K169"/>
    <mergeCell ref="C170:H170"/>
    <mergeCell ref="AE169:AJ169"/>
    <mergeCell ref="T168:V168"/>
    <mergeCell ref="W168:Y168"/>
    <mergeCell ref="Z168:AA168"/>
    <mergeCell ref="AB168:AD168"/>
    <mergeCell ref="AE168:AJ168"/>
    <mergeCell ref="W169:Y169"/>
    <mergeCell ref="AB169:AD169"/>
    <mergeCell ref="Q168:S168"/>
    <mergeCell ref="I172:M172"/>
    <mergeCell ref="C179:H179"/>
    <mergeCell ref="I179:AJ179"/>
    <mergeCell ref="C180:H181"/>
    <mergeCell ref="AI170:AJ170"/>
    <mergeCell ref="C171:H171"/>
    <mergeCell ref="I171:M171"/>
    <mergeCell ref="N171:R171"/>
    <mergeCell ref="S171:W171"/>
    <mergeCell ref="X171:AB171"/>
    <mergeCell ref="O174:Q174"/>
    <mergeCell ref="R174:T174"/>
    <mergeCell ref="C173:H174"/>
    <mergeCell ref="I173:N173"/>
    <mergeCell ref="O173:T173"/>
    <mergeCell ref="N172:AJ172"/>
    <mergeCell ref="U174:W174"/>
    <mergeCell ref="X174:Z174"/>
    <mergeCell ref="AA174:AC174"/>
    <mergeCell ref="AD174:AF174"/>
    <mergeCell ref="U175:W175"/>
    <mergeCell ref="X175:Z175"/>
    <mergeCell ref="I170:N170"/>
    <mergeCell ref="O170:AD170"/>
    <mergeCell ref="AE170:AH170"/>
    <mergeCell ref="U173:Z173"/>
    <mergeCell ref="AA173:AF173"/>
    <mergeCell ref="AG173:AJ178"/>
    <mergeCell ref="I174:K174"/>
    <mergeCell ref="L174:N174"/>
    <mergeCell ref="C175:E176"/>
    <mergeCell ref="F175:H175"/>
    <mergeCell ref="I175:K175"/>
    <mergeCell ref="L175:N175"/>
    <mergeCell ref="O175:Q175"/>
    <mergeCell ref="R175:T175"/>
    <mergeCell ref="AA175:AC175"/>
    <mergeCell ref="AD175:AF175"/>
    <mergeCell ref="F176:H176"/>
    <mergeCell ref="I176:K176"/>
    <mergeCell ref="L176:N176"/>
    <mergeCell ref="O176:Q176"/>
    <mergeCell ref="R176:T176"/>
    <mergeCell ref="U176:W176"/>
    <mergeCell ref="X176:Z176"/>
    <mergeCell ref="AA176:AC176"/>
    <mergeCell ref="C178:H178"/>
    <mergeCell ref="I178:N178"/>
    <mergeCell ref="O178:T178"/>
    <mergeCell ref="U178:Z178"/>
    <mergeCell ref="AA178:AF178"/>
    <mergeCell ref="C177:H177"/>
    <mergeCell ref="I177:N177"/>
    <mergeCell ref="I180:K180"/>
    <mergeCell ref="L180:N180"/>
    <mergeCell ref="O180:P180"/>
    <mergeCell ref="Q180:S180"/>
    <mergeCell ref="AD176:AF176"/>
    <mergeCell ref="U177:Z177"/>
    <mergeCell ref="AA177:AF177"/>
    <mergeCell ref="Z181:AA181"/>
    <mergeCell ref="AB181:AD181"/>
    <mergeCell ref="O177:T177"/>
    <mergeCell ref="AE181:AJ181"/>
    <mergeCell ref="T180:V180"/>
    <mergeCell ref="W180:Y180"/>
    <mergeCell ref="Z180:AA180"/>
    <mergeCell ref="AB180:AD180"/>
    <mergeCell ref="N183:R183"/>
    <mergeCell ref="S183:W183"/>
    <mergeCell ref="AE182:AH182"/>
    <mergeCell ref="AE180:AJ180"/>
    <mergeCell ref="I181:K181"/>
    <mergeCell ref="L181:N181"/>
    <mergeCell ref="O181:P181"/>
    <mergeCell ref="Q181:S181"/>
    <mergeCell ref="T181:V181"/>
    <mergeCell ref="W181:Y181"/>
    <mergeCell ref="A173:B178"/>
    <mergeCell ref="A179:B183"/>
    <mergeCell ref="A161:B166"/>
    <mergeCell ref="A167:B171"/>
    <mergeCell ref="X183:AB183"/>
    <mergeCell ref="C182:H182"/>
    <mergeCell ref="I182:N182"/>
    <mergeCell ref="O182:AD182"/>
    <mergeCell ref="C183:H183"/>
    <mergeCell ref="I183:M183"/>
    <mergeCell ref="A101:B105"/>
    <mergeCell ref="A107:B112"/>
    <mergeCell ref="A113:B117"/>
    <mergeCell ref="A149:B154"/>
    <mergeCell ref="A155:B159"/>
    <mergeCell ref="A137:B142"/>
    <mergeCell ref="A143:B147"/>
    <mergeCell ref="O128:AD128"/>
    <mergeCell ref="I126:K126"/>
    <mergeCell ref="L126:N126"/>
    <mergeCell ref="A119:B124"/>
    <mergeCell ref="A125:B129"/>
    <mergeCell ref="A71:B76"/>
    <mergeCell ref="A77:B81"/>
    <mergeCell ref="A83:B88"/>
    <mergeCell ref="A89:B93"/>
    <mergeCell ref="A95:B100"/>
    <mergeCell ref="T126:V126"/>
    <mergeCell ref="W126:Y126"/>
    <mergeCell ref="Z126:AA126"/>
    <mergeCell ref="AE128:AH128"/>
    <mergeCell ref="AE126:AJ126"/>
    <mergeCell ref="I127:K127"/>
    <mergeCell ref="L127:N127"/>
    <mergeCell ref="O127:P127"/>
    <mergeCell ref="Q127:S127"/>
    <mergeCell ref="I128:N128"/>
    <mergeCell ref="AE91:AJ91"/>
    <mergeCell ref="AB91:AD91"/>
    <mergeCell ref="T91:V91"/>
    <mergeCell ref="I87:N87"/>
    <mergeCell ref="AI92:AJ92"/>
    <mergeCell ref="Q90:S90"/>
    <mergeCell ref="O88:T88"/>
    <mergeCell ref="L90:N90"/>
    <mergeCell ref="AG83:AJ88"/>
    <mergeCell ref="X86:Z86"/>
    <mergeCell ref="W127:Y127"/>
    <mergeCell ref="Z127:AA127"/>
    <mergeCell ref="AA123:AF123"/>
    <mergeCell ref="O126:P126"/>
    <mergeCell ref="Q126:S126"/>
    <mergeCell ref="U123:Z123"/>
    <mergeCell ref="AE127:AJ127"/>
    <mergeCell ref="AB126:AD126"/>
    <mergeCell ref="AB127:AD127"/>
    <mergeCell ref="T127:V127"/>
    <mergeCell ref="AG119:AJ124"/>
    <mergeCell ref="AA120:AC120"/>
    <mergeCell ref="W115:Y115"/>
    <mergeCell ref="AA119:AF119"/>
    <mergeCell ref="AE116:AH116"/>
    <mergeCell ref="W114:Y114"/>
    <mergeCell ref="AA124:AF124"/>
    <mergeCell ref="AD120:AF120"/>
    <mergeCell ref="U121:W121"/>
    <mergeCell ref="U124:Z124"/>
    <mergeCell ref="C113:H113"/>
    <mergeCell ref="U99:Z99"/>
    <mergeCell ref="W91:Y91"/>
    <mergeCell ref="Z91:AA91"/>
    <mergeCell ref="AA99:AF99"/>
    <mergeCell ref="AE92:AH92"/>
    <mergeCell ref="AA95:AF95"/>
    <mergeCell ref="U95:Z95"/>
    <mergeCell ref="U96:W96"/>
    <mergeCell ref="I105:M105"/>
    <mergeCell ref="C112:H112"/>
    <mergeCell ref="I112:N112"/>
    <mergeCell ref="AA112:AF112"/>
    <mergeCell ref="C111:H111"/>
    <mergeCell ref="I111:N111"/>
    <mergeCell ref="O111:T111"/>
    <mergeCell ref="O112:T112"/>
    <mergeCell ref="C130:H130"/>
    <mergeCell ref="I130:M130"/>
    <mergeCell ref="N130:AJ130"/>
    <mergeCell ref="AD122:AF122"/>
    <mergeCell ref="AI116:AJ116"/>
    <mergeCell ref="AE115:AJ115"/>
    <mergeCell ref="U119:Z119"/>
    <mergeCell ref="U120:W120"/>
    <mergeCell ref="X120:Z120"/>
    <mergeCell ref="X121:Z121"/>
    <mergeCell ref="C118:H118"/>
    <mergeCell ref="I118:M118"/>
    <mergeCell ref="N118:AJ118"/>
    <mergeCell ref="C121:E122"/>
    <mergeCell ref="F121:H121"/>
    <mergeCell ref="I121:K121"/>
    <mergeCell ref="F122:H122"/>
    <mergeCell ref="AD121:AF121"/>
    <mergeCell ref="U122:W122"/>
    <mergeCell ref="AA121:AC121"/>
    <mergeCell ref="C148:H148"/>
    <mergeCell ref="I148:M148"/>
    <mergeCell ref="N148:AJ148"/>
    <mergeCell ref="AA136:AD136"/>
    <mergeCell ref="AE136:AJ136"/>
    <mergeCell ref="AE146:AH146"/>
    <mergeCell ref="AE144:AJ144"/>
    <mergeCell ref="I145:K145"/>
    <mergeCell ref="L145:N145"/>
    <mergeCell ref="O145:P145"/>
    <mergeCell ref="AI182:AJ182"/>
    <mergeCell ref="I146:N146"/>
    <mergeCell ref="O146:AD146"/>
    <mergeCell ref="C184:H184"/>
    <mergeCell ref="I184:M184"/>
    <mergeCell ref="N184:AJ184"/>
    <mergeCell ref="C160:H160"/>
    <mergeCell ref="I160:M160"/>
    <mergeCell ref="N160:AJ160"/>
    <mergeCell ref="C172:H172"/>
  </mergeCells>
  <phoneticPr fontId="3"/>
  <dataValidations count="4">
    <dataValidation imeMode="off" allowBlank="1" showInputMessage="1" showErrorMessage="1" sqref="AB144:AD145 Q144:S145 AB114:AD115 L78:N79 Q78:S79 W78:Y79 AB78:AD79 AI80:AJ80 L90:N91 Q90:S91 W90:Y91 AI104:AJ104 L102:N103 Q102:S103 W102:Y103 AB102:AD103 AI92:AJ92 AB90:AD91 L114:N115 Q114:S115 W114:Y115 AI116:AJ116 AB38:AD39 W38:Y39 Q38:S39 L38:N39 K22:P22 K13:P13 AA9:AJ9 M9:V9 K6:P6 L144:N145 AB126:AD127 L126:N127 Q126:S127 W126:Y127 AI128:AJ128 W144:Y145 AI182:AJ182 W180:Y181 Q180:S181 L180:N181 AB180:AD181 AI170:AJ170 W168:Y169 Q168:S169 L168:N169 AB168:AD169 AI158:AJ158 W156:Y157 Q156:S157 L156:N157 AB156:AD157 AI146:AJ146"/>
    <dataValidation type="whole" imeMode="off" allowBlank="1" showInputMessage="1" showErrorMessage="1" sqref="I146:N146 I73:AF74 I85:AF86 I80:N80 I97:AF98 I116:N116 I109:AF110 I104:N104 I92:N92 I43:N43 I40:N40 I27:N28 I33:AF34 I128:N128 I121:AF122 I175:AF176 I182:N182 I163:AF164 I170:N170 I151:AF152 I158:N158 I139:AF140">
      <formula1>0</formula1>
      <formula2>99999</formula2>
    </dataValidation>
    <dataValidation type="decimal" imeMode="off" allowBlank="1" showInputMessage="1" showErrorMessage="1" sqref="I141:AF142 I75:AF76 I87:AF88 I99:AF100 I111:AF112 I35:AF36 I29:N30 I123:AF124 I177:AF178 I165:AF166 I153:AF154">
      <formula1>0</formula1>
      <formula2>999.9</formula2>
    </dataValidation>
    <dataValidation imeMode="halfKatakana" allowBlank="1" showInputMessage="1" showErrorMessage="1" sqref="I4:AJ4 I20:AJ20 I11:AJ11"/>
  </dataValidations>
  <printOptions horizontalCentered="1"/>
  <pageMargins left="0.59055118110236227" right="0.59055118110236227" top="0.19685039370078741" bottom="0.39370078740157483" header="0" footer="0.19685039370078741"/>
  <pageSetup paperSize="9" scale="96" orientation="portrait" r:id="rId2"/>
  <headerFooter alignWithMargins="0"/>
  <rowBreaks count="2" manualBreakCount="2">
    <brk id="68" max="35" man="1"/>
    <brk id="134" max="37" man="1"/>
  </rowBreaks>
  <drawing r:id="rId3"/>
  <legacyDrawing r:id="rId4"/>
  <mc:AlternateContent xmlns:mc="http://schemas.openxmlformats.org/markup-compatibility/2006">
    <mc:Choice Requires="x14">
      <controls>
        <mc:AlternateContent xmlns:mc="http://schemas.openxmlformats.org/markup-compatibility/2006">
          <mc:Choice Requires="x14">
            <control shapeId="9220" r:id="rId5" name="Group Box 4">
              <controlPr defaultSize="0" autoFill="0" autoPict="0">
                <anchor moveWithCells="1">
                  <from>
                    <xdr:col>17</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9221" r:id="rId6" name="Option Button 5">
              <controlPr defaultSize="0" autoFill="0" autoLine="0" autoPict="0">
                <anchor moveWithCells="1">
                  <from>
                    <xdr:col>19</xdr:col>
                    <xdr:colOff>0</xdr:colOff>
                    <xdr:row>48</xdr:row>
                    <xdr:rowOff>0</xdr:rowOff>
                  </from>
                  <to>
                    <xdr:col>23</xdr:col>
                    <xdr:colOff>0</xdr:colOff>
                    <xdr:row>49</xdr:row>
                    <xdr:rowOff>0</xdr:rowOff>
                  </to>
                </anchor>
              </controlPr>
            </control>
          </mc:Choice>
        </mc:AlternateContent>
        <mc:AlternateContent xmlns:mc="http://schemas.openxmlformats.org/markup-compatibility/2006">
          <mc:Choice Requires="x14">
            <control shapeId="9222" r:id="rId7" name="Option Button 6">
              <controlPr defaultSize="0" autoFill="0" autoLine="0" autoPict="0">
                <anchor moveWithCells="1">
                  <from>
                    <xdr:col>25</xdr:col>
                    <xdr:colOff>0</xdr:colOff>
                    <xdr:row>48</xdr:row>
                    <xdr:rowOff>0</xdr:rowOff>
                  </from>
                  <to>
                    <xdr:col>30</xdr:col>
                    <xdr:colOff>0</xdr:colOff>
                    <xdr:row>49</xdr:row>
                    <xdr:rowOff>0</xdr:rowOff>
                  </to>
                </anchor>
              </controlPr>
            </control>
          </mc:Choice>
        </mc:AlternateContent>
        <mc:AlternateContent xmlns:mc="http://schemas.openxmlformats.org/markup-compatibility/2006">
          <mc:Choice Requires="x14">
            <control shapeId="9227" r:id="rId8" name="Group Box 11">
              <controlPr defaultSize="0" autoFill="0" autoPict="0">
                <anchor moveWithCells="1">
                  <from>
                    <xdr:col>8</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9228" r:id="rId9" name="Check Box 12">
              <controlPr defaultSize="0" autoFill="0" autoLine="0" autoPict="0">
                <anchor moveWithCells="1">
                  <from>
                    <xdr:col>9</xdr:col>
                    <xdr:colOff>0</xdr:colOff>
                    <xdr:row>36</xdr:row>
                    <xdr:rowOff>0</xdr:rowOff>
                  </from>
                  <to>
                    <xdr:col>12</xdr:col>
                    <xdr:colOff>0</xdr:colOff>
                    <xdr:row>37</xdr:row>
                    <xdr:rowOff>0</xdr:rowOff>
                  </to>
                </anchor>
              </controlPr>
            </control>
          </mc:Choice>
        </mc:AlternateContent>
        <mc:AlternateContent xmlns:mc="http://schemas.openxmlformats.org/markup-compatibility/2006">
          <mc:Choice Requires="x14">
            <control shapeId="9229" r:id="rId10" name="Check Box 13">
              <controlPr defaultSize="0" autoFill="0" autoLine="0" autoPict="0">
                <anchor moveWithCells="1">
                  <from>
                    <xdr:col>13</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9230" r:id="rId11" name="Check Box 14">
              <controlPr defaultSize="0" autoFill="0" autoLine="0" autoPict="0">
                <anchor moveWithCells="1">
                  <from>
                    <xdr:col>17</xdr:col>
                    <xdr:colOff>0</xdr:colOff>
                    <xdr:row>36</xdr:row>
                    <xdr:rowOff>0</xdr:rowOff>
                  </from>
                  <to>
                    <xdr:col>20</xdr:col>
                    <xdr:colOff>0</xdr:colOff>
                    <xdr:row>37</xdr:row>
                    <xdr:rowOff>0</xdr:rowOff>
                  </to>
                </anchor>
              </controlPr>
            </control>
          </mc:Choice>
        </mc:AlternateContent>
        <mc:AlternateContent xmlns:mc="http://schemas.openxmlformats.org/markup-compatibility/2006">
          <mc:Choice Requires="x14">
            <control shapeId="9231" r:id="rId12" name="Check Box 15">
              <controlPr defaultSize="0" autoFill="0" autoLine="0" autoPict="0">
                <anchor moveWithCells="1">
                  <from>
                    <xdr:col>21</xdr:col>
                    <xdr:colOff>0</xdr:colOff>
                    <xdr:row>36</xdr:row>
                    <xdr:rowOff>0</xdr:rowOff>
                  </from>
                  <to>
                    <xdr:col>24</xdr:col>
                    <xdr:colOff>0</xdr:colOff>
                    <xdr:row>37</xdr:row>
                    <xdr:rowOff>0</xdr:rowOff>
                  </to>
                </anchor>
              </controlPr>
            </control>
          </mc:Choice>
        </mc:AlternateContent>
        <mc:AlternateContent xmlns:mc="http://schemas.openxmlformats.org/markup-compatibility/2006">
          <mc:Choice Requires="x14">
            <control shapeId="9232" r:id="rId13" name="Check Box 16">
              <controlPr defaultSize="0" autoFill="0" autoLine="0" autoPict="0">
                <anchor moveWithCells="1">
                  <from>
                    <xdr:col>25</xdr:col>
                    <xdr:colOff>0</xdr:colOff>
                    <xdr:row>36</xdr:row>
                    <xdr:rowOff>0</xdr:rowOff>
                  </from>
                  <to>
                    <xdr:col>28</xdr:col>
                    <xdr:colOff>0</xdr:colOff>
                    <xdr:row>37</xdr:row>
                    <xdr:rowOff>0</xdr:rowOff>
                  </to>
                </anchor>
              </controlPr>
            </control>
          </mc:Choice>
        </mc:AlternateContent>
        <mc:AlternateContent xmlns:mc="http://schemas.openxmlformats.org/markup-compatibility/2006">
          <mc:Choice Requires="x14">
            <control shapeId="9233" r:id="rId14" name="Check Box 17">
              <controlPr defaultSize="0" autoFill="0" autoLine="0" autoPict="0">
                <anchor moveWithCells="1">
                  <from>
                    <xdr:col>29</xdr:col>
                    <xdr:colOff>0</xdr:colOff>
                    <xdr:row>36</xdr:row>
                    <xdr:rowOff>0</xdr:rowOff>
                  </from>
                  <to>
                    <xdr:col>32</xdr:col>
                    <xdr:colOff>0</xdr:colOff>
                    <xdr:row>37</xdr:row>
                    <xdr:rowOff>0</xdr:rowOff>
                  </to>
                </anchor>
              </controlPr>
            </control>
          </mc:Choice>
        </mc:AlternateContent>
        <mc:AlternateContent xmlns:mc="http://schemas.openxmlformats.org/markup-compatibility/2006">
          <mc:Choice Requires="x14">
            <control shapeId="9234" r:id="rId15" name="Check Box 18">
              <controlPr defaultSize="0" autoFill="0" autoLine="0" autoPict="0">
                <anchor moveWithCells="1">
                  <from>
                    <xdr:col>33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9314" r:id="rId16" name="Group Box 98">
              <controlPr defaultSize="0" autoFill="0" autoPict="0">
                <anchor moveWithCells="1">
                  <from>
                    <xdr:col>14</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9315" r:id="rId17" name="Option Button 99">
              <controlPr defaultSize="0" autoFill="0" autoLine="0" autoPict="0">
                <anchor moveWithCells="1">
                  <from>
                    <xdr:col>16</xdr:col>
                    <xdr:colOff>0</xdr:colOff>
                    <xdr:row>46</xdr:row>
                    <xdr:rowOff>0</xdr:rowOff>
                  </from>
                  <to>
                    <xdr:col>21</xdr:col>
                    <xdr:colOff>0</xdr:colOff>
                    <xdr:row>47</xdr:row>
                    <xdr:rowOff>0</xdr:rowOff>
                  </to>
                </anchor>
              </controlPr>
            </control>
          </mc:Choice>
        </mc:AlternateContent>
        <mc:AlternateContent xmlns:mc="http://schemas.openxmlformats.org/markup-compatibility/2006">
          <mc:Choice Requires="x14">
            <control shapeId="9316" r:id="rId18" name="Option Button 100">
              <controlPr defaultSize="0" autoFill="0" autoLine="0" autoPict="0">
                <anchor moveWithCells="1">
                  <from>
                    <xdr:col>23</xdr:col>
                    <xdr:colOff>0</xdr:colOff>
                    <xdr:row>46</xdr:row>
                    <xdr:rowOff>0</xdr:rowOff>
                  </from>
                  <to>
                    <xdr:col>28</xdr:col>
                    <xdr:colOff>0</xdr:colOff>
                    <xdr:row>47</xdr:row>
                    <xdr:rowOff>0</xdr:rowOff>
                  </to>
                </anchor>
              </controlPr>
            </control>
          </mc:Choice>
        </mc:AlternateContent>
        <mc:AlternateContent xmlns:mc="http://schemas.openxmlformats.org/markup-compatibility/2006">
          <mc:Choice Requires="x14">
            <control shapeId="9317" r:id="rId19" name="Group Box 101">
              <controlPr defaultSize="0" autoFill="0" autoPict="0">
                <anchor moveWithCells="1">
                  <from>
                    <xdr:col>14</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9318" r:id="rId20" name="Option Button 102">
              <controlPr defaultSize="0" autoFill="0" autoLine="0" autoPict="0">
                <anchor moveWithCells="1">
                  <from>
                    <xdr:col>16</xdr:col>
                    <xdr:colOff>0</xdr:colOff>
                    <xdr:row>47</xdr:row>
                    <xdr:rowOff>0</xdr:rowOff>
                  </from>
                  <to>
                    <xdr:col>21</xdr:col>
                    <xdr:colOff>0</xdr:colOff>
                    <xdr:row>48</xdr:row>
                    <xdr:rowOff>0</xdr:rowOff>
                  </to>
                </anchor>
              </controlPr>
            </control>
          </mc:Choice>
        </mc:AlternateContent>
        <mc:AlternateContent xmlns:mc="http://schemas.openxmlformats.org/markup-compatibility/2006">
          <mc:Choice Requires="x14">
            <control shapeId="9319" r:id="rId21" name="Option Button 103">
              <controlPr defaultSize="0" autoFill="0" autoLine="0" autoPict="0">
                <anchor moveWithCells="1">
                  <from>
                    <xdr:col>23</xdr:col>
                    <xdr:colOff>0</xdr:colOff>
                    <xdr:row>47</xdr:row>
                    <xdr:rowOff>0</xdr:rowOff>
                  </from>
                  <to>
                    <xdr:col>28</xdr:col>
                    <xdr:colOff>0</xdr:colOff>
                    <xdr:row>48</xdr:row>
                    <xdr:rowOff>0</xdr:rowOff>
                  </to>
                </anchor>
              </controlPr>
            </control>
          </mc:Choice>
        </mc:AlternateContent>
        <mc:AlternateContent xmlns:mc="http://schemas.openxmlformats.org/markup-compatibility/2006">
          <mc:Choice Requires="x14">
            <control shapeId="9320" r:id="rId22" name="Group Box 104">
              <controlPr defaultSize="0" autoFill="0" autoPict="0">
                <anchor moveWithCells="1">
                  <from>
                    <xdr:col>8</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9321" r:id="rId23" name="Check Box 105">
              <controlPr defaultSize="0" autoFill="0" autoLine="0" autoPict="0">
                <anchor moveWithCells="1">
                  <from>
                    <xdr:col>9</xdr:col>
                    <xdr:colOff>0</xdr:colOff>
                    <xdr:row>76</xdr:row>
                    <xdr:rowOff>0</xdr:rowOff>
                  </from>
                  <to>
                    <xdr:col>12</xdr:col>
                    <xdr:colOff>0</xdr:colOff>
                    <xdr:row>77</xdr:row>
                    <xdr:rowOff>0</xdr:rowOff>
                  </to>
                </anchor>
              </controlPr>
            </control>
          </mc:Choice>
        </mc:AlternateContent>
        <mc:AlternateContent xmlns:mc="http://schemas.openxmlformats.org/markup-compatibility/2006">
          <mc:Choice Requires="x14">
            <control shapeId="9322" r:id="rId24" name="Check Box 106">
              <controlPr defaultSize="0" autoFill="0" autoLine="0" autoPict="0">
                <anchor moveWithCells="1">
                  <from>
                    <xdr:col>13</xdr:col>
                    <xdr:colOff>0</xdr:colOff>
                    <xdr:row>76</xdr:row>
                    <xdr:rowOff>0</xdr:rowOff>
                  </from>
                  <to>
                    <xdr:col>16</xdr:col>
                    <xdr:colOff>0</xdr:colOff>
                    <xdr:row>77</xdr:row>
                    <xdr:rowOff>0</xdr:rowOff>
                  </to>
                </anchor>
              </controlPr>
            </control>
          </mc:Choice>
        </mc:AlternateContent>
        <mc:AlternateContent xmlns:mc="http://schemas.openxmlformats.org/markup-compatibility/2006">
          <mc:Choice Requires="x14">
            <control shapeId="9323" r:id="rId25" name="Check Box 107">
              <controlPr defaultSize="0" autoFill="0" autoLine="0" autoPict="0">
                <anchor moveWithCells="1">
                  <from>
                    <xdr:col>17</xdr:col>
                    <xdr:colOff>0</xdr:colOff>
                    <xdr:row>76</xdr:row>
                    <xdr:rowOff>0</xdr:rowOff>
                  </from>
                  <to>
                    <xdr:col>20</xdr:col>
                    <xdr:colOff>0</xdr:colOff>
                    <xdr:row>77</xdr:row>
                    <xdr:rowOff>0</xdr:rowOff>
                  </to>
                </anchor>
              </controlPr>
            </control>
          </mc:Choice>
        </mc:AlternateContent>
        <mc:AlternateContent xmlns:mc="http://schemas.openxmlformats.org/markup-compatibility/2006">
          <mc:Choice Requires="x14">
            <control shapeId="9324" r:id="rId26" name="Check Box 108">
              <controlPr defaultSize="0" autoFill="0" autoLine="0" autoPict="0">
                <anchor moveWithCells="1">
                  <from>
                    <xdr:col>21</xdr:col>
                    <xdr:colOff>0</xdr:colOff>
                    <xdr:row>76</xdr:row>
                    <xdr:rowOff>0</xdr:rowOff>
                  </from>
                  <to>
                    <xdr:col>24</xdr:col>
                    <xdr:colOff>0</xdr:colOff>
                    <xdr:row>77</xdr:row>
                    <xdr:rowOff>0</xdr:rowOff>
                  </to>
                </anchor>
              </controlPr>
            </control>
          </mc:Choice>
        </mc:AlternateContent>
        <mc:AlternateContent xmlns:mc="http://schemas.openxmlformats.org/markup-compatibility/2006">
          <mc:Choice Requires="x14">
            <control shapeId="9325" r:id="rId27" name="Check Box 109">
              <controlPr defaultSize="0" autoFill="0" autoLine="0" autoPict="0">
                <anchor moveWithCells="1">
                  <from>
                    <xdr:col>25</xdr:col>
                    <xdr:colOff>0</xdr:colOff>
                    <xdr:row>76</xdr:row>
                    <xdr:rowOff>0</xdr:rowOff>
                  </from>
                  <to>
                    <xdr:col>28</xdr:col>
                    <xdr:colOff>0</xdr:colOff>
                    <xdr:row>77</xdr:row>
                    <xdr:rowOff>0</xdr:rowOff>
                  </to>
                </anchor>
              </controlPr>
            </control>
          </mc:Choice>
        </mc:AlternateContent>
        <mc:AlternateContent xmlns:mc="http://schemas.openxmlformats.org/markup-compatibility/2006">
          <mc:Choice Requires="x14">
            <control shapeId="9326" r:id="rId28" name="Check Box 110">
              <controlPr defaultSize="0" autoFill="0" autoLine="0" autoPict="0">
                <anchor moveWithCells="1">
                  <from>
                    <xdr:col>29</xdr:col>
                    <xdr:colOff>0</xdr:colOff>
                    <xdr:row>76</xdr:row>
                    <xdr:rowOff>0</xdr:rowOff>
                  </from>
                  <to>
                    <xdr:col>32</xdr:col>
                    <xdr:colOff>0</xdr:colOff>
                    <xdr:row>77</xdr:row>
                    <xdr:rowOff>0</xdr:rowOff>
                  </to>
                </anchor>
              </controlPr>
            </control>
          </mc:Choice>
        </mc:AlternateContent>
        <mc:AlternateContent xmlns:mc="http://schemas.openxmlformats.org/markup-compatibility/2006">
          <mc:Choice Requires="x14">
            <control shapeId="9327" r:id="rId29" name="Check Box 111">
              <controlPr defaultSize="0" autoFill="0" autoLine="0" autoPict="0">
                <anchor moveWithCells="1">
                  <from>
                    <xdr:col>33</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9328" r:id="rId30" name="Group Box 112">
              <controlPr defaultSize="0" autoFill="0" autoPict="0">
                <anchor moveWithCells="1">
                  <from>
                    <xdr:col>8</xdr:col>
                    <xdr:colOff>0</xdr:colOff>
                    <xdr:row>88</xdr:row>
                    <xdr:rowOff>0</xdr:rowOff>
                  </from>
                  <to>
                    <xdr:col>36</xdr:col>
                    <xdr:colOff>0</xdr:colOff>
                    <xdr:row>89</xdr:row>
                    <xdr:rowOff>0</xdr:rowOff>
                  </to>
                </anchor>
              </controlPr>
            </control>
          </mc:Choice>
        </mc:AlternateContent>
        <mc:AlternateContent xmlns:mc="http://schemas.openxmlformats.org/markup-compatibility/2006">
          <mc:Choice Requires="x14">
            <control shapeId="9329" r:id="rId31" name="Check Box 113">
              <controlPr defaultSize="0" autoFill="0" autoLine="0" autoPict="0">
                <anchor moveWithCells="1">
                  <from>
                    <xdr:col>9</xdr:col>
                    <xdr:colOff>0</xdr:colOff>
                    <xdr:row>88</xdr:row>
                    <xdr:rowOff>0</xdr:rowOff>
                  </from>
                  <to>
                    <xdr:col>12</xdr:col>
                    <xdr:colOff>0</xdr:colOff>
                    <xdr:row>89</xdr:row>
                    <xdr:rowOff>0</xdr:rowOff>
                  </to>
                </anchor>
              </controlPr>
            </control>
          </mc:Choice>
        </mc:AlternateContent>
        <mc:AlternateContent xmlns:mc="http://schemas.openxmlformats.org/markup-compatibility/2006">
          <mc:Choice Requires="x14">
            <control shapeId="9330" r:id="rId32" name="Check Box 114">
              <controlPr defaultSize="0" autoFill="0" autoLine="0" autoPict="0">
                <anchor moveWithCells="1">
                  <from>
                    <xdr:col>13</xdr:col>
                    <xdr:colOff>0</xdr:colOff>
                    <xdr:row>88</xdr:row>
                    <xdr:rowOff>0</xdr:rowOff>
                  </from>
                  <to>
                    <xdr:col>16</xdr:col>
                    <xdr:colOff>0</xdr:colOff>
                    <xdr:row>89</xdr:row>
                    <xdr:rowOff>0</xdr:rowOff>
                  </to>
                </anchor>
              </controlPr>
            </control>
          </mc:Choice>
        </mc:AlternateContent>
        <mc:AlternateContent xmlns:mc="http://schemas.openxmlformats.org/markup-compatibility/2006">
          <mc:Choice Requires="x14">
            <control shapeId="9331" r:id="rId33" name="Check Box 115">
              <controlPr defaultSize="0" autoFill="0" autoLine="0" autoPict="0">
                <anchor moveWithCells="1">
                  <from>
                    <xdr:col>17</xdr:col>
                    <xdr:colOff>0</xdr:colOff>
                    <xdr:row>88</xdr:row>
                    <xdr:rowOff>0</xdr:rowOff>
                  </from>
                  <to>
                    <xdr:col>20</xdr:col>
                    <xdr:colOff>0</xdr:colOff>
                    <xdr:row>89</xdr:row>
                    <xdr:rowOff>0</xdr:rowOff>
                  </to>
                </anchor>
              </controlPr>
            </control>
          </mc:Choice>
        </mc:AlternateContent>
        <mc:AlternateContent xmlns:mc="http://schemas.openxmlformats.org/markup-compatibility/2006">
          <mc:Choice Requires="x14">
            <control shapeId="9332" r:id="rId34" name="Check Box 116">
              <controlPr defaultSize="0" autoFill="0" autoLine="0" autoPict="0">
                <anchor moveWithCells="1">
                  <from>
                    <xdr:col>21</xdr:col>
                    <xdr:colOff>0</xdr:colOff>
                    <xdr:row>88</xdr:row>
                    <xdr:rowOff>0</xdr:rowOff>
                  </from>
                  <to>
                    <xdr:col>24</xdr:col>
                    <xdr:colOff>0</xdr:colOff>
                    <xdr:row>89</xdr:row>
                    <xdr:rowOff>0</xdr:rowOff>
                  </to>
                </anchor>
              </controlPr>
            </control>
          </mc:Choice>
        </mc:AlternateContent>
        <mc:AlternateContent xmlns:mc="http://schemas.openxmlformats.org/markup-compatibility/2006">
          <mc:Choice Requires="x14">
            <control shapeId="9333" r:id="rId35" name="Check Box 117">
              <controlPr defaultSize="0" autoFill="0" autoLine="0" autoPict="0">
                <anchor moveWithCells="1">
                  <from>
                    <xdr:col>25</xdr:col>
                    <xdr:colOff>0</xdr:colOff>
                    <xdr:row>88</xdr:row>
                    <xdr:rowOff>0</xdr:rowOff>
                  </from>
                  <to>
                    <xdr:col>28</xdr:col>
                    <xdr:colOff>0</xdr:colOff>
                    <xdr:row>89</xdr:row>
                    <xdr:rowOff>0</xdr:rowOff>
                  </to>
                </anchor>
              </controlPr>
            </control>
          </mc:Choice>
        </mc:AlternateContent>
        <mc:AlternateContent xmlns:mc="http://schemas.openxmlformats.org/markup-compatibility/2006">
          <mc:Choice Requires="x14">
            <control shapeId="9334" r:id="rId36" name="Check Box 118">
              <controlPr defaultSize="0" autoFill="0" autoLine="0" autoPict="0">
                <anchor moveWithCells="1">
                  <from>
                    <xdr:col>29</xdr:col>
                    <xdr:colOff>0</xdr:colOff>
                    <xdr:row>88</xdr:row>
                    <xdr:rowOff>0</xdr:rowOff>
                  </from>
                  <to>
                    <xdr:col>32</xdr:col>
                    <xdr:colOff>0</xdr:colOff>
                    <xdr:row>89</xdr:row>
                    <xdr:rowOff>0</xdr:rowOff>
                  </to>
                </anchor>
              </controlPr>
            </control>
          </mc:Choice>
        </mc:AlternateContent>
        <mc:AlternateContent xmlns:mc="http://schemas.openxmlformats.org/markup-compatibility/2006">
          <mc:Choice Requires="x14">
            <control shapeId="9335" r:id="rId37" name="Check Box 119">
              <controlPr defaultSize="0" autoFill="0" autoLine="0" autoPict="0">
                <anchor moveWithCells="1">
                  <from>
                    <xdr:col>33</xdr:col>
                    <xdr:colOff>0</xdr:colOff>
                    <xdr:row>88</xdr:row>
                    <xdr:rowOff>0</xdr:rowOff>
                  </from>
                  <to>
                    <xdr:col>36</xdr:col>
                    <xdr:colOff>0</xdr:colOff>
                    <xdr:row>89</xdr:row>
                    <xdr:rowOff>0</xdr:rowOff>
                  </to>
                </anchor>
              </controlPr>
            </control>
          </mc:Choice>
        </mc:AlternateContent>
        <mc:AlternateContent xmlns:mc="http://schemas.openxmlformats.org/markup-compatibility/2006">
          <mc:Choice Requires="x14">
            <control shapeId="9336" r:id="rId38" name="Group Box 120">
              <controlPr defaultSize="0" autoFill="0" autoPict="0">
                <anchor moveWithCells="1">
                  <from>
                    <xdr:col>8</xdr:col>
                    <xdr:colOff>0</xdr:colOff>
                    <xdr:row>100</xdr:row>
                    <xdr:rowOff>0</xdr:rowOff>
                  </from>
                  <to>
                    <xdr:col>36</xdr:col>
                    <xdr:colOff>0</xdr:colOff>
                    <xdr:row>101</xdr:row>
                    <xdr:rowOff>0</xdr:rowOff>
                  </to>
                </anchor>
              </controlPr>
            </control>
          </mc:Choice>
        </mc:AlternateContent>
        <mc:AlternateContent xmlns:mc="http://schemas.openxmlformats.org/markup-compatibility/2006">
          <mc:Choice Requires="x14">
            <control shapeId="9337" r:id="rId39" name="Check Box 121">
              <controlPr defaultSize="0" autoFill="0" autoLine="0" autoPict="0">
                <anchor moveWithCells="1">
                  <from>
                    <xdr:col>9</xdr:col>
                    <xdr:colOff>0</xdr:colOff>
                    <xdr:row>100</xdr:row>
                    <xdr:rowOff>0</xdr:rowOff>
                  </from>
                  <to>
                    <xdr:col>12</xdr:col>
                    <xdr:colOff>0</xdr:colOff>
                    <xdr:row>101</xdr:row>
                    <xdr:rowOff>0</xdr:rowOff>
                  </to>
                </anchor>
              </controlPr>
            </control>
          </mc:Choice>
        </mc:AlternateContent>
        <mc:AlternateContent xmlns:mc="http://schemas.openxmlformats.org/markup-compatibility/2006">
          <mc:Choice Requires="x14">
            <control shapeId="9338" r:id="rId40" name="Check Box 122">
              <controlPr defaultSize="0" autoFill="0" autoLine="0" autoPict="0">
                <anchor moveWithCells="1">
                  <from>
                    <xdr:col>13</xdr:col>
                    <xdr:colOff>0</xdr:colOff>
                    <xdr:row>100</xdr:row>
                    <xdr:rowOff>0</xdr:rowOff>
                  </from>
                  <to>
                    <xdr:col>16</xdr:col>
                    <xdr:colOff>0</xdr:colOff>
                    <xdr:row>101</xdr:row>
                    <xdr:rowOff>0</xdr:rowOff>
                  </to>
                </anchor>
              </controlPr>
            </control>
          </mc:Choice>
        </mc:AlternateContent>
        <mc:AlternateContent xmlns:mc="http://schemas.openxmlformats.org/markup-compatibility/2006">
          <mc:Choice Requires="x14">
            <control shapeId="9339" r:id="rId41" name="Check Box 123">
              <controlPr defaultSize="0" autoFill="0" autoLine="0" autoPict="0">
                <anchor moveWithCells="1">
                  <from>
                    <xdr:col>17</xdr:col>
                    <xdr:colOff>0</xdr:colOff>
                    <xdr:row>100</xdr:row>
                    <xdr:rowOff>0</xdr:rowOff>
                  </from>
                  <to>
                    <xdr:col>20</xdr:col>
                    <xdr:colOff>0</xdr:colOff>
                    <xdr:row>101</xdr:row>
                    <xdr:rowOff>0</xdr:rowOff>
                  </to>
                </anchor>
              </controlPr>
            </control>
          </mc:Choice>
        </mc:AlternateContent>
        <mc:AlternateContent xmlns:mc="http://schemas.openxmlformats.org/markup-compatibility/2006">
          <mc:Choice Requires="x14">
            <control shapeId="9340" r:id="rId42" name="Check Box 124">
              <controlPr defaultSize="0" autoFill="0" autoLine="0" autoPict="0">
                <anchor moveWithCells="1">
                  <from>
                    <xdr:col>21</xdr:col>
                    <xdr:colOff>0</xdr:colOff>
                    <xdr:row>100</xdr:row>
                    <xdr:rowOff>0</xdr:rowOff>
                  </from>
                  <to>
                    <xdr:col>24</xdr:col>
                    <xdr:colOff>0</xdr:colOff>
                    <xdr:row>101</xdr:row>
                    <xdr:rowOff>0</xdr:rowOff>
                  </to>
                </anchor>
              </controlPr>
            </control>
          </mc:Choice>
        </mc:AlternateContent>
        <mc:AlternateContent xmlns:mc="http://schemas.openxmlformats.org/markup-compatibility/2006">
          <mc:Choice Requires="x14">
            <control shapeId="9341" r:id="rId43" name="Check Box 125">
              <controlPr defaultSize="0" autoFill="0" autoLine="0" autoPict="0">
                <anchor moveWithCells="1">
                  <from>
                    <xdr:col>25</xdr:col>
                    <xdr:colOff>0</xdr:colOff>
                    <xdr:row>100</xdr:row>
                    <xdr:rowOff>0</xdr:rowOff>
                  </from>
                  <to>
                    <xdr:col>28</xdr:col>
                    <xdr:colOff>0</xdr:colOff>
                    <xdr:row>101</xdr:row>
                    <xdr:rowOff>0</xdr:rowOff>
                  </to>
                </anchor>
              </controlPr>
            </control>
          </mc:Choice>
        </mc:AlternateContent>
        <mc:AlternateContent xmlns:mc="http://schemas.openxmlformats.org/markup-compatibility/2006">
          <mc:Choice Requires="x14">
            <control shapeId="9342" r:id="rId44" name="Check Box 126">
              <controlPr defaultSize="0" autoFill="0" autoLine="0" autoPict="0">
                <anchor moveWithCells="1">
                  <from>
                    <xdr:col>29</xdr:col>
                    <xdr:colOff>0</xdr:colOff>
                    <xdr:row>100</xdr:row>
                    <xdr:rowOff>0</xdr:rowOff>
                  </from>
                  <to>
                    <xdr:col>32</xdr:col>
                    <xdr:colOff>0</xdr:colOff>
                    <xdr:row>101</xdr:row>
                    <xdr:rowOff>0</xdr:rowOff>
                  </to>
                </anchor>
              </controlPr>
            </control>
          </mc:Choice>
        </mc:AlternateContent>
        <mc:AlternateContent xmlns:mc="http://schemas.openxmlformats.org/markup-compatibility/2006">
          <mc:Choice Requires="x14">
            <control shapeId="9343" r:id="rId45" name="Check Box 127">
              <controlPr defaultSize="0" autoFill="0" autoLine="0" autoPict="0">
                <anchor moveWithCells="1">
                  <from>
                    <xdr:col>33</xdr:col>
                    <xdr:colOff>0</xdr:colOff>
                    <xdr:row>100</xdr:row>
                    <xdr:rowOff>0</xdr:rowOff>
                  </from>
                  <to>
                    <xdr:col>36</xdr:col>
                    <xdr:colOff>0</xdr:colOff>
                    <xdr:row>101</xdr:row>
                    <xdr:rowOff>0</xdr:rowOff>
                  </to>
                </anchor>
              </controlPr>
            </control>
          </mc:Choice>
        </mc:AlternateContent>
        <mc:AlternateContent xmlns:mc="http://schemas.openxmlformats.org/markup-compatibility/2006">
          <mc:Choice Requires="x14">
            <control shapeId="9344" r:id="rId46" name="Group Box 128">
              <controlPr defaultSize="0" autoFill="0" autoPict="0">
                <anchor moveWithCells="1">
                  <from>
                    <xdr:col>8</xdr:col>
                    <xdr:colOff>0</xdr:colOff>
                    <xdr:row>112</xdr:row>
                    <xdr:rowOff>0</xdr:rowOff>
                  </from>
                  <to>
                    <xdr:col>36</xdr:col>
                    <xdr:colOff>0</xdr:colOff>
                    <xdr:row>113</xdr:row>
                    <xdr:rowOff>0</xdr:rowOff>
                  </to>
                </anchor>
              </controlPr>
            </control>
          </mc:Choice>
        </mc:AlternateContent>
        <mc:AlternateContent xmlns:mc="http://schemas.openxmlformats.org/markup-compatibility/2006">
          <mc:Choice Requires="x14">
            <control shapeId="9345" r:id="rId47" name="Check Box 129">
              <controlPr defaultSize="0" autoFill="0" autoLine="0" autoPict="0">
                <anchor moveWithCells="1">
                  <from>
                    <xdr:col>9</xdr:col>
                    <xdr:colOff>0</xdr:colOff>
                    <xdr:row>112</xdr:row>
                    <xdr:rowOff>0</xdr:rowOff>
                  </from>
                  <to>
                    <xdr:col>12</xdr:col>
                    <xdr:colOff>0</xdr:colOff>
                    <xdr:row>113</xdr:row>
                    <xdr:rowOff>0</xdr:rowOff>
                  </to>
                </anchor>
              </controlPr>
            </control>
          </mc:Choice>
        </mc:AlternateContent>
        <mc:AlternateContent xmlns:mc="http://schemas.openxmlformats.org/markup-compatibility/2006">
          <mc:Choice Requires="x14">
            <control shapeId="9346" r:id="rId48" name="Check Box 130">
              <controlPr defaultSize="0" autoFill="0" autoLine="0" autoPict="0">
                <anchor moveWithCells="1">
                  <from>
                    <xdr:col>13</xdr:col>
                    <xdr:colOff>0</xdr:colOff>
                    <xdr:row>112</xdr:row>
                    <xdr:rowOff>0</xdr:rowOff>
                  </from>
                  <to>
                    <xdr:col>16</xdr:col>
                    <xdr:colOff>0</xdr:colOff>
                    <xdr:row>113</xdr:row>
                    <xdr:rowOff>0</xdr:rowOff>
                  </to>
                </anchor>
              </controlPr>
            </control>
          </mc:Choice>
        </mc:AlternateContent>
        <mc:AlternateContent xmlns:mc="http://schemas.openxmlformats.org/markup-compatibility/2006">
          <mc:Choice Requires="x14">
            <control shapeId="9347" r:id="rId49" name="Check Box 131">
              <controlPr defaultSize="0" autoFill="0" autoLine="0" autoPict="0">
                <anchor moveWithCells="1">
                  <from>
                    <xdr:col>17</xdr:col>
                    <xdr:colOff>0</xdr:colOff>
                    <xdr:row>112</xdr:row>
                    <xdr:rowOff>0</xdr:rowOff>
                  </from>
                  <to>
                    <xdr:col>20</xdr:col>
                    <xdr:colOff>0</xdr:colOff>
                    <xdr:row>113</xdr:row>
                    <xdr:rowOff>0</xdr:rowOff>
                  </to>
                </anchor>
              </controlPr>
            </control>
          </mc:Choice>
        </mc:AlternateContent>
        <mc:AlternateContent xmlns:mc="http://schemas.openxmlformats.org/markup-compatibility/2006">
          <mc:Choice Requires="x14">
            <control shapeId="9348" r:id="rId50" name="Check Box 132">
              <controlPr defaultSize="0" autoFill="0" autoLine="0" autoPict="0">
                <anchor moveWithCells="1">
                  <from>
                    <xdr:col>21</xdr:col>
                    <xdr:colOff>0</xdr:colOff>
                    <xdr:row>112</xdr:row>
                    <xdr:rowOff>0</xdr:rowOff>
                  </from>
                  <to>
                    <xdr:col>24</xdr:col>
                    <xdr:colOff>0</xdr:colOff>
                    <xdr:row>113</xdr:row>
                    <xdr:rowOff>0</xdr:rowOff>
                  </to>
                </anchor>
              </controlPr>
            </control>
          </mc:Choice>
        </mc:AlternateContent>
        <mc:AlternateContent xmlns:mc="http://schemas.openxmlformats.org/markup-compatibility/2006">
          <mc:Choice Requires="x14">
            <control shapeId="9349" r:id="rId51" name="Check Box 133">
              <controlPr defaultSize="0" autoFill="0" autoLine="0" autoPict="0">
                <anchor moveWithCells="1">
                  <from>
                    <xdr:col>25</xdr:col>
                    <xdr:colOff>0</xdr:colOff>
                    <xdr:row>112</xdr:row>
                    <xdr:rowOff>0</xdr:rowOff>
                  </from>
                  <to>
                    <xdr:col>28</xdr:col>
                    <xdr:colOff>0</xdr:colOff>
                    <xdr:row>113</xdr:row>
                    <xdr:rowOff>0</xdr:rowOff>
                  </to>
                </anchor>
              </controlPr>
            </control>
          </mc:Choice>
        </mc:AlternateContent>
        <mc:AlternateContent xmlns:mc="http://schemas.openxmlformats.org/markup-compatibility/2006">
          <mc:Choice Requires="x14">
            <control shapeId="9350" r:id="rId52" name="Check Box 134">
              <controlPr defaultSize="0" autoFill="0" autoLine="0" autoPict="0">
                <anchor moveWithCells="1">
                  <from>
                    <xdr:col>29</xdr:col>
                    <xdr:colOff>0</xdr:colOff>
                    <xdr:row>112</xdr:row>
                    <xdr:rowOff>0</xdr:rowOff>
                  </from>
                  <to>
                    <xdr:col>32</xdr:col>
                    <xdr:colOff>0</xdr:colOff>
                    <xdr:row>113</xdr:row>
                    <xdr:rowOff>0</xdr:rowOff>
                  </to>
                </anchor>
              </controlPr>
            </control>
          </mc:Choice>
        </mc:AlternateContent>
        <mc:AlternateContent xmlns:mc="http://schemas.openxmlformats.org/markup-compatibility/2006">
          <mc:Choice Requires="x14">
            <control shapeId="9351" r:id="rId53" name="Check Box 135">
              <controlPr defaultSize="0" autoFill="0" autoLine="0" autoPict="0">
                <anchor moveWithCells="1">
                  <from>
                    <xdr:col>33</xdr:col>
                    <xdr:colOff>0</xdr:colOff>
                    <xdr:row>112</xdr:row>
                    <xdr:rowOff>0</xdr:rowOff>
                  </from>
                  <to>
                    <xdr:col>36</xdr:col>
                    <xdr:colOff>0</xdr:colOff>
                    <xdr:row>113</xdr:row>
                    <xdr:rowOff>0</xdr:rowOff>
                  </to>
                </anchor>
              </controlPr>
            </control>
          </mc:Choice>
        </mc:AlternateContent>
        <mc:AlternateContent xmlns:mc="http://schemas.openxmlformats.org/markup-compatibility/2006">
          <mc:Choice Requires="x14">
            <control shapeId="9364" r:id="rId54" name="Group Box 148">
              <controlPr defaultSize="0" autoFill="0" autoPict="0">
                <anchor moveWithCells="1">
                  <from>
                    <xdr:col>8</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9365" r:id="rId55" name="Option Button 149">
              <controlPr defaultSize="0" autoFill="0" autoLine="0" autoPict="0">
                <anchor moveWithCells="1">
                  <from>
                    <xdr:col>11</xdr:col>
                    <xdr:colOff>0</xdr:colOff>
                    <xdr:row>43</xdr:row>
                    <xdr:rowOff>0</xdr:rowOff>
                  </from>
                  <to>
                    <xdr:col>14</xdr:col>
                    <xdr:colOff>0</xdr:colOff>
                    <xdr:row>44</xdr:row>
                    <xdr:rowOff>0</xdr:rowOff>
                  </to>
                </anchor>
              </controlPr>
            </control>
          </mc:Choice>
        </mc:AlternateContent>
        <mc:AlternateContent xmlns:mc="http://schemas.openxmlformats.org/markup-compatibility/2006">
          <mc:Choice Requires="x14">
            <control shapeId="9366" r:id="rId56" name="Option Button 150">
              <controlPr defaultSize="0" autoFill="0" autoLine="0" autoPict="0">
                <anchor moveWithCells="1">
                  <from>
                    <xdr:col>18</xdr:col>
                    <xdr:colOff>0</xdr:colOff>
                    <xdr:row>43</xdr:row>
                    <xdr:rowOff>0</xdr:rowOff>
                  </from>
                  <to>
                    <xdr:col>21</xdr:col>
                    <xdr:colOff>0</xdr:colOff>
                    <xdr:row>44</xdr:row>
                    <xdr:rowOff>0</xdr:rowOff>
                  </to>
                </anchor>
              </controlPr>
            </control>
          </mc:Choice>
        </mc:AlternateContent>
        <mc:AlternateContent xmlns:mc="http://schemas.openxmlformats.org/markup-compatibility/2006">
          <mc:Choice Requires="x14">
            <control shapeId="9430" r:id="rId57" name="Group Box 214">
              <controlPr defaultSize="0" autoFill="0" autoPict="0">
                <anchor moveWithCells="1">
                  <from>
                    <xdr:col>8</xdr:col>
                    <xdr:colOff>0</xdr:colOff>
                    <xdr:row>40</xdr:row>
                    <xdr:rowOff>0</xdr:rowOff>
                  </from>
                  <to>
                    <xdr:col>13</xdr:col>
                    <xdr:colOff>0</xdr:colOff>
                    <xdr:row>41</xdr:row>
                    <xdr:rowOff>0</xdr:rowOff>
                  </to>
                </anchor>
              </controlPr>
            </control>
          </mc:Choice>
        </mc:AlternateContent>
        <mc:AlternateContent xmlns:mc="http://schemas.openxmlformats.org/markup-compatibility/2006">
          <mc:Choice Requires="x14">
            <control shapeId="9431" r:id="rId58" name="Option Button 215">
              <controlPr defaultSize="0" autoFill="0" autoLine="0" autoPict="0">
                <anchor moveWithCells="1">
                  <from>
                    <xdr:col>8</xdr:col>
                    <xdr:colOff>22860</xdr:colOff>
                    <xdr:row>40</xdr:row>
                    <xdr:rowOff>0</xdr:rowOff>
                  </from>
                  <to>
                    <xdr:col>10</xdr:col>
                    <xdr:colOff>68580</xdr:colOff>
                    <xdr:row>41</xdr:row>
                    <xdr:rowOff>0</xdr:rowOff>
                  </to>
                </anchor>
              </controlPr>
            </control>
          </mc:Choice>
        </mc:AlternateContent>
        <mc:AlternateContent xmlns:mc="http://schemas.openxmlformats.org/markup-compatibility/2006">
          <mc:Choice Requires="x14">
            <control shapeId="9432" r:id="rId59" name="Option Button 216">
              <controlPr defaultSize="0" autoFill="0" autoLine="0" autoPict="0">
                <anchor moveWithCells="1">
                  <from>
                    <xdr:col>10</xdr:col>
                    <xdr:colOff>76200</xdr:colOff>
                    <xdr:row>40</xdr:row>
                    <xdr:rowOff>0</xdr:rowOff>
                  </from>
                  <to>
                    <xdr:col>12</xdr:col>
                    <xdr:colOff>152400</xdr:colOff>
                    <xdr:row>41</xdr:row>
                    <xdr:rowOff>0</xdr:rowOff>
                  </to>
                </anchor>
              </controlPr>
            </control>
          </mc:Choice>
        </mc:AlternateContent>
        <mc:AlternateContent xmlns:mc="http://schemas.openxmlformats.org/markup-compatibility/2006">
          <mc:Choice Requires="x14">
            <control shapeId="9433" r:id="rId60" name="Group Box 217">
              <controlPr defaultSize="0" autoFill="0" autoPict="0">
                <anchor moveWithCells="1">
                  <from>
                    <xdr:col>18</xdr:col>
                    <xdr:colOff>0</xdr:colOff>
                    <xdr:row>40</xdr:row>
                    <xdr:rowOff>0</xdr:rowOff>
                  </from>
                  <to>
                    <xdr:col>23</xdr:col>
                    <xdr:colOff>0</xdr:colOff>
                    <xdr:row>41</xdr:row>
                    <xdr:rowOff>0</xdr:rowOff>
                  </to>
                </anchor>
              </controlPr>
            </control>
          </mc:Choice>
        </mc:AlternateContent>
        <mc:AlternateContent xmlns:mc="http://schemas.openxmlformats.org/markup-compatibility/2006">
          <mc:Choice Requires="x14">
            <control shapeId="9434" r:id="rId61" name="Option Button 218">
              <controlPr defaultSize="0" autoFill="0" autoLine="0" autoPict="0">
                <anchor moveWithCells="1">
                  <from>
                    <xdr:col>18</xdr:col>
                    <xdr:colOff>22860</xdr:colOff>
                    <xdr:row>40</xdr:row>
                    <xdr:rowOff>0</xdr:rowOff>
                  </from>
                  <to>
                    <xdr:col>20</xdr:col>
                    <xdr:colOff>68580</xdr:colOff>
                    <xdr:row>41</xdr:row>
                    <xdr:rowOff>0</xdr:rowOff>
                  </to>
                </anchor>
              </controlPr>
            </control>
          </mc:Choice>
        </mc:AlternateContent>
        <mc:AlternateContent xmlns:mc="http://schemas.openxmlformats.org/markup-compatibility/2006">
          <mc:Choice Requires="x14">
            <control shapeId="9435" r:id="rId62" name="Option Button 219">
              <controlPr defaultSize="0" autoFill="0" autoLine="0" autoPict="0">
                <anchor moveWithCells="1">
                  <from>
                    <xdr:col>20</xdr:col>
                    <xdr:colOff>76200</xdr:colOff>
                    <xdr:row>40</xdr:row>
                    <xdr:rowOff>0</xdr:rowOff>
                  </from>
                  <to>
                    <xdr:col>22</xdr:col>
                    <xdr:colOff>152400</xdr:colOff>
                    <xdr:row>41</xdr:row>
                    <xdr:rowOff>0</xdr:rowOff>
                  </to>
                </anchor>
              </controlPr>
            </control>
          </mc:Choice>
        </mc:AlternateContent>
        <mc:AlternateContent xmlns:mc="http://schemas.openxmlformats.org/markup-compatibility/2006">
          <mc:Choice Requires="x14">
            <control shapeId="9438" r:id="rId63" name="Group Box 222">
              <controlPr defaultSize="0" autoFill="0" autoPict="0">
                <anchor moveWithCells="1">
                  <from>
                    <xdr:col>8</xdr:col>
                    <xdr:colOff>0</xdr:colOff>
                    <xdr:row>80</xdr:row>
                    <xdr:rowOff>0</xdr:rowOff>
                  </from>
                  <to>
                    <xdr:col>13</xdr:col>
                    <xdr:colOff>0</xdr:colOff>
                    <xdr:row>81</xdr:row>
                    <xdr:rowOff>0</xdr:rowOff>
                  </to>
                </anchor>
              </controlPr>
            </control>
          </mc:Choice>
        </mc:AlternateContent>
        <mc:AlternateContent xmlns:mc="http://schemas.openxmlformats.org/markup-compatibility/2006">
          <mc:Choice Requires="x14">
            <control shapeId="9439" r:id="rId64" name="Option Button 223">
              <controlPr defaultSize="0" autoFill="0" autoLine="0" autoPict="0">
                <anchor moveWithCells="1">
                  <from>
                    <xdr:col>8</xdr:col>
                    <xdr:colOff>22860</xdr:colOff>
                    <xdr:row>80</xdr:row>
                    <xdr:rowOff>0</xdr:rowOff>
                  </from>
                  <to>
                    <xdr:col>10</xdr:col>
                    <xdr:colOff>68580</xdr:colOff>
                    <xdr:row>81</xdr:row>
                    <xdr:rowOff>0</xdr:rowOff>
                  </to>
                </anchor>
              </controlPr>
            </control>
          </mc:Choice>
        </mc:AlternateContent>
        <mc:AlternateContent xmlns:mc="http://schemas.openxmlformats.org/markup-compatibility/2006">
          <mc:Choice Requires="x14">
            <control shapeId="9440" r:id="rId65" name="Option Button 224">
              <controlPr defaultSize="0" autoFill="0" autoLine="0" autoPict="0">
                <anchor moveWithCells="1">
                  <from>
                    <xdr:col>10</xdr:col>
                    <xdr:colOff>76200</xdr:colOff>
                    <xdr:row>80</xdr:row>
                    <xdr:rowOff>0</xdr:rowOff>
                  </from>
                  <to>
                    <xdr:col>12</xdr:col>
                    <xdr:colOff>152400</xdr:colOff>
                    <xdr:row>81</xdr:row>
                    <xdr:rowOff>0</xdr:rowOff>
                  </to>
                </anchor>
              </controlPr>
            </control>
          </mc:Choice>
        </mc:AlternateContent>
        <mc:AlternateContent xmlns:mc="http://schemas.openxmlformats.org/markup-compatibility/2006">
          <mc:Choice Requires="x14">
            <control shapeId="9441" r:id="rId66" name="Group Box 225">
              <controlPr defaultSize="0" autoFill="0" autoPict="0">
                <anchor moveWithCells="1">
                  <from>
                    <xdr:col>18</xdr:col>
                    <xdr:colOff>0</xdr:colOff>
                    <xdr:row>80</xdr:row>
                    <xdr:rowOff>0</xdr:rowOff>
                  </from>
                  <to>
                    <xdr:col>23</xdr:col>
                    <xdr:colOff>0</xdr:colOff>
                    <xdr:row>81</xdr:row>
                    <xdr:rowOff>0</xdr:rowOff>
                  </to>
                </anchor>
              </controlPr>
            </control>
          </mc:Choice>
        </mc:AlternateContent>
        <mc:AlternateContent xmlns:mc="http://schemas.openxmlformats.org/markup-compatibility/2006">
          <mc:Choice Requires="x14">
            <control shapeId="9442" r:id="rId67" name="Option Button 226">
              <controlPr defaultSize="0" autoFill="0" autoLine="0" autoPict="0">
                <anchor moveWithCells="1">
                  <from>
                    <xdr:col>18</xdr:col>
                    <xdr:colOff>22860</xdr:colOff>
                    <xdr:row>80</xdr:row>
                    <xdr:rowOff>0</xdr:rowOff>
                  </from>
                  <to>
                    <xdr:col>20</xdr:col>
                    <xdr:colOff>68580</xdr:colOff>
                    <xdr:row>81</xdr:row>
                    <xdr:rowOff>0</xdr:rowOff>
                  </to>
                </anchor>
              </controlPr>
            </control>
          </mc:Choice>
        </mc:AlternateContent>
        <mc:AlternateContent xmlns:mc="http://schemas.openxmlformats.org/markup-compatibility/2006">
          <mc:Choice Requires="x14">
            <control shapeId="9443" r:id="rId68" name="Option Button 227">
              <controlPr defaultSize="0" autoFill="0" autoLine="0" autoPict="0">
                <anchor moveWithCells="1">
                  <from>
                    <xdr:col>20</xdr:col>
                    <xdr:colOff>76200</xdr:colOff>
                    <xdr:row>80</xdr:row>
                    <xdr:rowOff>0</xdr:rowOff>
                  </from>
                  <to>
                    <xdr:col>22</xdr:col>
                    <xdr:colOff>152400</xdr:colOff>
                    <xdr:row>81</xdr:row>
                    <xdr:rowOff>0</xdr:rowOff>
                  </to>
                </anchor>
              </controlPr>
            </control>
          </mc:Choice>
        </mc:AlternateContent>
        <mc:AlternateContent xmlns:mc="http://schemas.openxmlformats.org/markup-compatibility/2006">
          <mc:Choice Requires="x14">
            <control shapeId="9448" r:id="rId69" name="Group Box 232">
              <controlPr defaultSize="0" autoFill="0" autoPict="0">
                <anchor moveWithCells="1">
                  <from>
                    <xdr:col>8</xdr:col>
                    <xdr:colOff>0</xdr:colOff>
                    <xdr:row>92</xdr:row>
                    <xdr:rowOff>0</xdr:rowOff>
                  </from>
                  <to>
                    <xdr:col>13</xdr:col>
                    <xdr:colOff>0</xdr:colOff>
                    <xdr:row>93</xdr:row>
                    <xdr:rowOff>0</xdr:rowOff>
                  </to>
                </anchor>
              </controlPr>
            </control>
          </mc:Choice>
        </mc:AlternateContent>
        <mc:AlternateContent xmlns:mc="http://schemas.openxmlformats.org/markup-compatibility/2006">
          <mc:Choice Requires="x14">
            <control shapeId="9449" r:id="rId70" name="Option Button 233">
              <controlPr defaultSize="0" autoFill="0" autoLine="0" autoPict="0">
                <anchor moveWithCells="1">
                  <from>
                    <xdr:col>8</xdr:col>
                    <xdr:colOff>22860</xdr:colOff>
                    <xdr:row>92</xdr:row>
                    <xdr:rowOff>0</xdr:rowOff>
                  </from>
                  <to>
                    <xdr:col>10</xdr:col>
                    <xdr:colOff>68580</xdr:colOff>
                    <xdr:row>93</xdr:row>
                    <xdr:rowOff>0</xdr:rowOff>
                  </to>
                </anchor>
              </controlPr>
            </control>
          </mc:Choice>
        </mc:AlternateContent>
        <mc:AlternateContent xmlns:mc="http://schemas.openxmlformats.org/markup-compatibility/2006">
          <mc:Choice Requires="x14">
            <control shapeId="9450" r:id="rId71" name="Option Button 234">
              <controlPr defaultSize="0" autoFill="0" autoLine="0" autoPict="0">
                <anchor moveWithCells="1">
                  <from>
                    <xdr:col>10</xdr:col>
                    <xdr:colOff>76200</xdr:colOff>
                    <xdr:row>92</xdr:row>
                    <xdr:rowOff>0</xdr:rowOff>
                  </from>
                  <to>
                    <xdr:col>12</xdr:col>
                    <xdr:colOff>152400</xdr:colOff>
                    <xdr:row>93</xdr:row>
                    <xdr:rowOff>0</xdr:rowOff>
                  </to>
                </anchor>
              </controlPr>
            </control>
          </mc:Choice>
        </mc:AlternateContent>
        <mc:AlternateContent xmlns:mc="http://schemas.openxmlformats.org/markup-compatibility/2006">
          <mc:Choice Requires="x14">
            <control shapeId="9451" r:id="rId72" name="Group Box 235">
              <controlPr defaultSize="0" autoFill="0" autoPict="0">
                <anchor moveWithCells="1">
                  <from>
                    <xdr:col>18</xdr:col>
                    <xdr:colOff>0</xdr:colOff>
                    <xdr:row>92</xdr:row>
                    <xdr:rowOff>0</xdr:rowOff>
                  </from>
                  <to>
                    <xdr:col>23</xdr:col>
                    <xdr:colOff>0</xdr:colOff>
                    <xdr:row>93</xdr:row>
                    <xdr:rowOff>0</xdr:rowOff>
                  </to>
                </anchor>
              </controlPr>
            </control>
          </mc:Choice>
        </mc:AlternateContent>
        <mc:AlternateContent xmlns:mc="http://schemas.openxmlformats.org/markup-compatibility/2006">
          <mc:Choice Requires="x14">
            <control shapeId="9452" r:id="rId73" name="Option Button 236">
              <controlPr defaultSize="0" autoFill="0" autoLine="0" autoPict="0">
                <anchor moveWithCells="1">
                  <from>
                    <xdr:col>18</xdr:col>
                    <xdr:colOff>22860</xdr:colOff>
                    <xdr:row>92</xdr:row>
                    <xdr:rowOff>0</xdr:rowOff>
                  </from>
                  <to>
                    <xdr:col>20</xdr:col>
                    <xdr:colOff>68580</xdr:colOff>
                    <xdr:row>93</xdr:row>
                    <xdr:rowOff>0</xdr:rowOff>
                  </to>
                </anchor>
              </controlPr>
            </control>
          </mc:Choice>
        </mc:AlternateContent>
        <mc:AlternateContent xmlns:mc="http://schemas.openxmlformats.org/markup-compatibility/2006">
          <mc:Choice Requires="x14">
            <control shapeId="9453" r:id="rId74" name="Option Button 237">
              <controlPr defaultSize="0" autoFill="0" autoLine="0" autoPict="0">
                <anchor moveWithCells="1">
                  <from>
                    <xdr:col>20</xdr:col>
                    <xdr:colOff>76200</xdr:colOff>
                    <xdr:row>92</xdr:row>
                    <xdr:rowOff>0</xdr:rowOff>
                  </from>
                  <to>
                    <xdr:col>22</xdr:col>
                    <xdr:colOff>152400</xdr:colOff>
                    <xdr:row>93</xdr:row>
                    <xdr:rowOff>0</xdr:rowOff>
                  </to>
                </anchor>
              </controlPr>
            </control>
          </mc:Choice>
        </mc:AlternateContent>
        <mc:AlternateContent xmlns:mc="http://schemas.openxmlformats.org/markup-compatibility/2006">
          <mc:Choice Requires="x14">
            <control shapeId="9460" r:id="rId75" name="Group Box 244">
              <controlPr defaultSize="0" autoFill="0" autoPict="0">
                <anchor moveWithCells="1">
                  <from>
                    <xdr:col>8</xdr:col>
                    <xdr:colOff>0</xdr:colOff>
                    <xdr:row>104</xdr:row>
                    <xdr:rowOff>0</xdr:rowOff>
                  </from>
                  <to>
                    <xdr:col>13</xdr:col>
                    <xdr:colOff>0</xdr:colOff>
                    <xdr:row>105</xdr:row>
                    <xdr:rowOff>0</xdr:rowOff>
                  </to>
                </anchor>
              </controlPr>
            </control>
          </mc:Choice>
        </mc:AlternateContent>
        <mc:AlternateContent xmlns:mc="http://schemas.openxmlformats.org/markup-compatibility/2006">
          <mc:Choice Requires="x14">
            <control shapeId="9461" r:id="rId76" name="Option Button 245">
              <controlPr defaultSize="0" autoFill="0" autoLine="0" autoPict="0">
                <anchor moveWithCells="1">
                  <from>
                    <xdr:col>8</xdr:col>
                    <xdr:colOff>22860</xdr:colOff>
                    <xdr:row>104</xdr:row>
                    <xdr:rowOff>0</xdr:rowOff>
                  </from>
                  <to>
                    <xdr:col>10</xdr:col>
                    <xdr:colOff>68580</xdr:colOff>
                    <xdr:row>105</xdr:row>
                    <xdr:rowOff>0</xdr:rowOff>
                  </to>
                </anchor>
              </controlPr>
            </control>
          </mc:Choice>
        </mc:AlternateContent>
        <mc:AlternateContent xmlns:mc="http://schemas.openxmlformats.org/markup-compatibility/2006">
          <mc:Choice Requires="x14">
            <control shapeId="9462" r:id="rId77" name="Option Button 246">
              <controlPr defaultSize="0" autoFill="0" autoLine="0" autoPict="0">
                <anchor moveWithCells="1">
                  <from>
                    <xdr:col>10</xdr:col>
                    <xdr:colOff>76200</xdr:colOff>
                    <xdr:row>104</xdr:row>
                    <xdr:rowOff>0</xdr:rowOff>
                  </from>
                  <to>
                    <xdr:col>12</xdr:col>
                    <xdr:colOff>152400</xdr:colOff>
                    <xdr:row>105</xdr:row>
                    <xdr:rowOff>0</xdr:rowOff>
                  </to>
                </anchor>
              </controlPr>
            </control>
          </mc:Choice>
        </mc:AlternateContent>
        <mc:AlternateContent xmlns:mc="http://schemas.openxmlformats.org/markup-compatibility/2006">
          <mc:Choice Requires="x14">
            <control shapeId="9463" r:id="rId78" name="Group Box 247">
              <controlPr defaultSize="0" autoFill="0" autoPict="0">
                <anchor moveWithCells="1">
                  <from>
                    <xdr:col>18</xdr:col>
                    <xdr:colOff>0</xdr:colOff>
                    <xdr:row>104</xdr:row>
                    <xdr:rowOff>0</xdr:rowOff>
                  </from>
                  <to>
                    <xdr:col>23</xdr:col>
                    <xdr:colOff>0</xdr:colOff>
                    <xdr:row>105</xdr:row>
                    <xdr:rowOff>0</xdr:rowOff>
                  </to>
                </anchor>
              </controlPr>
            </control>
          </mc:Choice>
        </mc:AlternateContent>
        <mc:AlternateContent xmlns:mc="http://schemas.openxmlformats.org/markup-compatibility/2006">
          <mc:Choice Requires="x14">
            <control shapeId="9464" r:id="rId79" name="Option Button 248">
              <controlPr defaultSize="0" autoFill="0" autoLine="0" autoPict="0">
                <anchor moveWithCells="1">
                  <from>
                    <xdr:col>18</xdr:col>
                    <xdr:colOff>22860</xdr:colOff>
                    <xdr:row>104</xdr:row>
                    <xdr:rowOff>0</xdr:rowOff>
                  </from>
                  <to>
                    <xdr:col>20</xdr:col>
                    <xdr:colOff>68580</xdr:colOff>
                    <xdr:row>105</xdr:row>
                    <xdr:rowOff>0</xdr:rowOff>
                  </to>
                </anchor>
              </controlPr>
            </control>
          </mc:Choice>
        </mc:AlternateContent>
        <mc:AlternateContent xmlns:mc="http://schemas.openxmlformats.org/markup-compatibility/2006">
          <mc:Choice Requires="x14">
            <control shapeId="9465" r:id="rId80" name="Option Button 249">
              <controlPr defaultSize="0" autoFill="0" autoLine="0" autoPict="0">
                <anchor moveWithCells="1">
                  <from>
                    <xdr:col>20</xdr:col>
                    <xdr:colOff>76200</xdr:colOff>
                    <xdr:row>104</xdr:row>
                    <xdr:rowOff>0</xdr:rowOff>
                  </from>
                  <to>
                    <xdr:col>22</xdr:col>
                    <xdr:colOff>152400</xdr:colOff>
                    <xdr:row>105</xdr:row>
                    <xdr:rowOff>0</xdr:rowOff>
                  </to>
                </anchor>
              </controlPr>
            </control>
          </mc:Choice>
        </mc:AlternateContent>
        <mc:AlternateContent xmlns:mc="http://schemas.openxmlformats.org/markup-compatibility/2006">
          <mc:Choice Requires="x14">
            <control shapeId="9474" r:id="rId81" name="Group Box 258">
              <controlPr defaultSize="0" autoFill="0" autoPict="0">
                <anchor moveWithCells="1">
                  <from>
                    <xdr:col>8</xdr:col>
                    <xdr:colOff>0</xdr:colOff>
                    <xdr:row>116</xdr:row>
                    <xdr:rowOff>0</xdr:rowOff>
                  </from>
                  <to>
                    <xdr:col>13</xdr:col>
                    <xdr:colOff>0</xdr:colOff>
                    <xdr:row>117</xdr:row>
                    <xdr:rowOff>0</xdr:rowOff>
                  </to>
                </anchor>
              </controlPr>
            </control>
          </mc:Choice>
        </mc:AlternateContent>
        <mc:AlternateContent xmlns:mc="http://schemas.openxmlformats.org/markup-compatibility/2006">
          <mc:Choice Requires="x14">
            <control shapeId="9475" r:id="rId82" name="Option Button 259">
              <controlPr defaultSize="0" autoFill="0" autoLine="0" autoPict="0">
                <anchor moveWithCells="1">
                  <from>
                    <xdr:col>8</xdr:col>
                    <xdr:colOff>22860</xdr:colOff>
                    <xdr:row>116</xdr:row>
                    <xdr:rowOff>0</xdr:rowOff>
                  </from>
                  <to>
                    <xdr:col>10</xdr:col>
                    <xdr:colOff>68580</xdr:colOff>
                    <xdr:row>117</xdr:row>
                    <xdr:rowOff>0</xdr:rowOff>
                  </to>
                </anchor>
              </controlPr>
            </control>
          </mc:Choice>
        </mc:AlternateContent>
        <mc:AlternateContent xmlns:mc="http://schemas.openxmlformats.org/markup-compatibility/2006">
          <mc:Choice Requires="x14">
            <control shapeId="9476" r:id="rId83" name="Option Button 260">
              <controlPr defaultSize="0" autoFill="0" autoLine="0" autoPict="0">
                <anchor moveWithCells="1">
                  <from>
                    <xdr:col>10</xdr:col>
                    <xdr:colOff>76200</xdr:colOff>
                    <xdr:row>116</xdr:row>
                    <xdr:rowOff>0</xdr:rowOff>
                  </from>
                  <to>
                    <xdr:col>12</xdr:col>
                    <xdr:colOff>152400</xdr:colOff>
                    <xdr:row>117</xdr:row>
                    <xdr:rowOff>0</xdr:rowOff>
                  </to>
                </anchor>
              </controlPr>
            </control>
          </mc:Choice>
        </mc:AlternateContent>
        <mc:AlternateContent xmlns:mc="http://schemas.openxmlformats.org/markup-compatibility/2006">
          <mc:Choice Requires="x14">
            <control shapeId="9477" r:id="rId84" name="Group Box 261">
              <controlPr defaultSize="0" autoFill="0" autoPict="0">
                <anchor moveWithCells="1">
                  <from>
                    <xdr:col>18</xdr:col>
                    <xdr:colOff>0</xdr:colOff>
                    <xdr:row>116</xdr:row>
                    <xdr:rowOff>0</xdr:rowOff>
                  </from>
                  <to>
                    <xdr:col>23</xdr:col>
                    <xdr:colOff>0</xdr:colOff>
                    <xdr:row>117</xdr:row>
                    <xdr:rowOff>0</xdr:rowOff>
                  </to>
                </anchor>
              </controlPr>
            </control>
          </mc:Choice>
        </mc:AlternateContent>
        <mc:AlternateContent xmlns:mc="http://schemas.openxmlformats.org/markup-compatibility/2006">
          <mc:Choice Requires="x14">
            <control shapeId="9478" r:id="rId85" name="Option Button 262">
              <controlPr defaultSize="0" autoFill="0" autoLine="0" autoPict="0">
                <anchor moveWithCells="1">
                  <from>
                    <xdr:col>18</xdr:col>
                    <xdr:colOff>22860</xdr:colOff>
                    <xdr:row>116</xdr:row>
                    <xdr:rowOff>0</xdr:rowOff>
                  </from>
                  <to>
                    <xdr:col>20</xdr:col>
                    <xdr:colOff>68580</xdr:colOff>
                    <xdr:row>117</xdr:row>
                    <xdr:rowOff>0</xdr:rowOff>
                  </to>
                </anchor>
              </controlPr>
            </control>
          </mc:Choice>
        </mc:AlternateContent>
        <mc:AlternateContent xmlns:mc="http://schemas.openxmlformats.org/markup-compatibility/2006">
          <mc:Choice Requires="x14">
            <control shapeId="9479" r:id="rId86" name="Option Button 263">
              <controlPr defaultSize="0" autoFill="0" autoLine="0" autoPict="0">
                <anchor moveWithCells="1">
                  <from>
                    <xdr:col>20</xdr:col>
                    <xdr:colOff>76200</xdr:colOff>
                    <xdr:row>116</xdr:row>
                    <xdr:rowOff>0</xdr:rowOff>
                  </from>
                  <to>
                    <xdr:col>22</xdr:col>
                    <xdr:colOff>152400</xdr:colOff>
                    <xdr:row>117</xdr:row>
                    <xdr:rowOff>0</xdr:rowOff>
                  </to>
                </anchor>
              </controlPr>
            </control>
          </mc:Choice>
        </mc:AlternateContent>
        <mc:AlternateContent xmlns:mc="http://schemas.openxmlformats.org/markup-compatibility/2006">
          <mc:Choice Requires="x14">
            <control shapeId="9481" r:id="rId87" name="Drop Down 265">
              <controlPr defaultSize="0" autoLine="0" autoPict="0">
                <anchor moveWithCells="1">
                  <from>
                    <xdr:col>28</xdr:col>
                    <xdr:colOff>0</xdr:colOff>
                    <xdr:row>40</xdr:row>
                    <xdr:rowOff>0</xdr:rowOff>
                  </from>
                  <to>
                    <xdr:col>36</xdr:col>
                    <xdr:colOff>7620</xdr:colOff>
                    <xdr:row>41</xdr:row>
                    <xdr:rowOff>0</xdr:rowOff>
                  </to>
                </anchor>
              </controlPr>
            </control>
          </mc:Choice>
        </mc:AlternateContent>
        <mc:AlternateContent xmlns:mc="http://schemas.openxmlformats.org/markup-compatibility/2006">
          <mc:Choice Requires="x14">
            <control shapeId="9482" r:id="rId88" name="Drop Down 266">
              <controlPr defaultSize="0" autoLine="0" autoPict="0">
                <anchor moveWithCells="1">
                  <from>
                    <xdr:col>8</xdr:col>
                    <xdr:colOff>0</xdr:colOff>
                    <xdr:row>52</xdr:row>
                    <xdr:rowOff>0</xdr:rowOff>
                  </from>
                  <to>
                    <xdr:col>17</xdr:col>
                    <xdr:colOff>0</xdr:colOff>
                    <xdr:row>53</xdr:row>
                    <xdr:rowOff>0</xdr:rowOff>
                  </to>
                </anchor>
              </controlPr>
            </control>
          </mc:Choice>
        </mc:AlternateContent>
        <mc:AlternateContent xmlns:mc="http://schemas.openxmlformats.org/markup-compatibility/2006">
          <mc:Choice Requires="x14">
            <control shapeId="9483" r:id="rId89" name="Group Box 267">
              <controlPr defaultSize="0" autoFill="0" autoPict="0">
                <anchor moveWithCells="1">
                  <from>
                    <xdr:col>8</xdr:col>
                    <xdr:colOff>0</xdr:colOff>
                    <xdr:row>124</xdr:row>
                    <xdr:rowOff>0</xdr:rowOff>
                  </from>
                  <to>
                    <xdr:col>36</xdr:col>
                    <xdr:colOff>0</xdr:colOff>
                    <xdr:row>125</xdr:row>
                    <xdr:rowOff>0</xdr:rowOff>
                  </to>
                </anchor>
              </controlPr>
            </control>
          </mc:Choice>
        </mc:AlternateContent>
        <mc:AlternateContent xmlns:mc="http://schemas.openxmlformats.org/markup-compatibility/2006">
          <mc:Choice Requires="x14">
            <control shapeId="9484" r:id="rId90" name="Check Box 268">
              <controlPr defaultSize="0" autoFill="0" autoLine="0" autoPict="0">
                <anchor moveWithCells="1">
                  <from>
                    <xdr:col>9</xdr:col>
                    <xdr:colOff>0</xdr:colOff>
                    <xdr:row>124</xdr:row>
                    <xdr:rowOff>0</xdr:rowOff>
                  </from>
                  <to>
                    <xdr:col>12</xdr:col>
                    <xdr:colOff>0</xdr:colOff>
                    <xdr:row>125</xdr:row>
                    <xdr:rowOff>0</xdr:rowOff>
                  </to>
                </anchor>
              </controlPr>
            </control>
          </mc:Choice>
        </mc:AlternateContent>
        <mc:AlternateContent xmlns:mc="http://schemas.openxmlformats.org/markup-compatibility/2006">
          <mc:Choice Requires="x14">
            <control shapeId="9485" r:id="rId91" name="Check Box 269">
              <controlPr defaultSize="0" autoFill="0" autoLine="0" autoPict="0">
                <anchor moveWithCells="1">
                  <from>
                    <xdr:col>13</xdr:col>
                    <xdr:colOff>0</xdr:colOff>
                    <xdr:row>124</xdr:row>
                    <xdr:rowOff>0</xdr:rowOff>
                  </from>
                  <to>
                    <xdr:col>16</xdr:col>
                    <xdr:colOff>0</xdr:colOff>
                    <xdr:row>125</xdr:row>
                    <xdr:rowOff>0</xdr:rowOff>
                  </to>
                </anchor>
              </controlPr>
            </control>
          </mc:Choice>
        </mc:AlternateContent>
        <mc:AlternateContent xmlns:mc="http://schemas.openxmlformats.org/markup-compatibility/2006">
          <mc:Choice Requires="x14">
            <control shapeId="9486" r:id="rId92" name="Check Box 270">
              <controlPr defaultSize="0" autoFill="0" autoLine="0" autoPict="0">
                <anchor moveWithCells="1">
                  <from>
                    <xdr:col>17</xdr:col>
                    <xdr:colOff>0</xdr:colOff>
                    <xdr:row>124</xdr:row>
                    <xdr:rowOff>0</xdr:rowOff>
                  </from>
                  <to>
                    <xdr:col>20</xdr:col>
                    <xdr:colOff>0</xdr:colOff>
                    <xdr:row>125</xdr:row>
                    <xdr:rowOff>0</xdr:rowOff>
                  </to>
                </anchor>
              </controlPr>
            </control>
          </mc:Choice>
        </mc:AlternateContent>
        <mc:AlternateContent xmlns:mc="http://schemas.openxmlformats.org/markup-compatibility/2006">
          <mc:Choice Requires="x14">
            <control shapeId="9487" r:id="rId93" name="Check Box 271">
              <controlPr defaultSize="0" autoFill="0" autoLine="0" autoPict="0">
                <anchor moveWithCells="1">
                  <from>
                    <xdr:col>21</xdr:col>
                    <xdr:colOff>0</xdr:colOff>
                    <xdr:row>124</xdr:row>
                    <xdr:rowOff>0</xdr:rowOff>
                  </from>
                  <to>
                    <xdr:col>24</xdr:col>
                    <xdr:colOff>0</xdr:colOff>
                    <xdr:row>125</xdr:row>
                    <xdr:rowOff>0</xdr:rowOff>
                  </to>
                </anchor>
              </controlPr>
            </control>
          </mc:Choice>
        </mc:AlternateContent>
        <mc:AlternateContent xmlns:mc="http://schemas.openxmlformats.org/markup-compatibility/2006">
          <mc:Choice Requires="x14">
            <control shapeId="9488" r:id="rId94" name="Check Box 272">
              <controlPr defaultSize="0" autoFill="0" autoLine="0" autoPict="0">
                <anchor moveWithCells="1">
                  <from>
                    <xdr:col>25</xdr:col>
                    <xdr:colOff>0</xdr:colOff>
                    <xdr:row>124</xdr:row>
                    <xdr:rowOff>0</xdr:rowOff>
                  </from>
                  <to>
                    <xdr:col>28</xdr:col>
                    <xdr:colOff>0</xdr:colOff>
                    <xdr:row>125</xdr:row>
                    <xdr:rowOff>0</xdr:rowOff>
                  </to>
                </anchor>
              </controlPr>
            </control>
          </mc:Choice>
        </mc:AlternateContent>
        <mc:AlternateContent xmlns:mc="http://schemas.openxmlformats.org/markup-compatibility/2006">
          <mc:Choice Requires="x14">
            <control shapeId="9489" r:id="rId95" name="Check Box 273">
              <controlPr defaultSize="0" autoFill="0" autoLine="0" autoPict="0">
                <anchor moveWithCells="1">
                  <from>
                    <xdr:col>29</xdr:col>
                    <xdr:colOff>0</xdr:colOff>
                    <xdr:row>124</xdr:row>
                    <xdr:rowOff>0</xdr:rowOff>
                  </from>
                  <to>
                    <xdr:col>32</xdr:col>
                    <xdr:colOff>0</xdr:colOff>
                    <xdr:row>125</xdr:row>
                    <xdr:rowOff>0</xdr:rowOff>
                  </to>
                </anchor>
              </controlPr>
            </control>
          </mc:Choice>
        </mc:AlternateContent>
        <mc:AlternateContent xmlns:mc="http://schemas.openxmlformats.org/markup-compatibility/2006">
          <mc:Choice Requires="x14">
            <control shapeId="9490" r:id="rId96" name="Check Box 274">
              <controlPr defaultSize="0" autoFill="0" autoLine="0" autoPict="0">
                <anchor moveWithCells="1">
                  <from>
                    <xdr:col>33</xdr:col>
                    <xdr:colOff>0</xdr:colOff>
                    <xdr:row>124</xdr:row>
                    <xdr:rowOff>0</xdr:rowOff>
                  </from>
                  <to>
                    <xdr:col>36</xdr:col>
                    <xdr:colOff>0</xdr:colOff>
                    <xdr:row>125</xdr:row>
                    <xdr:rowOff>0</xdr:rowOff>
                  </to>
                </anchor>
              </controlPr>
            </control>
          </mc:Choice>
        </mc:AlternateContent>
        <mc:AlternateContent xmlns:mc="http://schemas.openxmlformats.org/markup-compatibility/2006">
          <mc:Choice Requires="x14">
            <control shapeId="9493" r:id="rId97" name="Group Box 277">
              <controlPr defaultSize="0" autoFill="0" autoPict="0">
                <anchor moveWithCells="1">
                  <from>
                    <xdr:col>8</xdr:col>
                    <xdr:colOff>0</xdr:colOff>
                    <xdr:row>128</xdr:row>
                    <xdr:rowOff>0</xdr:rowOff>
                  </from>
                  <to>
                    <xdr:col>13</xdr:col>
                    <xdr:colOff>0</xdr:colOff>
                    <xdr:row>129</xdr:row>
                    <xdr:rowOff>0</xdr:rowOff>
                  </to>
                </anchor>
              </controlPr>
            </control>
          </mc:Choice>
        </mc:AlternateContent>
        <mc:AlternateContent xmlns:mc="http://schemas.openxmlformats.org/markup-compatibility/2006">
          <mc:Choice Requires="x14">
            <control shapeId="9494" r:id="rId98" name="Option Button 278">
              <controlPr defaultSize="0" autoFill="0" autoLine="0" autoPict="0">
                <anchor moveWithCells="1">
                  <from>
                    <xdr:col>8</xdr:col>
                    <xdr:colOff>22860</xdr:colOff>
                    <xdr:row>128</xdr:row>
                    <xdr:rowOff>0</xdr:rowOff>
                  </from>
                  <to>
                    <xdr:col>10</xdr:col>
                    <xdr:colOff>68580</xdr:colOff>
                    <xdr:row>129</xdr:row>
                    <xdr:rowOff>0</xdr:rowOff>
                  </to>
                </anchor>
              </controlPr>
            </control>
          </mc:Choice>
        </mc:AlternateContent>
        <mc:AlternateContent xmlns:mc="http://schemas.openxmlformats.org/markup-compatibility/2006">
          <mc:Choice Requires="x14">
            <control shapeId="9495" r:id="rId99" name="Option Button 279">
              <controlPr defaultSize="0" autoFill="0" autoLine="0" autoPict="0">
                <anchor moveWithCells="1">
                  <from>
                    <xdr:col>10</xdr:col>
                    <xdr:colOff>76200</xdr:colOff>
                    <xdr:row>128</xdr:row>
                    <xdr:rowOff>0</xdr:rowOff>
                  </from>
                  <to>
                    <xdr:col>12</xdr:col>
                    <xdr:colOff>152400</xdr:colOff>
                    <xdr:row>129</xdr:row>
                    <xdr:rowOff>0</xdr:rowOff>
                  </to>
                </anchor>
              </controlPr>
            </control>
          </mc:Choice>
        </mc:AlternateContent>
        <mc:AlternateContent xmlns:mc="http://schemas.openxmlformats.org/markup-compatibility/2006">
          <mc:Choice Requires="x14">
            <control shapeId="9496" r:id="rId100" name="Group Box 280">
              <controlPr defaultSize="0" autoFill="0" autoPict="0">
                <anchor moveWithCells="1">
                  <from>
                    <xdr:col>18</xdr:col>
                    <xdr:colOff>0</xdr:colOff>
                    <xdr:row>128</xdr:row>
                    <xdr:rowOff>0</xdr:rowOff>
                  </from>
                  <to>
                    <xdr:col>23</xdr:col>
                    <xdr:colOff>0</xdr:colOff>
                    <xdr:row>129</xdr:row>
                    <xdr:rowOff>0</xdr:rowOff>
                  </to>
                </anchor>
              </controlPr>
            </control>
          </mc:Choice>
        </mc:AlternateContent>
        <mc:AlternateContent xmlns:mc="http://schemas.openxmlformats.org/markup-compatibility/2006">
          <mc:Choice Requires="x14">
            <control shapeId="9497" r:id="rId101" name="Option Button 281">
              <controlPr defaultSize="0" autoFill="0" autoLine="0" autoPict="0">
                <anchor moveWithCells="1">
                  <from>
                    <xdr:col>18</xdr:col>
                    <xdr:colOff>22860</xdr:colOff>
                    <xdr:row>128</xdr:row>
                    <xdr:rowOff>0</xdr:rowOff>
                  </from>
                  <to>
                    <xdr:col>20</xdr:col>
                    <xdr:colOff>68580</xdr:colOff>
                    <xdr:row>129</xdr:row>
                    <xdr:rowOff>0</xdr:rowOff>
                  </to>
                </anchor>
              </controlPr>
            </control>
          </mc:Choice>
        </mc:AlternateContent>
        <mc:AlternateContent xmlns:mc="http://schemas.openxmlformats.org/markup-compatibility/2006">
          <mc:Choice Requires="x14">
            <control shapeId="9498" r:id="rId102" name="Option Button 282">
              <controlPr defaultSize="0" autoFill="0" autoLine="0" autoPict="0">
                <anchor moveWithCells="1">
                  <from>
                    <xdr:col>20</xdr:col>
                    <xdr:colOff>76200</xdr:colOff>
                    <xdr:row>128</xdr:row>
                    <xdr:rowOff>0</xdr:rowOff>
                  </from>
                  <to>
                    <xdr:col>22</xdr:col>
                    <xdr:colOff>152400</xdr:colOff>
                    <xdr:row>129</xdr:row>
                    <xdr:rowOff>0</xdr:rowOff>
                  </to>
                </anchor>
              </controlPr>
            </control>
          </mc:Choice>
        </mc:AlternateContent>
        <mc:AlternateContent xmlns:mc="http://schemas.openxmlformats.org/markup-compatibility/2006">
          <mc:Choice Requires="x14">
            <control shapeId="9500" r:id="rId103" name="Group Box 284">
              <controlPr defaultSize="0" autoFill="0" autoPict="0">
                <anchor moveWithCells="1">
                  <from>
                    <xdr:col>8</xdr:col>
                    <xdr:colOff>0</xdr:colOff>
                    <xdr:row>142</xdr:row>
                    <xdr:rowOff>0</xdr:rowOff>
                  </from>
                  <to>
                    <xdr:col>36</xdr:col>
                    <xdr:colOff>0</xdr:colOff>
                    <xdr:row>143</xdr:row>
                    <xdr:rowOff>0</xdr:rowOff>
                  </to>
                </anchor>
              </controlPr>
            </control>
          </mc:Choice>
        </mc:AlternateContent>
        <mc:AlternateContent xmlns:mc="http://schemas.openxmlformats.org/markup-compatibility/2006">
          <mc:Choice Requires="x14">
            <control shapeId="9501" r:id="rId104" name="Check Box 285">
              <controlPr defaultSize="0" autoFill="0" autoLine="0" autoPict="0">
                <anchor moveWithCells="1">
                  <from>
                    <xdr:col>9</xdr:col>
                    <xdr:colOff>0</xdr:colOff>
                    <xdr:row>142</xdr:row>
                    <xdr:rowOff>0</xdr:rowOff>
                  </from>
                  <to>
                    <xdr:col>12</xdr:col>
                    <xdr:colOff>0</xdr:colOff>
                    <xdr:row>143</xdr:row>
                    <xdr:rowOff>0</xdr:rowOff>
                  </to>
                </anchor>
              </controlPr>
            </control>
          </mc:Choice>
        </mc:AlternateContent>
        <mc:AlternateContent xmlns:mc="http://schemas.openxmlformats.org/markup-compatibility/2006">
          <mc:Choice Requires="x14">
            <control shapeId="9502" r:id="rId105" name="Check Box 286">
              <controlPr defaultSize="0" autoFill="0" autoLine="0" autoPict="0">
                <anchor moveWithCells="1">
                  <from>
                    <xdr:col>13</xdr:col>
                    <xdr:colOff>0</xdr:colOff>
                    <xdr:row>142</xdr:row>
                    <xdr:rowOff>0</xdr:rowOff>
                  </from>
                  <to>
                    <xdr:col>16</xdr:col>
                    <xdr:colOff>0</xdr:colOff>
                    <xdr:row>143</xdr:row>
                    <xdr:rowOff>0</xdr:rowOff>
                  </to>
                </anchor>
              </controlPr>
            </control>
          </mc:Choice>
        </mc:AlternateContent>
        <mc:AlternateContent xmlns:mc="http://schemas.openxmlformats.org/markup-compatibility/2006">
          <mc:Choice Requires="x14">
            <control shapeId="9503" r:id="rId106" name="Check Box 287">
              <controlPr defaultSize="0" autoFill="0" autoLine="0" autoPict="0">
                <anchor moveWithCells="1">
                  <from>
                    <xdr:col>17</xdr:col>
                    <xdr:colOff>0</xdr:colOff>
                    <xdr:row>142</xdr:row>
                    <xdr:rowOff>0</xdr:rowOff>
                  </from>
                  <to>
                    <xdr:col>20</xdr:col>
                    <xdr:colOff>0</xdr:colOff>
                    <xdr:row>143</xdr:row>
                    <xdr:rowOff>0</xdr:rowOff>
                  </to>
                </anchor>
              </controlPr>
            </control>
          </mc:Choice>
        </mc:AlternateContent>
        <mc:AlternateContent xmlns:mc="http://schemas.openxmlformats.org/markup-compatibility/2006">
          <mc:Choice Requires="x14">
            <control shapeId="9504" r:id="rId107" name="Check Box 288">
              <controlPr defaultSize="0" autoFill="0" autoLine="0" autoPict="0">
                <anchor moveWithCells="1">
                  <from>
                    <xdr:col>21</xdr:col>
                    <xdr:colOff>0</xdr:colOff>
                    <xdr:row>142</xdr:row>
                    <xdr:rowOff>0</xdr:rowOff>
                  </from>
                  <to>
                    <xdr:col>24</xdr:col>
                    <xdr:colOff>0</xdr:colOff>
                    <xdr:row>143</xdr:row>
                    <xdr:rowOff>0</xdr:rowOff>
                  </to>
                </anchor>
              </controlPr>
            </control>
          </mc:Choice>
        </mc:AlternateContent>
        <mc:AlternateContent xmlns:mc="http://schemas.openxmlformats.org/markup-compatibility/2006">
          <mc:Choice Requires="x14">
            <control shapeId="9505" r:id="rId108" name="Check Box 289">
              <controlPr defaultSize="0" autoFill="0" autoLine="0" autoPict="0">
                <anchor moveWithCells="1">
                  <from>
                    <xdr:col>25</xdr:col>
                    <xdr:colOff>0</xdr:colOff>
                    <xdr:row>142</xdr:row>
                    <xdr:rowOff>0</xdr:rowOff>
                  </from>
                  <to>
                    <xdr:col>28</xdr:col>
                    <xdr:colOff>0</xdr:colOff>
                    <xdr:row>143</xdr:row>
                    <xdr:rowOff>0</xdr:rowOff>
                  </to>
                </anchor>
              </controlPr>
            </control>
          </mc:Choice>
        </mc:AlternateContent>
        <mc:AlternateContent xmlns:mc="http://schemas.openxmlformats.org/markup-compatibility/2006">
          <mc:Choice Requires="x14">
            <control shapeId="9506" r:id="rId109" name="Check Box 290">
              <controlPr defaultSize="0" autoFill="0" autoLine="0" autoPict="0">
                <anchor moveWithCells="1">
                  <from>
                    <xdr:col>29</xdr:col>
                    <xdr:colOff>0</xdr:colOff>
                    <xdr:row>142</xdr:row>
                    <xdr:rowOff>0</xdr:rowOff>
                  </from>
                  <to>
                    <xdr:col>32</xdr:col>
                    <xdr:colOff>0</xdr:colOff>
                    <xdr:row>143</xdr:row>
                    <xdr:rowOff>0</xdr:rowOff>
                  </to>
                </anchor>
              </controlPr>
            </control>
          </mc:Choice>
        </mc:AlternateContent>
        <mc:AlternateContent xmlns:mc="http://schemas.openxmlformats.org/markup-compatibility/2006">
          <mc:Choice Requires="x14">
            <control shapeId="9507" r:id="rId110" name="Check Box 291">
              <controlPr defaultSize="0" autoFill="0" autoLine="0" autoPict="0">
                <anchor moveWithCells="1">
                  <from>
                    <xdr:col>33</xdr:col>
                    <xdr:colOff>0</xdr:colOff>
                    <xdr:row>142</xdr:row>
                    <xdr:rowOff>0</xdr:rowOff>
                  </from>
                  <to>
                    <xdr:col>36</xdr:col>
                    <xdr:colOff>0</xdr:colOff>
                    <xdr:row>143</xdr:row>
                    <xdr:rowOff>0</xdr:rowOff>
                  </to>
                </anchor>
              </controlPr>
            </control>
          </mc:Choice>
        </mc:AlternateContent>
        <mc:AlternateContent xmlns:mc="http://schemas.openxmlformats.org/markup-compatibility/2006">
          <mc:Choice Requires="x14">
            <control shapeId="9510" r:id="rId111" name="Group Box 294">
              <controlPr defaultSize="0" autoFill="0" autoPict="0">
                <anchor moveWithCells="1">
                  <from>
                    <xdr:col>8</xdr:col>
                    <xdr:colOff>0</xdr:colOff>
                    <xdr:row>146</xdr:row>
                    <xdr:rowOff>0</xdr:rowOff>
                  </from>
                  <to>
                    <xdr:col>13</xdr:col>
                    <xdr:colOff>0</xdr:colOff>
                    <xdr:row>147</xdr:row>
                    <xdr:rowOff>0</xdr:rowOff>
                  </to>
                </anchor>
              </controlPr>
            </control>
          </mc:Choice>
        </mc:AlternateContent>
        <mc:AlternateContent xmlns:mc="http://schemas.openxmlformats.org/markup-compatibility/2006">
          <mc:Choice Requires="x14">
            <control shapeId="9511" r:id="rId112" name="Option Button 295">
              <controlPr defaultSize="0" autoFill="0" autoLine="0" autoPict="0">
                <anchor moveWithCells="1">
                  <from>
                    <xdr:col>8</xdr:col>
                    <xdr:colOff>22860</xdr:colOff>
                    <xdr:row>146</xdr:row>
                    <xdr:rowOff>0</xdr:rowOff>
                  </from>
                  <to>
                    <xdr:col>10</xdr:col>
                    <xdr:colOff>68580</xdr:colOff>
                    <xdr:row>147</xdr:row>
                    <xdr:rowOff>0</xdr:rowOff>
                  </to>
                </anchor>
              </controlPr>
            </control>
          </mc:Choice>
        </mc:AlternateContent>
        <mc:AlternateContent xmlns:mc="http://schemas.openxmlformats.org/markup-compatibility/2006">
          <mc:Choice Requires="x14">
            <control shapeId="9512" r:id="rId113" name="Option Button 296">
              <controlPr defaultSize="0" autoFill="0" autoLine="0" autoPict="0">
                <anchor moveWithCells="1">
                  <from>
                    <xdr:col>10</xdr:col>
                    <xdr:colOff>76200</xdr:colOff>
                    <xdr:row>146</xdr:row>
                    <xdr:rowOff>0</xdr:rowOff>
                  </from>
                  <to>
                    <xdr:col>12</xdr:col>
                    <xdr:colOff>152400</xdr:colOff>
                    <xdr:row>147</xdr:row>
                    <xdr:rowOff>0</xdr:rowOff>
                  </to>
                </anchor>
              </controlPr>
            </control>
          </mc:Choice>
        </mc:AlternateContent>
        <mc:AlternateContent xmlns:mc="http://schemas.openxmlformats.org/markup-compatibility/2006">
          <mc:Choice Requires="x14">
            <control shapeId="9513" r:id="rId114" name="Group Box 297">
              <controlPr defaultSize="0" autoFill="0" autoPict="0">
                <anchor moveWithCells="1">
                  <from>
                    <xdr:col>18</xdr:col>
                    <xdr:colOff>0</xdr:colOff>
                    <xdr:row>146</xdr:row>
                    <xdr:rowOff>0</xdr:rowOff>
                  </from>
                  <to>
                    <xdr:col>23</xdr:col>
                    <xdr:colOff>0</xdr:colOff>
                    <xdr:row>147</xdr:row>
                    <xdr:rowOff>0</xdr:rowOff>
                  </to>
                </anchor>
              </controlPr>
            </control>
          </mc:Choice>
        </mc:AlternateContent>
        <mc:AlternateContent xmlns:mc="http://schemas.openxmlformats.org/markup-compatibility/2006">
          <mc:Choice Requires="x14">
            <control shapeId="9514" r:id="rId115" name="Option Button 298">
              <controlPr defaultSize="0" autoFill="0" autoLine="0" autoPict="0">
                <anchor moveWithCells="1">
                  <from>
                    <xdr:col>18</xdr:col>
                    <xdr:colOff>22860</xdr:colOff>
                    <xdr:row>146</xdr:row>
                    <xdr:rowOff>0</xdr:rowOff>
                  </from>
                  <to>
                    <xdr:col>20</xdr:col>
                    <xdr:colOff>68580</xdr:colOff>
                    <xdr:row>147</xdr:row>
                    <xdr:rowOff>0</xdr:rowOff>
                  </to>
                </anchor>
              </controlPr>
            </control>
          </mc:Choice>
        </mc:AlternateContent>
        <mc:AlternateContent xmlns:mc="http://schemas.openxmlformats.org/markup-compatibility/2006">
          <mc:Choice Requires="x14">
            <control shapeId="9515" r:id="rId116" name="Option Button 299">
              <controlPr defaultSize="0" autoFill="0" autoLine="0" autoPict="0">
                <anchor moveWithCells="1">
                  <from>
                    <xdr:col>20</xdr:col>
                    <xdr:colOff>76200</xdr:colOff>
                    <xdr:row>146</xdr:row>
                    <xdr:rowOff>0</xdr:rowOff>
                  </from>
                  <to>
                    <xdr:col>22</xdr:col>
                    <xdr:colOff>152400</xdr:colOff>
                    <xdr:row>147</xdr:row>
                    <xdr:rowOff>0</xdr:rowOff>
                  </to>
                </anchor>
              </controlPr>
            </control>
          </mc:Choice>
        </mc:AlternateContent>
        <mc:AlternateContent xmlns:mc="http://schemas.openxmlformats.org/markup-compatibility/2006">
          <mc:Choice Requires="x14">
            <control shapeId="9517" r:id="rId117" name="Group Box 301">
              <controlPr defaultSize="0" autoFill="0" autoPict="0">
                <anchor moveWithCells="1">
                  <from>
                    <xdr:col>8</xdr:col>
                    <xdr:colOff>0</xdr:colOff>
                    <xdr:row>154</xdr:row>
                    <xdr:rowOff>0</xdr:rowOff>
                  </from>
                  <to>
                    <xdr:col>36</xdr:col>
                    <xdr:colOff>0</xdr:colOff>
                    <xdr:row>155</xdr:row>
                    <xdr:rowOff>0</xdr:rowOff>
                  </to>
                </anchor>
              </controlPr>
            </control>
          </mc:Choice>
        </mc:AlternateContent>
        <mc:AlternateContent xmlns:mc="http://schemas.openxmlformats.org/markup-compatibility/2006">
          <mc:Choice Requires="x14">
            <control shapeId="9518" r:id="rId118" name="Check Box 302">
              <controlPr defaultSize="0" autoFill="0" autoLine="0" autoPict="0">
                <anchor moveWithCells="1">
                  <from>
                    <xdr:col>9</xdr:col>
                    <xdr:colOff>0</xdr:colOff>
                    <xdr:row>154</xdr:row>
                    <xdr:rowOff>0</xdr:rowOff>
                  </from>
                  <to>
                    <xdr:col>12</xdr:col>
                    <xdr:colOff>0</xdr:colOff>
                    <xdr:row>155</xdr:row>
                    <xdr:rowOff>0</xdr:rowOff>
                  </to>
                </anchor>
              </controlPr>
            </control>
          </mc:Choice>
        </mc:AlternateContent>
        <mc:AlternateContent xmlns:mc="http://schemas.openxmlformats.org/markup-compatibility/2006">
          <mc:Choice Requires="x14">
            <control shapeId="9519" r:id="rId119" name="Check Box 303">
              <controlPr defaultSize="0" autoFill="0" autoLine="0" autoPict="0">
                <anchor moveWithCells="1">
                  <from>
                    <xdr:col>13</xdr:col>
                    <xdr:colOff>0</xdr:colOff>
                    <xdr:row>154</xdr:row>
                    <xdr:rowOff>0</xdr:rowOff>
                  </from>
                  <to>
                    <xdr:col>16</xdr:col>
                    <xdr:colOff>0</xdr:colOff>
                    <xdr:row>155</xdr:row>
                    <xdr:rowOff>0</xdr:rowOff>
                  </to>
                </anchor>
              </controlPr>
            </control>
          </mc:Choice>
        </mc:AlternateContent>
        <mc:AlternateContent xmlns:mc="http://schemas.openxmlformats.org/markup-compatibility/2006">
          <mc:Choice Requires="x14">
            <control shapeId="9520" r:id="rId120" name="Check Box 304">
              <controlPr defaultSize="0" autoFill="0" autoLine="0" autoPict="0">
                <anchor moveWithCells="1">
                  <from>
                    <xdr:col>17</xdr:col>
                    <xdr:colOff>0</xdr:colOff>
                    <xdr:row>154</xdr:row>
                    <xdr:rowOff>0</xdr:rowOff>
                  </from>
                  <to>
                    <xdr:col>20</xdr:col>
                    <xdr:colOff>0</xdr:colOff>
                    <xdr:row>155</xdr:row>
                    <xdr:rowOff>0</xdr:rowOff>
                  </to>
                </anchor>
              </controlPr>
            </control>
          </mc:Choice>
        </mc:AlternateContent>
        <mc:AlternateContent xmlns:mc="http://schemas.openxmlformats.org/markup-compatibility/2006">
          <mc:Choice Requires="x14">
            <control shapeId="9521" r:id="rId121" name="Check Box 305">
              <controlPr defaultSize="0" autoFill="0" autoLine="0" autoPict="0">
                <anchor moveWithCells="1">
                  <from>
                    <xdr:col>21</xdr:col>
                    <xdr:colOff>0</xdr:colOff>
                    <xdr:row>154</xdr:row>
                    <xdr:rowOff>0</xdr:rowOff>
                  </from>
                  <to>
                    <xdr:col>24</xdr:col>
                    <xdr:colOff>0</xdr:colOff>
                    <xdr:row>155</xdr:row>
                    <xdr:rowOff>0</xdr:rowOff>
                  </to>
                </anchor>
              </controlPr>
            </control>
          </mc:Choice>
        </mc:AlternateContent>
        <mc:AlternateContent xmlns:mc="http://schemas.openxmlformats.org/markup-compatibility/2006">
          <mc:Choice Requires="x14">
            <control shapeId="9522" r:id="rId122" name="Check Box 306">
              <controlPr defaultSize="0" autoFill="0" autoLine="0" autoPict="0">
                <anchor moveWithCells="1">
                  <from>
                    <xdr:col>25</xdr:col>
                    <xdr:colOff>0</xdr:colOff>
                    <xdr:row>154</xdr:row>
                    <xdr:rowOff>0</xdr:rowOff>
                  </from>
                  <to>
                    <xdr:col>28</xdr:col>
                    <xdr:colOff>0</xdr:colOff>
                    <xdr:row>155</xdr:row>
                    <xdr:rowOff>0</xdr:rowOff>
                  </to>
                </anchor>
              </controlPr>
            </control>
          </mc:Choice>
        </mc:AlternateContent>
        <mc:AlternateContent xmlns:mc="http://schemas.openxmlformats.org/markup-compatibility/2006">
          <mc:Choice Requires="x14">
            <control shapeId="9523" r:id="rId123" name="Check Box 307">
              <controlPr defaultSize="0" autoFill="0" autoLine="0" autoPict="0">
                <anchor moveWithCells="1">
                  <from>
                    <xdr:col>29</xdr:col>
                    <xdr:colOff>0</xdr:colOff>
                    <xdr:row>154</xdr:row>
                    <xdr:rowOff>0</xdr:rowOff>
                  </from>
                  <to>
                    <xdr:col>32</xdr:col>
                    <xdr:colOff>0</xdr:colOff>
                    <xdr:row>155</xdr:row>
                    <xdr:rowOff>0</xdr:rowOff>
                  </to>
                </anchor>
              </controlPr>
            </control>
          </mc:Choice>
        </mc:AlternateContent>
        <mc:AlternateContent xmlns:mc="http://schemas.openxmlformats.org/markup-compatibility/2006">
          <mc:Choice Requires="x14">
            <control shapeId="9524" r:id="rId124" name="Check Box 308">
              <controlPr defaultSize="0" autoFill="0" autoLine="0" autoPict="0">
                <anchor moveWithCells="1">
                  <from>
                    <xdr:col>33</xdr:col>
                    <xdr:colOff>0</xdr:colOff>
                    <xdr:row>154</xdr:row>
                    <xdr:rowOff>0</xdr:rowOff>
                  </from>
                  <to>
                    <xdr:col>36</xdr:col>
                    <xdr:colOff>0</xdr:colOff>
                    <xdr:row>155</xdr:row>
                    <xdr:rowOff>0</xdr:rowOff>
                  </to>
                </anchor>
              </controlPr>
            </control>
          </mc:Choice>
        </mc:AlternateContent>
        <mc:AlternateContent xmlns:mc="http://schemas.openxmlformats.org/markup-compatibility/2006">
          <mc:Choice Requires="x14">
            <control shapeId="9527" r:id="rId125" name="Group Box 311">
              <controlPr defaultSize="0" autoFill="0" autoPict="0">
                <anchor moveWithCells="1">
                  <from>
                    <xdr:col>8</xdr:col>
                    <xdr:colOff>0</xdr:colOff>
                    <xdr:row>158</xdr:row>
                    <xdr:rowOff>0</xdr:rowOff>
                  </from>
                  <to>
                    <xdr:col>13</xdr:col>
                    <xdr:colOff>0</xdr:colOff>
                    <xdr:row>159</xdr:row>
                    <xdr:rowOff>0</xdr:rowOff>
                  </to>
                </anchor>
              </controlPr>
            </control>
          </mc:Choice>
        </mc:AlternateContent>
        <mc:AlternateContent xmlns:mc="http://schemas.openxmlformats.org/markup-compatibility/2006">
          <mc:Choice Requires="x14">
            <control shapeId="9528" r:id="rId126" name="Option Button 312">
              <controlPr defaultSize="0" autoFill="0" autoLine="0" autoPict="0">
                <anchor moveWithCells="1">
                  <from>
                    <xdr:col>8</xdr:col>
                    <xdr:colOff>22860</xdr:colOff>
                    <xdr:row>158</xdr:row>
                    <xdr:rowOff>0</xdr:rowOff>
                  </from>
                  <to>
                    <xdr:col>10</xdr:col>
                    <xdr:colOff>68580</xdr:colOff>
                    <xdr:row>159</xdr:row>
                    <xdr:rowOff>0</xdr:rowOff>
                  </to>
                </anchor>
              </controlPr>
            </control>
          </mc:Choice>
        </mc:AlternateContent>
        <mc:AlternateContent xmlns:mc="http://schemas.openxmlformats.org/markup-compatibility/2006">
          <mc:Choice Requires="x14">
            <control shapeId="9529" r:id="rId127" name="Option Button 313">
              <controlPr defaultSize="0" autoFill="0" autoLine="0" autoPict="0">
                <anchor moveWithCells="1">
                  <from>
                    <xdr:col>10</xdr:col>
                    <xdr:colOff>76200</xdr:colOff>
                    <xdr:row>158</xdr:row>
                    <xdr:rowOff>0</xdr:rowOff>
                  </from>
                  <to>
                    <xdr:col>12</xdr:col>
                    <xdr:colOff>152400</xdr:colOff>
                    <xdr:row>159</xdr:row>
                    <xdr:rowOff>0</xdr:rowOff>
                  </to>
                </anchor>
              </controlPr>
            </control>
          </mc:Choice>
        </mc:AlternateContent>
        <mc:AlternateContent xmlns:mc="http://schemas.openxmlformats.org/markup-compatibility/2006">
          <mc:Choice Requires="x14">
            <control shapeId="9530" r:id="rId128" name="Group Box 314">
              <controlPr defaultSize="0" autoFill="0" autoPict="0">
                <anchor moveWithCells="1">
                  <from>
                    <xdr:col>18</xdr:col>
                    <xdr:colOff>0</xdr:colOff>
                    <xdr:row>158</xdr:row>
                    <xdr:rowOff>0</xdr:rowOff>
                  </from>
                  <to>
                    <xdr:col>23</xdr:col>
                    <xdr:colOff>0</xdr:colOff>
                    <xdr:row>159</xdr:row>
                    <xdr:rowOff>0</xdr:rowOff>
                  </to>
                </anchor>
              </controlPr>
            </control>
          </mc:Choice>
        </mc:AlternateContent>
        <mc:AlternateContent xmlns:mc="http://schemas.openxmlformats.org/markup-compatibility/2006">
          <mc:Choice Requires="x14">
            <control shapeId="9531" r:id="rId129" name="Option Button 315">
              <controlPr defaultSize="0" autoFill="0" autoLine="0" autoPict="0">
                <anchor moveWithCells="1">
                  <from>
                    <xdr:col>18</xdr:col>
                    <xdr:colOff>22860</xdr:colOff>
                    <xdr:row>158</xdr:row>
                    <xdr:rowOff>0</xdr:rowOff>
                  </from>
                  <to>
                    <xdr:col>20</xdr:col>
                    <xdr:colOff>68580</xdr:colOff>
                    <xdr:row>159</xdr:row>
                    <xdr:rowOff>0</xdr:rowOff>
                  </to>
                </anchor>
              </controlPr>
            </control>
          </mc:Choice>
        </mc:AlternateContent>
        <mc:AlternateContent xmlns:mc="http://schemas.openxmlformats.org/markup-compatibility/2006">
          <mc:Choice Requires="x14">
            <control shapeId="9532" r:id="rId130" name="Option Button 316">
              <controlPr defaultSize="0" autoFill="0" autoLine="0" autoPict="0">
                <anchor moveWithCells="1">
                  <from>
                    <xdr:col>20</xdr:col>
                    <xdr:colOff>76200</xdr:colOff>
                    <xdr:row>158</xdr:row>
                    <xdr:rowOff>0</xdr:rowOff>
                  </from>
                  <to>
                    <xdr:col>22</xdr:col>
                    <xdr:colOff>152400</xdr:colOff>
                    <xdr:row>159</xdr:row>
                    <xdr:rowOff>0</xdr:rowOff>
                  </to>
                </anchor>
              </controlPr>
            </control>
          </mc:Choice>
        </mc:AlternateContent>
        <mc:AlternateContent xmlns:mc="http://schemas.openxmlformats.org/markup-compatibility/2006">
          <mc:Choice Requires="x14">
            <control shapeId="9534" r:id="rId131" name="Group Box 318">
              <controlPr defaultSize="0" autoFill="0" autoPict="0">
                <anchor moveWithCells="1">
                  <from>
                    <xdr:col>8</xdr:col>
                    <xdr:colOff>0</xdr:colOff>
                    <xdr:row>166</xdr:row>
                    <xdr:rowOff>0</xdr:rowOff>
                  </from>
                  <to>
                    <xdr:col>36</xdr:col>
                    <xdr:colOff>0</xdr:colOff>
                    <xdr:row>167</xdr:row>
                    <xdr:rowOff>0</xdr:rowOff>
                  </to>
                </anchor>
              </controlPr>
            </control>
          </mc:Choice>
        </mc:AlternateContent>
        <mc:AlternateContent xmlns:mc="http://schemas.openxmlformats.org/markup-compatibility/2006">
          <mc:Choice Requires="x14">
            <control shapeId="9535" r:id="rId132" name="Check Box 319">
              <controlPr defaultSize="0" autoFill="0" autoLine="0" autoPict="0">
                <anchor moveWithCells="1">
                  <from>
                    <xdr:col>9</xdr:col>
                    <xdr:colOff>0</xdr:colOff>
                    <xdr:row>166</xdr:row>
                    <xdr:rowOff>0</xdr:rowOff>
                  </from>
                  <to>
                    <xdr:col>12</xdr:col>
                    <xdr:colOff>0</xdr:colOff>
                    <xdr:row>167</xdr:row>
                    <xdr:rowOff>0</xdr:rowOff>
                  </to>
                </anchor>
              </controlPr>
            </control>
          </mc:Choice>
        </mc:AlternateContent>
        <mc:AlternateContent xmlns:mc="http://schemas.openxmlformats.org/markup-compatibility/2006">
          <mc:Choice Requires="x14">
            <control shapeId="9536" r:id="rId133" name="Check Box 320">
              <controlPr defaultSize="0" autoFill="0" autoLine="0" autoPict="0">
                <anchor moveWithCells="1">
                  <from>
                    <xdr:col>13</xdr:col>
                    <xdr:colOff>0</xdr:colOff>
                    <xdr:row>166</xdr:row>
                    <xdr:rowOff>0</xdr:rowOff>
                  </from>
                  <to>
                    <xdr:col>16</xdr:col>
                    <xdr:colOff>0</xdr:colOff>
                    <xdr:row>167</xdr:row>
                    <xdr:rowOff>0</xdr:rowOff>
                  </to>
                </anchor>
              </controlPr>
            </control>
          </mc:Choice>
        </mc:AlternateContent>
        <mc:AlternateContent xmlns:mc="http://schemas.openxmlformats.org/markup-compatibility/2006">
          <mc:Choice Requires="x14">
            <control shapeId="9537" r:id="rId134" name="Check Box 321">
              <controlPr defaultSize="0" autoFill="0" autoLine="0" autoPict="0">
                <anchor moveWithCells="1">
                  <from>
                    <xdr:col>17</xdr:col>
                    <xdr:colOff>0</xdr:colOff>
                    <xdr:row>166</xdr:row>
                    <xdr:rowOff>0</xdr:rowOff>
                  </from>
                  <to>
                    <xdr:col>20</xdr:col>
                    <xdr:colOff>0</xdr:colOff>
                    <xdr:row>167</xdr:row>
                    <xdr:rowOff>0</xdr:rowOff>
                  </to>
                </anchor>
              </controlPr>
            </control>
          </mc:Choice>
        </mc:AlternateContent>
        <mc:AlternateContent xmlns:mc="http://schemas.openxmlformats.org/markup-compatibility/2006">
          <mc:Choice Requires="x14">
            <control shapeId="9538" r:id="rId135" name="Check Box 322">
              <controlPr defaultSize="0" autoFill="0" autoLine="0" autoPict="0">
                <anchor moveWithCells="1">
                  <from>
                    <xdr:col>21</xdr:col>
                    <xdr:colOff>0</xdr:colOff>
                    <xdr:row>166</xdr:row>
                    <xdr:rowOff>0</xdr:rowOff>
                  </from>
                  <to>
                    <xdr:col>24</xdr:col>
                    <xdr:colOff>0</xdr:colOff>
                    <xdr:row>167</xdr:row>
                    <xdr:rowOff>0</xdr:rowOff>
                  </to>
                </anchor>
              </controlPr>
            </control>
          </mc:Choice>
        </mc:AlternateContent>
        <mc:AlternateContent xmlns:mc="http://schemas.openxmlformats.org/markup-compatibility/2006">
          <mc:Choice Requires="x14">
            <control shapeId="9539" r:id="rId136" name="Check Box 323">
              <controlPr defaultSize="0" autoFill="0" autoLine="0" autoPict="0">
                <anchor moveWithCells="1">
                  <from>
                    <xdr:col>25</xdr:col>
                    <xdr:colOff>0</xdr:colOff>
                    <xdr:row>166</xdr:row>
                    <xdr:rowOff>0</xdr:rowOff>
                  </from>
                  <to>
                    <xdr:col>28</xdr:col>
                    <xdr:colOff>0</xdr:colOff>
                    <xdr:row>167</xdr:row>
                    <xdr:rowOff>0</xdr:rowOff>
                  </to>
                </anchor>
              </controlPr>
            </control>
          </mc:Choice>
        </mc:AlternateContent>
        <mc:AlternateContent xmlns:mc="http://schemas.openxmlformats.org/markup-compatibility/2006">
          <mc:Choice Requires="x14">
            <control shapeId="9540" r:id="rId137" name="Check Box 324">
              <controlPr defaultSize="0" autoFill="0" autoLine="0" autoPict="0">
                <anchor moveWithCells="1">
                  <from>
                    <xdr:col>29</xdr:col>
                    <xdr:colOff>0</xdr:colOff>
                    <xdr:row>166</xdr:row>
                    <xdr:rowOff>0</xdr:rowOff>
                  </from>
                  <to>
                    <xdr:col>32</xdr:col>
                    <xdr:colOff>0</xdr:colOff>
                    <xdr:row>167</xdr:row>
                    <xdr:rowOff>0</xdr:rowOff>
                  </to>
                </anchor>
              </controlPr>
            </control>
          </mc:Choice>
        </mc:AlternateContent>
        <mc:AlternateContent xmlns:mc="http://schemas.openxmlformats.org/markup-compatibility/2006">
          <mc:Choice Requires="x14">
            <control shapeId="9541" r:id="rId138" name="Check Box 325">
              <controlPr defaultSize="0" autoFill="0" autoLine="0" autoPict="0">
                <anchor moveWithCells="1">
                  <from>
                    <xdr:col>33</xdr:col>
                    <xdr:colOff>0</xdr:colOff>
                    <xdr:row>166</xdr:row>
                    <xdr:rowOff>0</xdr:rowOff>
                  </from>
                  <to>
                    <xdr:col>36</xdr:col>
                    <xdr:colOff>0</xdr:colOff>
                    <xdr:row>167</xdr:row>
                    <xdr:rowOff>0</xdr:rowOff>
                  </to>
                </anchor>
              </controlPr>
            </control>
          </mc:Choice>
        </mc:AlternateContent>
        <mc:AlternateContent xmlns:mc="http://schemas.openxmlformats.org/markup-compatibility/2006">
          <mc:Choice Requires="x14">
            <control shapeId="9544" r:id="rId139" name="Group Box 328">
              <controlPr defaultSize="0" autoFill="0" autoPict="0">
                <anchor moveWithCells="1">
                  <from>
                    <xdr:col>8</xdr:col>
                    <xdr:colOff>0</xdr:colOff>
                    <xdr:row>170</xdr:row>
                    <xdr:rowOff>0</xdr:rowOff>
                  </from>
                  <to>
                    <xdr:col>13</xdr:col>
                    <xdr:colOff>0</xdr:colOff>
                    <xdr:row>171</xdr:row>
                    <xdr:rowOff>0</xdr:rowOff>
                  </to>
                </anchor>
              </controlPr>
            </control>
          </mc:Choice>
        </mc:AlternateContent>
        <mc:AlternateContent xmlns:mc="http://schemas.openxmlformats.org/markup-compatibility/2006">
          <mc:Choice Requires="x14">
            <control shapeId="9545" r:id="rId140" name="Option Button 329">
              <controlPr defaultSize="0" autoFill="0" autoLine="0" autoPict="0">
                <anchor moveWithCells="1">
                  <from>
                    <xdr:col>8</xdr:col>
                    <xdr:colOff>22860</xdr:colOff>
                    <xdr:row>170</xdr:row>
                    <xdr:rowOff>0</xdr:rowOff>
                  </from>
                  <to>
                    <xdr:col>10</xdr:col>
                    <xdr:colOff>68580</xdr:colOff>
                    <xdr:row>171</xdr:row>
                    <xdr:rowOff>0</xdr:rowOff>
                  </to>
                </anchor>
              </controlPr>
            </control>
          </mc:Choice>
        </mc:AlternateContent>
        <mc:AlternateContent xmlns:mc="http://schemas.openxmlformats.org/markup-compatibility/2006">
          <mc:Choice Requires="x14">
            <control shapeId="9546" r:id="rId141" name="Option Button 330">
              <controlPr defaultSize="0" autoFill="0" autoLine="0" autoPict="0">
                <anchor moveWithCells="1">
                  <from>
                    <xdr:col>10</xdr:col>
                    <xdr:colOff>76200</xdr:colOff>
                    <xdr:row>170</xdr:row>
                    <xdr:rowOff>0</xdr:rowOff>
                  </from>
                  <to>
                    <xdr:col>12</xdr:col>
                    <xdr:colOff>152400</xdr:colOff>
                    <xdr:row>171</xdr:row>
                    <xdr:rowOff>0</xdr:rowOff>
                  </to>
                </anchor>
              </controlPr>
            </control>
          </mc:Choice>
        </mc:AlternateContent>
        <mc:AlternateContent xmlns:mc="http://schemas.openxmlformats.org/markup-compatibility/2006">
          <mc:Choice Requires="x14">
            <control shapeId="9547" r:id="rId142" name="Group Box 331">
              <controlPr defaultSize="0" autoFill="0" autoPict="0">
                <anchor moveWithCells="1">
                  <from>
                    <xdr:col>18</xdr:col>
                    <xdr:colOff>0</xdr:colOff>
                    <xdr:row>170</xdr:row>
                    <xdr:rowOff>0</xdr:rowOff>
                  </from>
                  <to>
                    <xdr:col>23</xdr:col>
                    <xdr:colOff>0</xdr:colOff>
                    <xdr:row>171</xdr:row>
                    <xdr:rowOff>0</xdr:rowOff>
                  </to>
                </anchor>
              </controlPr>
            </control>
          </mc:Choice>
        </mc:AlternateContent>
        <mc:AlternateContent xmlns:mc="http://schemas.openxmlformats.org/markup-compatibility/2006">
          <mc:Choice Requires="x14">
            <control shapeId="9548" r:id="rId143" name="Option Button 332">
              <controlPr defaultSize="0" autoFill="0" autoLine="0" autoPict="0">
                <anchor moveWithCells="1">
                  <from>
                    <xdr:col>18</xdr:col>
                    <xdr:colOff>22860</xdr:colOff>
                    <xdr:row>170</xdr:row>
                    <xdr:rowOff>0</xdr:rowOff>
                  </from>
                  <to>
                    <xdr:col>20</xdr:col>
                    <xdr:colOff>68580</xdr:colOff>
                    <xdr:row>171</xdr:row>
                    <xdr:rowOff>0</xdr:rowOff>
                  </to>
                </anchor>
              </controlPr>
            </control>
          </mc:Choice>
        </mc:AlternateContent>
        <mc:AlternateContent xmlns:mc="http://schemas.openxmlformats.org/markup-compatibility/2006">
          <mc:Choice Requires="x14">
            <control shapeId="9549" r:id="rId144" name="Option Button 333">
              <controlPr defaultSize="0" autoFill="0" autoLine="0" autoPict="0">
                <anchor moveWithCells="1">
                  <from>
                    <xdr:col>20</xdr:col>
                    <xdr:colOff>76200</xdr:colOff>
                    <xdr:row>170</xdr:row>
                    <xdr:rowOff>0</xdr:rowOff>
                  </from>
                  <to>
                    <xdr:col>22</xdr:col>
                    <xdr:colOff>152400</xdr:colOff>
                    <xdr:row>171</xdr:row>
                    <xdr:rowOff>0</xdr:rowOff>
                  </to>
                </anchor>
              </controlPr>
            </control>
          </mc:Choice>
        </mc:AlternateContent>
        <mc:AlternateContent xmlns:mc="http://schemas.openxmlformats.org/markup-compatibility/2006">
          <mc:Choice Requires="x14">
            <control shapeId="9551" r:id="rId145" name="Group Box 335">
              <controlPr defaultSize="0" autoFill="0" autoPict="0">
                <anchor moveWithCells="1">
                  <from>
                    <xdr:col>8</xdr:col>
                    <xdr:colOff>0</xdr:colOff>
                    <xdr:row>178</xdr:row>
                    <xdr:rowOff>0</xdr:rowOff>
                  </from>
                  <to>
                    <xdr:col>36</xdr:col>
                    <xdr:colOff>0</xdr:colOff>
                    <xdr:row>179</xdr:row>
                    <xdr:rowOff>0</xdr:rowOff>
                  </to>
                </anchor>
              </controlPr>
            </control>
          </mc:Choice>
        </mc:AlternateContent>
        <mc:AlternateContent xmlns:mc="http://schemas.openxmlformats.org/markup-compatibility/2006">
          <mc:Choice Requires="x14">
            <control shapeId="9552" r:id="rId146" name="Check Box 336">
              <controlPr defaultSize="0" autoFill="0" autoLine="0" autoPict="0">
                <anchor moveWithCells="1">
                  <from>
                    <xdr:col>9</xdr:col>
                    <xdr:colOff>0</xdr:colOff>
                    <xdr:row>178</xdr:row>
                    <xdr:rowOff>0</xdr:rowOff>
                  </from>
                  <to>
                    <xdr:col>12</xdr:col>
                    <xdr:colOff>0</xdr:colOff>
                    <xdr:row>179</xdr:row>
                    <xdr:rowOff>0</xdr:rowOff>
                  </to>
                </anchor>
              </controlPr>
            </control>
          </mc:Choice>
        </mc:AlternateContent>
        <mc:AlternateContent xmlns:mc="http://schemas.openxmlformats.org/markup-compatibility/2006">
          <mc:Choice Requires="x14">
            <control shapeId="9553" r:id="rId147" name="Check Box 337">
              <controlPr defaultSize="0" autoFill="0" autoLine="0" autoPict="0">
                <anchor moveWithCells="1">
                  <from>
                    <xdr:col>13</xdr:col>
                    <xdr:colOff>0</xdr:colOff>
                    <xdr:row>178</xdr:row>
                    <xdr:rowOff>0</xdr:rowOff>
                  </from>
                  <to>
                    <xdr:col>16</xdr:col>
                    <xdr:colOff>0</xdr:colOff>
                    <xdr:row>179</xdr:row>
                    <xdr:rowOff>0</xdr:rowOff>
                  </to>
                </anchor>
              </controlPr>
            </control>
          </mc:Choice>
        </mc:AlternateContent>
        <mc:AlternateContent xmlns:mc="http://schemas.openxmlformats.org/markup-compatibility/2006">
          <mc:Choice Requires="x14">
            <control shapeId="9554" r:id="rId148" name="Check Box 338">
              <controlPr defaultSize="0" autoFill="0" autoLine="0" autoPict="0">
                <anchor moveWithCells="1">
                  <from>
                    <xdr:col>17</xdr:col>
                    <xdr:colOff>0</xdr:colOff>
                    <xdr:row>178</xdr:row>
                    <xdr:rowOff>0</xdr:rowOff>
                  </from>
                  <to>
                    <xdr:col>20</xdr:col>
                    <xdr:colOff>0</xdr:colOff>
                    <xdr:row>179</xdr:row>
                    <xdr:rowOff>0</xdr:rowOff>
                  </to>
                </anchor>
              </controlPr>
            </control>
          </mc:Choice>
        </mc:AlternateContent>
        <mc:AlternateContent xmlns:mc="http://schemas.openxmlformats.org/markup-compatibility/2006">
          <mc:Choice Requires="x14">
            <control shapeId="9555" r:id="rId149" name="Check Box 339">
              <controlPr defaultSize="0" autoFill="0" autoLine="0" autoPict="0">
                <anchor moveWithCells="1">
                  <from>
                    <xdr:col>21</xdr:col>
                    <xdr:colOff>0</xdr:colOff>
                    <xdr:row>178</xdr:row>
                    <xdr:rowOff>0</xdr:rowOff>
                  </from>
                  <to>
                    <xdr:col>24</xdr:col>
                    <xdr:colOff>0</xdr:colOff>
                    <xdr:row>179</xdr:row>
                    <xdr:rowOff>0</xdr:rowOff>
                  </to>
                </anchor>
              </controlPr>
            </control>
          </mc:Choice>
        </mc:AlternateContent>
        <mc:AlternateContent xmlns:mc="http://schemas.openxmlformats.org/markup-compatibility/2006">
          <mc:Choice Requires="x14">
            <control shapeId="9556" r:id="rId150" name="Check Box 340">
              <controlPr defaultSize="0" autoFill="0" autoLine="0" autoPict="0">
                <anchor moveWithCells="1">
                  <from>
                    <xdr:col>25</xdr:col>
                    <xdr:colOff>0</xdr:colOff>
                    <xdr:row>178</xdr:row>
                    <xdr:rowOff>0</xdr:rowOff>
                  </from>
                  <to>
                    <xdr:col>28</xdr:col>
                    <xdr:colOff>0</xdr:colOff>
                    <xdr:row>179</xdr:row>
                    <xdr:rowOff>0</xdr:rowOff>
                  </to>
                </anchor>
              </controlPr>
            </control>
          </mc:Choice>
        </mc:AlternateContent>
        <mc:AlternateContent xmlns:mc="http://schemas.openxmlformats.org/markup-compatibility/2006">
          <mc:Choice Requires="x14">
            <control shapeId="9557" r:id="rId151" name="Check Box 341">
              <controlPr defaultSize="0" autoFill="0" autoLine="0" autoPict="0">
                <anchor moveWithCells="1">
                  <from>
                    <xdr:col>29</xdr:col>
                    <xdr:colOff>0</xdr:colOff>
                    <xdr:row>178</xdr:row>
                    <xdr:rowOff>0</xdr:rowOff>
                  </from>
                  <to>
                    <xdr:col>32</xdr:col>
                    <xdr:colOff>0</xdr:colOff>
                    <xdr:row>179</xdr:row>
                    <xdr:rowOff>0</xdr:rowOff>
                  </to>
                </anchor>
              </controlPr>
            </control>
          </mc:Choice>
        </mc:AlternateContent>
        <mc:AlternateContent xmlns:mc="http://schemas.openxmlformats.org/markup-compatibility/2006">
          <mc:Choice Requires="x14">
            <control shapeId="9558" r:id="rId152" name="Check Box 342">
              <controlPr defaultSize="0" autoFill="0" autoLine="0" autoPict="0">
                <anchor moveWithCells="1">
                  <from>
                    <xdr:col>33</xdr:col>
                    <xdr:colOff>0</xdr:colOff>
                    <xdr:row>178</xdr:row>
                    <xdr:rowOff>0</xdr:rowOff>
                  </from>
                  <to>
                    <xdr:col>36</xdr:col>
                    <xdr:colOff>0</xdr:colOff>
                    <xdr:row>179</xdr:row>
                    <xdr:rowOff>0</xdr:rowOff>
                  </to>
                </anchor>
              </controlPr>
            </control>
          </mc:Choice>
        </mc:AlternateContent>
        <mc:AlternateContent xmlns:mc="http://schemas.openxmlformats.org/markup-compatibility/2006">
          <mc:Choice Requires="x14">
            <control shapeId="9561" r:id="rId153" name="Group Box 345">
              <controlPr defaultSize="0" autoFill="0" autoPict="0">
                <anchor moveWithCells="1">
                  <from>
                    <xdr:col>8</xdr:col>
                    <xdr:colOff>0</xdr:colOff>
                    <xdr:row>182</xdr:row>
                    <xdr:rowOff>0</xdr:rowOff>
                  </from>
                  <to>
                    <xdr:col>13</xdr:col>
                    <xdr:colOff>0</xdr:colOff>
                    <xdr:row>183</xdr:row>
                    <xdr:rowOff>0</xdr:rowOff>
                  </to>
                </anchor>
              </controlPr>
            </control>
          </mc:Choice>
        </mc:AlternateContent>
        <mc:AlternateContent xmlns:mc="http://schemas.openxmlformats.org/markup-compatibility/2006">
          <mc:Choice Requires="x14">
            <control shapeId="9562" r:id="rId154" name="Option Button 346">
              <controlPr defaultSize="0" autoFill="0" autoLine="0" autoPict="0">
                <anchor moveWithCells="1">
                  <from>
                    <xdr:col>8</xdr:col>
                    <xdr:colOff>22860</xdr:colOff>
                    <xdr:row>182</xdr:row>
                    <xdr:rowOff>0</xdr:rowOff>
                  </from>
                  <to>
                    <xdr:col>10</xdr:col>
                    <xdr:colOff>68580</xdr:colOff>
                    <xdr:row>183</xdr:row>
                    <xdr:rowOff>0</xdr:rowOff>
                  </to>
                </anchor>
              </controlPr>
            </control>
          </mc:Choice>
        </mc:AlternateContent>
        <mc:AlternateContent xmlns:mc="http://schemas.openxmlformats.org/markup-compatibility/2006">
          <mc:Choice Requires="x14">
            <control shapeId="9563" r:id="rId155" name="Option Button 347">
              <controlPr defaultSize="0" autoFill="0" autoLine="0" autoPict="0">
                <anchor moveWithCells="1">
                  <from>
                    <xdr:col>10</xdr:col>
                    <xdr:colOff>76200</xdr:colOff>
                    <xdr:row>182</xdr:row>
                    <xdr:rowOff>0</xdr:rowOff>
                  </from>
                  <to>
                    <xdr:col>12</xdr:col>
                    <xdr:colOff>152400</xdr:colOff>
                    <xdr:row>183</xdr:row>
                    <xdr:rowOff>0</xdr:rowOff>
                  </to>
                </anchor>
              </controlPr>
            </control>
          </mc:Choice>
        </mc:AlternateContent>
        <mc:AlternateContent xmlns:mc="http://schemas.openxmlformats.org/markup-compatibility/2006">
          <mc:Choice Requires="x14">
            <control shapeId="9564" r:id="rId156" name="Group Box 348">
              <controlPr defaultSize="0" autoFill="0" autoPict="0">
                <anchor moveWithCells="1">
                  <from>
                    <xdr:col>18</xdr:col>
                    <xdr:colOff>0</xdr:colOff>
                    <xdr:row>182</xdr:row>
                    <xdr:rowOff>0</xdr:rowOff>
                  </from>
                  <to>
                    <xdr:col>23</xdr:col>
                    <xdr:colOff>0</xdr:colOff>
                    <xdr:row>183</xdr:row>
                    <xdr:rowOff>0</xdr:rowOff>
                  </to>
                </anchor>
              </controlPr>
            </control>
          </mc:Choice>
        </mc:AlternateContent>
        <mc:AlternateContent xmlns:mc="http://schemas.openxmlformats.org/markup-compatibility/2006">
          <mc:Choice Requires="x14">
            <control shapeId="9565" r:id="rId157" name="Option Button 349">
              <controlPr defaultSize="0" autoFill="0" autoLine="0" autoPict="0">
                <anchor moveWithCells="1">
                  <from>
                    <xdr:col>18</xdr:col>
                    <xdr:colOff>22860</xdr:colOff>
                    <xdr:row>182</xdr:row>
                    <xdr:rowOff>0</xdr:rowOff>
                  </from>
                  <to>
                    <xdr:col>20</xdr:col>
                    <xdr:colOff>68580</xdr:colOff>
                    <xdr:row>183</xdr:row>
                    <xdr:rowOff>0</xdr:rowOff>
                  </to>
                </anchor>
              </controlPr>
            </control>
          </mc:Choice>
        </mc:AlternateContent>
        <mc:AlternateContent xmlns:mc="http://schemas.openxmlformats.org/markup-compatibility/2006">
          <mc:Choice Requires="x14">
            <control shapeId="9566" r:id="rId158" name="Option Button 350">
              <controlPr defaultSize="0" autoFill="0" autoLine="0" autoPict="0">
                <anchor moveWithCells="1">
                  <from>
                    <xdr:col>20</xdr:col>
                    <xdr:colOff>76200</xdr:colOff>
                    <xdr:row>182</xdr:row>
                    <xdr:rowOff>0</xdr:rowOff>
                  </from>
                  <to>
                    <xdr:col>22</xdr:col>
                    <xdr:colOff>152400</xdr:colOff>
                    <xdr:row>183</xdr:row>
                    <xdr:rowOff>0</xdr:rowOff>
                  </to>
                </anchor>
              </controlPr>
            </control>
          </mc:Choice>
        </mc:AlternateContent>
        <mc:AlternateContent xmlns:mc="http://schemas.openxmlformats.org/markup-compatibility/2006">
          <mc:Choice Requires="x14">
            <control shapeId="9570" r:id="rId159" name="Drop Down 354">
              <controlPr defaultSize="0" autoLine="0" autoPict="0">
                <anchor moveWithCells="1">
                  <from>
                    <xdr:col>28</xdr:col>
                    <xdr:colOff>0</xdr:colOff>
                    <xdr:row>79</xdr:row>
                    <xdr:rowOff>160020</xdr:rowOff>
                  </from>
                  <to>
                    <xdr:col>35</xdr:col>
                    <xdr:colOff>160020</xdr:colOff>
                    <xdr:row>80</xdr:row>
                    <xdr:rowOff>220980</xdr:rowOff>
                  </to>
                </anchor>
              </controlPr>
            </control>
          </mc:Choice>
        </mc:AlternateContent>
        <mc:AlternateContent xmlns:mc="http://schemas.openxmlformats.org/markup-compatibility/2006">
          <mc:Choice Requires="x14">
            <control shapeId="9571" r:id="rId160" name="Drop Down 355">
              <controlPr defaultSize="0" autoLine="0" autoPict="0">
                <anchor moveWithCells="1">
                  <from>
                    <xdr:col>28</xdr:col>
                    <xdr:colOff>0</xdr:colOff>
                    <xdr:row>92</xdr:row>
                    <xdr:rowOff>0</xdr:rowOff>
                  </from>
                  <to>
                    <xdr:col>35</xdr:col>
                    <xdr:colOff>160020</xdr:colOff>
                    <xdr:row>92</xdr:row>
                    <xdr:rowOff>220980</xdr:rowOff>
                  </to>
                </anchor>
              </controlPr>
            </control>
          </mc:Choice>
        </mc:AlternateContent>
        <mc:AlternateContent xmlns:mc="http://schemas.openxmlformats.org/markup-compatibility/2006">
          <mc:Choice Requires="x14">
            <control shapeId="9572" r:id="rId161" name="Drop Down 356">
              <controlPr defaultSize="0" autoLine="0" autoPict="0">
                <anchor moveWithCells="1">
                  <from>
                    <xdr:col>28</xdr:col>
                    <xdr:colOff>0</xdr:colOff>
                    <xdr:row>104</xdr:row>
                    <xdr:rowOff>0</xdr:rowOff>
                  </from>
                  <to>
                    <xdr:col>35</xdr:col>
                    <xdr:colOff>160020</xdr:colOff>
                    <xdr:row>104</xdr:row>
                    <xdr:rowOff>220980</xdr:rowOff>
                  </to>
                </anchor>
              </controlPr>
            </control>
          </mc:Choice>
        </mc:AlternateContent>
        <mc:AlternateContent xmlns:mc="http://schemas.openxmlformats.org/markup-compatibility/2006">
          <mc:Choice Requires="x14">
            <control shapeId="9573" r:id="rId162" name="Drop Down 357">
              <controlPr defaultSize="0" autoLine="0" autoPict="0">
                <anchor moveWithCells="1">
                  <from>
                    <xdr:col>28</xdr:col>
                    <xdr:colOff>0</xdr:colOff>
                    <xdr:row>116</xdr:row>
                    <xdr:rowOff>0</xdr:rowOff>
                  </from>
                  <to>
                    <xdr:col>35</xdr:col>
                    <xdr:colOff>160020</xdr:colOff>
                    <xdr:row>117</xdr:row>
                    <xdr:rowOff>0</xdr:rowOff>
                  </to>
                </anchor>
              </controlPr>
            </control>
          </mc:Choice>
        </mc:AlternateContent>
        <mc:AlternateContent xmlns:mc="http://schemas.openxmlformats.org/markup-compatibility/2006">
          <mc:Choice Requires="x14">
            <control shapeId="9574" r:id="rId163" name="Drop Down 358">
              <controlPr defaultSize="0" autoLine="0" autoPict="0">
                <anchor moveWithCells="1">
                  <from>
                    <xdr:col>28</xdr:col>
                    <xdr:colOff>0</xdr:colOff>
                    <xdr:row>128</xdr:row>
                    <xdr:rowOff>0</xdr:rowOff>
                  </from>
                  <to>
                    <xdr:col>35</xdr:col>
                    <xdr:colOff>160020</xdr:colOff>
                    <xdr:row>129</xdr:row>
                    <xdr:rowOff>0</xdr:rowOff>
                  </to>
                </anchor>
              </controlPr>
            </control>
          </mc:Choice>
        </mc:AlternateContent>
        <mc:AlternateContent xmlns:mc="http://schemas.openxmlformats.org/markup-compatibility/2006">
          <mc:Choice Requires="x14">
            <control shapeId="9575" r:id="rId164" name="Drop Down 359">
              <controlPr defaultSize="0" autoLine="0" autoPict="0">
                <anchor moveWithCells="1">
                  <from>
                    <xdr:col>28</xdr:col>
                    <xdr:colOff>0</xdr:colOff>
                    <xdr:row>146</xdr:row>
                    <xdr:rowOff>0</xdr:rowOff>
                  </from>
                  <to>
                    <xdr:col>35</xdr:col>
                    <xdr:colOff>160020</xdr:colOff>
                    <xdr:row>146</xdr:row>
                    <xdr:rowOff>213360</xdr:rowOff>
                  </to>
                </anchor>
              </controlPr>
            </control>
          </mc:Choice>
        </mc:AlternateContent>
        <mc:AlternateContent xmlns:mc="http://schemas.openxmlformats.org/markup-compatibility/2006">
          <mc:Choice Requires="x14">
            <control shapeId="9576" r:id="rId165" name="Drop Down 360">
              <controlPr defaultSize="0" autoLine="0" autoPict="0">
                <anchor moveWithCells="1">
                  <from>
                    <xdr:col>28</xdr:col>
                    <xdr:colOff>0</xdr:colOff>
                    <xdr:row>158</xdr:row>
                    <xdr:rowOff>0</xdr:rowOff>
                  </from>
                  <to>
                    <xdr:col>35</xdr:col>
                    <xdr:colOff>160020</xdr:colOff>
                    <xdr:row>158</xdr:row>
                    <xdr:rowOff>213360</xdr:rowOff>
                  </to>
                </anchor>
              </controlPr>
            </control>
          </mc:Choice>
        </mc:AlternateContent>
        <mc:AlternateContent xmlns:mc="http://schemas.openxmlformats.org/markup-compatibility/2006">
          <mc:Choice Requires="x14">
            <control shapeId="9577" r:id="rId166" name="Drop Down 361">
              <controlPr defaultSize="0" autoLine="0" autoPict="0">
                <anchor moveWithCells="1">
                  <from>
                    <xdr:col>28</xdr:col>
                    <xdr:colOff>0</xdr:colOff>
                    <xdr:row>170</xdr:row>
                    <xdr:rowOff>0</xdr:rowOff>
                  </from>
                  <to>
                    <xdr:col>35</xdr:col>
                    <xdr:colOff>160020</xdr:colOff>
                    <xdr:row>170</xdr:row>
                    <xdr:rowOff>220980</xdr:rowOff>
                  </to>
                </anchor>
              </controlPr>
            </control>
          </mc:Choice>
        </mc:AlternateContent>
        <mc:AlternateContent xmlns:mc="http://schemas.openxmlformats.org/markup-compatibility/2006">
          <mc:Choice Requires="x14">
            <control shapeId="9578" r:id="rId167" name="Drop Down 362">
              <controlPr defaultSize="0" autoLine="0" autoPict="0">
                <anchor moveWithCells="1">
                  <from>
                    <xdr:col>28</xdr:col>
                    <xdr:colOff>0</xdr:colOff>
                    <xdr:row>182</xdr:row>
                    <xdr:rowOff>7620</xdr:rowOff>
                  </from>
                  <to>
                    <xdr:col>35</xdr:col>
                    <xdr:colOff>160020</xdr:colOff>
                    <xdr:row>182</xdr:row>
                    <xdr:rowOff>220980</xdr:rowOff>
                  </to>
                </anchor>
              </controlPr>
            </control>
          </mc:Choice>
        </mc:AlternateContent>
        <mc:AlternateContent xmlns:mc="http://schemas.openxmlformats.org/markup-compatibility/2006">
          <mc:Choice Requires="x14">
            <control shapeId="9585" r:id="rId168" name="Group Box 369">
              <controlPr defaultSize="0" autoFill="0" autoPict="0">
                <anchor moveWithCells="1">
                  <from>
                    <xdr:col>26</xdr:col>
                    <xdr:colOff>0</xdr:colOff>
                    <xdr:row>52</xdr:row>
                    <xdr:rowOff>0</xdr:rowOff>
                  </from>
                  <to>
                    <xdr:col>35</xdr:col>
                    <xdr:colOff>160020</xdr:colOff>
                    <xdr:row>53</xdr:row>
                    <xdr:rowOff>0</xdr:rowOff>
                  </to>
                </anchor>
              </controlPr>
            </control>
          </mc:Choice>
        </mc:AlternateContent>
        <mc:AlternateContent xmlns:mc="http://schemas.openxmlformats.org/markup-compatibility/2006">
          <mc:Choice Requires="x14">
            <control shapeId="9586" r:id="rId169" name="Option Button 370">
              <controlPr defaultSize="0" autoFill="0" autoLine="0" autoPict="0">
                <anchor moveWithCells="1">
                  <from>
                    <xdr:col>26</xdr:col>
                    <xdr:colOff>129540</xdr:colOff>
                    <xdr:row>52</xdr:row>
                    <xdr:rowOff>0</xdr:rowOff>
                  </from>
                  <to>
                    <xdr:col>30</xdr:col>
                    <xdr:colOff>0</xdr:colOff>
                    <xdr:row>53</xdr:row>
                    <xdr:rowOff>0</xdr:rowOff>
                  </to>
                </anchor>
              </controlPr>
            </control>
          </mc:Choice>
        </mc:AlternateContent>
        <mc:AlternateContent xmlns:mc="http://schemas.openxmlformats.org/markup-compatibility/2006">
          <mc:Choice Requires="x14">
            <control shapeId="9587" r:id="rId170" name="Option Button 371">
              <controlPr defaultSize="0" autoFill="0" autoLine="0" autoPict="0">
                <anchor moveWithCells="1">
                  <from>
                    <xdr:col>31</xdr:col>
                    <xdr:colOff>22860</xdr:colOff>
                    <xdr:row>52</xdr:row>
                    <xdr:rowOff>0</xdr:rowOff>
                  </from>
                  <to>
                    <xdr:col>34</xdr:col>
                    <xdr:colOff>91440</xdr:colOff>
                    <xdr:row>53</xdr:row>
                    <xdr:rowOff>0</xdr:rowOff>
                  </to>
                </anchor>
              </controlPr>
            </control>
          </mc:Choice>
        </mc:AlternateContent>
        <mc:AlternateContent xmlns:mc="http://schemas.openxmlformats.org/markup-compatibility/2006">
          <mc:Choice Requires="x14">
            <control shapeId="9588" r:id="rId171" name="Group Box 372">
              <controlPr defaultSize="0" autoFill="0" autoPict="0">
                <anchor moveWithCells="1">
                  <from>
                    <xdr:col>8</xdr:col>
                    <xdr:colOff>0</xdr:colOff>
                    <xdr:row>41</xdr:row>
                    <xdr:rowOff>0</xdr:rowOff>
                  </from>
                  <to>
                    <xdr:col>13</xdr:col>
                    <xdr:colOff>0</xdr:colOff>
                    <xdr:row>42</xdr:row>
                    <xdr:rowOff>0</xdr:rowOff>
                  </to>
                </anchor>
              </controlPr>
            </control>
          </mc:Choice>
        </mc:AlternateContent>
        <mc:AlternateContent xmlns:mc="http://schemas.openxmlformats.org/markup-compatibility/2006">
          <mc:Choice Requires="x14">
            <control shapeId="9589" r:id="rId172" name="Option Button 373">
              <controlPr defaultSize="0" autoFill="0" autoLine="0" autoPict="0">
                <anchor moveWithCells="1">
                  <from>
                    <xdr:col>8</xdr:col>
                    <xdr:colOff>30480</xdr:colOff>
                    <xdr:row>41</xdr:row>
                    <xdr:rowOff>0</xdr:rowOff>
                  </from>
                  <to>
                    <xdr:col>10</xdr:col>
                    <xdr:colOff>76200</xdr:colOff>
                    <xdr:row>42</xdr:row>
                    <xdr:rowOff>0</xdr:rowOff>
                  </to>
                </anchor>
              </controlPr>
            </control>
          </mc:Choice>
        </mc:AlternateContent>
        <mc:AlternateContent xmlns:mc="http://schemas.openxmlformats.org/markup-compatibility/2006">
          <mc:Choice Requires="x14">
            <control shapeId="9590" r:id="rId173" name="Option Button 374">
              <controlPr defaultSize="0" autoFill="0" autoLine="0" autoPict="0">
                <anchor moveWithCells="1">
                  <from>
                    <xdr:col>10</xdr:col>
                    <xdr:colOff>83820</xdr:colOff>
                    <xdr:row>41</xdr:row>
                    <xdr:rowOff>0</xdr:rowOff>
                  </from>
                  <to>
                    <xdr:col>12</xdr:col>
                    <xdr:colOff>160020</xdr:colOff>
                    <xdr:row>42</xdr:row>
                    <xdr:rowOff>0</xdr:rowOff>
                  </to>
                </anchor>
              </controlPr>
            </control>
          </mc:Choice>
        </mc:AlternateContent>
        <mc:AlternateContent xmlns:mc="http://schemas.openxmlformats.org/markup-compatibility/2006">
          <mc:Choice Requires="x14">
            <control shapeId="9591" r:id="rId174" name="Group Box 375">
              <controlPr defaultSize="0" autoFill="0" autoPict="0">
                <anchor moveWithCells="1">
                  <from>
                    <xdr:col>8</xdr:col>
                    <xdr:colOff>0</xdr:colOff>
                    <xdr:row>81</xdr:row>
                    <xdr:rowOff>0</xdr:rowOff>
                  </from>
                  <to>
                    <xdr:col>13</xdr:col>
                    <xdr:colOff>0</xdr:colOff>
                    <xdr:row>82</xdr:row>
                    <xdr:rowOff>0</xdr:rowOff>
                  </to>
                </anchor>
              </controlPr>
            </control>
          </mc:Choice>
        </mc:AlternateContent>
        <mc:AlternateContent xmlns:mc="http://schemas.openxmlformats.org/markup-compatibility/2006">
          <mc:Choice Requires="x14">
            <control shapeId="9592" r:id="rId175" name="Option Button 376">
              <controlPr defaultSize="0" autoFill="0" autoLine="0" autoPict="0">
                <anchor moveWithCells="1">
                  <from>
                    <xdr:col>8</xdr:col>
                    <xdr:colOff>30480</xdr:colOff>
                    <xdr:row>81</xdr:row>
                    <xdr:rowOff>0</xdr:rowOff>
                  </from>
                  <to>
                    <xdr:col>10</xdr:col>
                    <xdr:colOff>76200</xdr:colOff>
                    <xdr:row>82</xdr:row>
                    <xdr:rowOff>0</xdr:rowOff>
                  </to>
                </anchor>
              </controlPr>
            </control>
          </mc:Choice>
        </mc:AlternateContent>
        <mc:AlternateContent xmlns:mc="http://schemas.openxmlformats.org/markup-compatibility/2006">
          <mc:Choice Requires="x14">
            <control shapeId="9593" r:id="rId176" name="Option Button 377">
              <controlPr defaultSize="0" autoFill="0" autoLine="0" autoPict="0">
                <anchor moveWithCells="1">
                  <from>
                    <xdr:col>10</xdr:col>
                    <xdr:colOff>83820</xdr:colOff>
                    <xdr:row>81</xdr:row>
                    <xdr:rowOff>0</xdr:rowOff>
                  </from>
                  <to>
                    <xdr:col>12</xdr:col>
                    <xdr:colOff>160020</xdr:colOff>
                    <xdr:row>82</xdr:row>
                    <xdr:rowOff>0</xdr:rowOff>
                  </to>
                </anchor>
              </controlPr>
            </control>
          </mc:Choice>
        </mc:AlternateContent>
        <mc:AlternateContent xmlns:mc="http://schemas.openxmlformats.org/markup-compatibility/2006">
          <mc:Choice Requires="x14">
            <control shapeId="9594" r:id="rId177" name="Group Box 378">
              <controlPr defaultSize="0" autoFill="0" autoPict="0">
                <anchor moveWithCells="1">
                  <from>
                    <xdr:col>8</xdr:col>
                    <xdr:colOff>0</xdr:colOff>
                    <xdr:row>93</xdr:row>
                    <xdr:rowOff>0</xdr:rowOff>
                  </from>
                  <to>
                    <xdr:col>13</xdr:col>
                    <xdr:colOff>0</xdr:colOff>
                    <xdr:row>94</xdr:row>
                    <xdr:rowOff>0</xdr:rowOff>
                  </to>
                </anchor>
              </controlPr>
            </control>
          </mc:Choice>
        </mc:AlternateContent>
        <mc:AlternateContent xmlns:mc="http://schemas.openxmlformats.org/markup-compatibility/2006">
          <mc:Choice Requires="x14">
            <control shapeId="9595" r:id="rId178" name="Option Button 379">
              <controlPr defaultSize="0" autoFill="0" autoLine="0" autoPict="0">
                <anchor moveWithCells="1">
                  <from>
                    <xdr:col>8</xdr:col>
                    <xdr:colOff>30480</xdr:colOff>
                    <xdr:row>93</xdr:row>
                    <xdr:rowOff>0</xdr:rowOff>
                  </from>
                  <to>
                    <xdr:col>10</xdr:col>
                    <xdr:colOff>76200</xdr:colOff>
                    <xdr:row>94</xdr:row>
                    <xdr:rowOff>0</xdr:rowOff>
                  </to>
                </anchor>
              </controlPr>
            </control>
          </mc:Choice>
        </mc:AlternateContent>
        <mc:AlternateContent xmlns:mc="http://schemas.openxmlformats.org/markup-compatibility/2006">
          <mc:Choice Requires="x14">
            <control shapeId="9596" r:id="rId179" name="Option Button 380">
              <controlPr defaultSize="0" autoFill="0" autoLine="0" autoPict="0">
                <anchor moveWithCells="1">
                  <from>
                    <xdr:col>10</xdr:col>
                    <xdr:colOff>83820</xdr:colOff>
                    <xdr:row>93</xdr:row>
                    <xdr:rowOff>0</xdr:rowOff>
                  </from>
                  <to>
                    <xdr:col>12</xdr:col>
                    <xdr:colOff>160020</xdr:colOff>
                    <xdr:row>94</xdr:row>
                    <xdr:rowOff>0</xdr:rowOff>
                  </to>
                </anchor>
              </controlPr>
            </control>
          </mc:Choice>
        </mc:AlternateContent>
        <mc:AlternateContent xmlns:mc="http://schemas.openxmlformats.org/markup-compatibility/2006">
          <mc:Choice Requires="x14">
            <control shapeId="9597" r:id="rId180" name="Group Box 381">
              <controlPr defaultSize="0" autoFill="0" autoPict="0">
                <anchor moveWithCells="1">
                  <from>
                    <xdr:col>8</xdr:col>
                    <xdr:colOff>0</xdr:colOff>
                    <xdr:row>105</xdr:row>
                    <xdr:rowOff>0</xdr:rowOff>
                  </from>
                  <to>
                    <xdr:col>13</xdr:col>
                    <xdr:colOff>0</xdr:colOff>
                    <xdr:row>106</xdr:row>
                    <xdr:rowOff>0</xdr:rowOff>
                  </to>
                </anchor>
              </controlPr>
            </control>
          </mc:Choice>
        </mc:AlternateContent>
        <mc:AlternateContent xmlns:mc="http://schemas.openxmlformats.org/markup-compatibility/2006">
          <mc:Choice Requires="x14">
            <control shapeId="9598" r:id="rId181" name="Option Button 382">
              <controlPr defaultSize="0" autoFill="0" autoLine="0" autoPict="0">
                <anchor moveWithCells="1">
                  <from>
                    <xdr:col>8</xdr:col>
                    <xdr:colOff>30480</xdr:colOff>
                    <xdr:row>105</xdr:row>
                    <xdr:rowOff>0</xdr:rowOff>
                  </from>
                  <to>
                    <xdr:col>10</xdr:col>
                    <xdr:colOff>76200</xdr:colOff>
                    <xdr:row>106</xdr:row>
                    <xdr:rowOff>0</xdr:rowOff>
                  </to>
                </anchor>
              </controlPr>
            </control>
          </mc:Choice>
        </mc:AlternateContent>
        <mc:AlternateContent xmlns:mc="http://schemas.openxmlformats.org/markup-compatibility/2006">
          <mc:Choice Requires="x14">
            <control shapeId="9599" r:id="rId182" name="Option Button 383">
              <controlPr defaultSize="0" autoFill="0" autoLine="0" autoPict="0">
                <anchor moveWithCells="1">
                  <from>
                    <xdr:col>10</xdr:col>
                    <xdr:colOff>83820</xdr:colOff>
                    <xdr:row>105</xdr:row>
                    <xdr:rowOff>0</xdr:rowOff>
                  </from>
                  <to>
                    <xdr:col>12</xdr:col>
                    <xdr:colOff>160020</xdr:colOff>
                    <xdr:row>106</xdr:row>
                    <xdr:rowOff>0</xdr:rowOff>
                  </to>
                </anchor>
              </controlPr>
            </control>
          </mc:Choice>
        </mc:AlternateContent>
        <mc:AlternateContent xmlns:mc="http://schemas.openxmlformats.org/markup-compatibility/2006">
          <mc:Choice Requires="x14">
            <control shapeId="9600" r:id="rId183" name="Group Box 384">
              <controlPr defaultSize="0" autoFill="0" autoPict="0">
                <anchor moveWithCells="1">
                  <from>
                    <xdr:col>8</xdr:col>
                    <xdr:colOff>0</xdr:colOff>
                    <xdr:row>117</xdr:row>
                    <xdr:rowOff>0</xdr:rowOff>
                  </from>
                  <to>
                    <xdr:col>13</xdr:col>
                    <xdr:colOff>0</xdr:colOff>
                    <xdr:row>118</xdr:row>
                    <xdr:rowOff>0</xdr:rowOff>
                  </to>
                </anchor>
              </controlPr>
            </control>
          </mc:Choice>
        </mc:AlternateContent>
        <mc:AlternateContent xmlns:mc="http://schemas.openxmlformats.org/markup-compatibility/2006">
          <mc:Choice Requires="x14">
            <control shapeId="9601" r:id="rId184" name="Option Button 385">
              <controlPr defaultSize="0" autoFill="0" autoLine="0" autoPict="0">
                <anchor moveWithCells="1">
                  <from>
                    <xdr:col>8</xdr:col>
                    <xdr:colOff>30480</xdr:colOff>
                    <xdr:row>117</xdr:row>
                    <xdr:rowOff>0</xdr:rowOff>
                  </from>
                  <to>
                    <xdr:col>10</xdr:col>
                    <xdr:colOff>76200</xdr:colOff>
                    <xdr:row>118</xdr:row>
                    <xdr:rowOff>0</xdr:rowOff>
                  </to>
                </anchor>
              </controlPr>
            </control>
          </mc:Choice>
        </mc:AlternateContent>
        <mc:AlternateContent xmlns:mc="http://schemas.openxmlformats.org/markup-compatibility/2006">
          <mc:Choice Requires="x14">
            <control shapeId="9602" r:id="rId185" name="Option Button 386">
              <controlPr defaultSize="0" autoFill="0" autoLine="0" autoPict="0">
                <anchor moveWithCells="1">
                  <from>
                    <xdr:col>10</xdr:col>
                    <xdr:colOff>83820</xdr:colOff>
                    <xdr:row>117</xdr:row>
                    <xdr:rowOff>0</xdr:rowOff>
                  </from>
                  <to>
                    <xdr:col>12</xdr:col>
                    <xdr:colOff>160020</xdr:colOff>
                    <xdr:row>118</xdr:row>
                    <xdr:rowOff>0</xdr:rowOff>
                  </to>
                </anchor>
              </controlPr>
            </control>
          </mc:Choice>
        </mc:AlternateContent>
        <mc:AlternateContent xmlns:mc="http://schemas.openxmlformats.org/markup-compatibility/2006">
          <mc:Choice Requires="x14">
            <control shapeId="9603" r:id="rId186" name="Group Box 387">
              <controlPr defaultSize="0" autoFill="0" autoPict="0">
                <anchor moveWithCells="1">
                  <from>
                    <xdr:col>8</xdr:col>
                    <xdr:colOff>0</xdr:colOff>
                    <xdr:row>129</xdr:row>
                    <xdr:rowOff>0</xdr:rowOff>
                  </from>
                  <to>
                    <xdr:col>13</xdr:col>
                    <xdr:colOff>0</xdr:colOff>
                    <xdr:row>130</xdr:row>
                    <xdr:rowOff>0</xdr:rowOff>
                  </to>
                </anchor>
              </controlPr>
            </control>
          </mc:Choice>
        </mc:AlternateContent>
        <mc:AlternateContent xmlns:mc="http://schemas.openxmlformats.org/markup-compatibility/2006">
          <mc:Choice Requires="x14">
            <control shapeId="9604" r:id="rId187" name="Option Button 388">
              <controlPr defaultSize="0" autoFill="0" autoLine="0" autoPict="0">
                <anchor moveWithCells="1">
                  <from>
                    <xdr:col>8</xdr:col>
                    <xdr:colOff>30480</xdr:colOff>
                    <xdr:row>129</xdr:row>
                    <xdr:rowOff>0</xdr:rowOff>
                  </from>
                  <to>
                    <xdr:col>10</xdr:col>
                    <xdr:colOff>76200</xdr:colOff>
                    <xdr:row>130</xdr:row>
                    <xdr:rowOff>0</xdr:rowOff>
                  </to>
                </anchor>
              </controlPr>
            </control>
          </mc:Choice>
        </mc:AlternateContent>
        <mc:AlternateContent xmlns:mc="http://schemas.openxmlformats.org/markup-compatibility/2006">
          <mc:Choice Requires="x14">
            <control shapeId="9605" r:id="rId188" name="Option Button 389">
              <controlPr defaultSize="0" autoFill="0" autoLine="0" autoPict="0">
                <anchor moveWithCells="1">
                  <from>
                    <xdr:col>10</xdr:col>
                    <xdr:colOff>83820</xdr:colOff>
                    <xdr:row>129</xdr:row>
                    <xdr:rowOff>0</xdr:rowOff>
                  </from>
                  <to>
                    <xdr:col>12</xdr:col>
                    <xdr:colOff>160020</xdr:colOff>
                    <xdr:row>130</xdr:row>
                    <xdr:rowOff>0</xdr:rowOff>
                  </to>
                </anchor>
              </controlPr>
            </control>
          </mc:Choice>
        </mc:AlternateContent>
        <mc:AlternateContent xmlns:mc="http://schemas.openxmlformats.org/markup-compatibility/2006">
          <mc:Choice Requires="x14">
            <control shapeId="9606" r:id="rId189" name="Group Box 390">
              <controlPr defaultSize="0" autoFill="0" autoPict="0">
                <anchor moveWithCells="1">
                  <from>
                    <xdr:col>8</xdr:col>
                    <xdr:colOff>0</xdr:colOff>
                    <xdr:row>147</xdr:row>
                    <xdr:rowOff>0</xdr:rowOff>
                  </from>
                  <to>
                    <xdr:col>13</xdr:col>
                    <xdr:colOff>0</xdr:colOff>
                    <xdr:row>148</xdr:row>
                    <xdr:rowOff>0</xdr:rowOff>
                  </to>
                </anchor>
              </controlPr>
            </control>
          </mc:Choice>
        </mc:AlternateContent>
        <mc:AlternateContent xmlns:mc="http://schemas.openxmlformats.org/markup-compatibility/2006">
          <mc:Choice Requires="x14">
            <control shapeId="9607" r:id="rId190" name="Option Button 391">
              <controlPr defaultSize="0" autoFill="0" autoLine="0" autoPict="0">
                <anchor moveWithCells="1">
                  <from>
                    <xdr:col>8</xdr:col>
                    <xdr:colOff>30480</xdr:colOff>
                    <xdr:row>147</xdr:row>
                    <xdr:rowOff>0</xdr:rowOff>
                  </from>
                  <to>
                    <xdr:col>10</xdr:col>
                    <xdr:colOff>76200</xdr:colOff>
                    <xdr:row>148</xdr:row>
                    <xdr:rowOff>0</xdr:rowOff>
                  </to>
                </anchor>
              </controlPr>
            </control>
          </mc:Choice>
        </mc:AlternateContent>
        <mc:AlternateContent xmlns:mc="http://schemas.openxmlformats.org/markup-compatibility/2006">
          <mc:Choice Requires="x14">
            <control shapeId="9608" r:id="rId191" name="Option Button 392">
              <controlPr defaultSize="0" autoFill="0" autoLine="0" autoPict="0">
                <anchor moveWithCells="1">
                  <from>
                    <xdr:col>10</xdr:col>
                    <xdr:colOff>83820</xdr:colOff>
                    <xdr:row>147</xdr:row>
                    <xdr:rowOff>0</xdr:rowOff>
                  </from>
                  <to>
                    <xdr:col>12</xdr:col>
                    <xdr:colOff>160020</xdr:colOff>
                    <xdr:row>148</xdr:row>
                    <xdr:rowOff>0</xdr:rowOff>
                  </to>
                </anchor>
              </controlPr>
            </control>
          </mc:Choice>
        </mc:AlternateContent>
        <mc:AlternateContent xmlns:mc="http://schemas.openxmlformats.org/markup-compatibility/2006">
          <mc:Choice Requires="x14">
            <control shapeId="9609" r:id="rId192" name="Group Box 393">
              <controlPr defaultSize="0" autoFill="0" autoPict="0">
                <anchor moveWithCells="1">
                  <from>
                    <xdr:col>8</xdr:col>
                    <xdr:colOff>0</xdr:colOff>
                    <xdr:row>159</xdr:row>
                    <xdr:rowOff>0</xdr:rowOff>
                  </from>
                  <to>
                    <xdr:col>13</xdr:col>
                    <xdr:colOff>0</xdr:colOff>
                    <xdr:row>160</xdr:row>
                    <xdr:rowOff>0</xdr:rowOff>
                  </to>
                </anchor>
              </controlPr>
            </control>
          </mc:Choice>
        </mc:AlternateContent>
        <mc:AlternateContent xmlns:mc="http://schemas.openxmlformats.org/markup-compatibility/2006">
          <mc:Choice Requires="x14">
            <control shapeId="9610" r:id="rId193" name="Option Button 394">
              <controlPr defaultSize="0" autoFill="0" autoLine="0" autoPict="0">
                <anchor moveWithCells="1">
                  <from>
                    <xdr:col>8</xdr:col>
                    <xdr:colOff>30480</xdr:colOff>
                    <xdr:row>159</xdr:row>
                    <xdr:rowOff>0</xdr:rowOff>
                  </from>
                  <to>
                    <xdr:col>10</xdr:col>
                    <xdr:colOff>76200</xdr:colOff>
                    <xdr:row>160</xdr:row>
                    <xdr:rowOff>0</xdr:rowOff>
                  </to>
                </anchor>
              </controlPr>
            </control>
          </mc:Choice>
        </mc:AlternateContent>
        <mc:AlternateContent xmlns:mc="http://schemas.openxmlformats.org/markup-compatibility/2006">
          <mc:Choice Requires="x14">
            <control shapeId="9611" r:id="rId194" name="Option Button 395">
              <controlPr defaultSize="0" autoFill="0" autoLine="0" autoPict="0">
                <anchor moveWithCells="1">
                  <from>
                    <xdr:col>10</xdr:col>
                    <xdr:colOff>83820</xdr:colOff>
                    <xdr:row>159</xdr:row>
                    <xdr:rowOff>0</xdr:rowOff>
                  </from>
                  <to>
                    <xdr:col>12</xdr:col>
                    <xdr:colOff>160020</xdr:colOff>
                    <xdr:row>160</xdr:row>
                    <xdr:rowOff>0</xdr:rowOff>
                  </to>
                </anchor>
              </controlPr>
            </control>
          </mc:Choice>
        </mc:AlternateContent>
        <mc:AlternateContent xmlns:mc="http://schemas.openxmlformats.org/markup-compatibility/2006">
          <mc:Choice Requires="x14">
            <control shapeId="9612" r:id="rId195" name="Group Box 396">
              <controlPr defaultSize="0" autoFill="0" autoPict="0">
                <anchor moveWithCells="1">
                  <from>
                    <xdr:col>8</xdr:col>
                    <xdr:colOff>0</xdr:colOff>
                    <xdr:row>171</xdr:row>
                    <xdr:rowOff>0</xdr:rowOff>
                  </from>
                  <to>
                    <xdr:col>13</xdr:col>
                    <xdr:colOff>0</xdr:colOff>
                    <xdr:row>172</xdr:row>
                    <xdr:rowOff>0</xdr:rowOff>
                  </to>
                </anchor>
              </controlPr>
            </control>
          </mc:Choice>
        </mc:AlternateContent>
        <mc:AlternateContent xmlns:mc="http://schemas.openxmlformats.org/markup-compatibility/2006">
          <mc:Choice Requires="x14">
            <control shapeId="9613" r:id="rId196" name="Option Button 397">
              <controlPr defaultSize="0" autoFill="0" autoLine="0" autoPict="0">
                <anchor moveWithCells="1">
                  <from>
                    <xdr:col>8</xdr:col>
                    <xdr:colOff>30480</xdr:colOff>
                    <xdr:row>171</xdr:row>
                    <xdr:rowOff>0</xdr:rowOff>
                  </from>
                  <to>
                    <xdr:col>10</xdr:col>
                    <xdr:colOff>76200</xdr:colOff>
                    <xdr:row>172</xdr:row>
                    <xdr:rowOff>0</xdr:rowOff>
                  </to>
                </anchor>
              </controlPr>
            </control>
          </mc:Choice>
        </mc:AlternateContent>
        <mc:AlternateContent xmlns:mc="http://schemas.openxmlformats.org/markup-compatibility/2006">
          <mc:Choice Requires="x14">
            <control shapeId="9614" r:id="rId197" name="Option Button 398">
              <controlPr defaultSize="0" autoFill="0" autoLine="0" autoPict="0">
                <anchor moveWithCells="1">
                  <from>
                    <xdr:col>10</xdr:col>
                    <xdr:colOff>83820</xdr:colOff>
                    <xdr:row>171</xdr:row>
                    <xdr:rowOff>0</xdr:rowOff>
                  </from>
                  <to>
                    <xdr:col>12</xdr:col>
                    <xdr:colOff>160020</xdr:colOff>
                    <xdr:row>172</xdr:row>
                    <xdr:rowOff>0</xdr:rowOff>
                  </to>
                </anchor>
              </controlPr>
            </control>
          </mc:Choice>
        </mc:AlternateContent>
        <mc:AlternateContent xmlns:mc="http://schemas.openxmlformats.org/markup-compatibility/2006">
          <mc:Choice Requires="x14">
            <control shapeId="9615" r:id="rId198" name="Group Box 399">
              <controlPr defaultSize="0" autoFill="0" autoPict="0">
                <anchor moveWithCells="1">
                  <from>
                    <xdr:col>8</xdr:col>
                    <xdr:colOff>0</xdr:colOff>
                    <xdr:row>183</xdr:row>
                    <xdr:rowOff>0</xdr:rowOff>
                  </from>
                  <to>
                    <xdr:col>13</xdr:col>
                    <xdr:colOff>0</xdr:colOff>
                    <xdr:row>184</xdr:row>
                    <xdr:rowOff>0</xdr:rowOff>
                  </to>
                </anchor>
              </controlPr>
            </control>
          </mc:Choice>
        </mc:AlternateContent>
        <mc:AlternateContent xmlns:mc="http://schemas.openxmlformats.org/markup-compatibility/2006">
          <mc:Choice Requires="x14">
            <control shapeId="9616" r:id="rId199" name="Option Button 400">
              <controlPr defaultSize="0" autoFill="0" autoLine="0" autoPict="0">
                <anchor moveWithCells="1">
                  <from>
                    <xdr:col>8</xdr:col>
                    <xdr:colOff>30480</xdr:colOff>
                    <xdr:row>183</xdr:row>
                    <xdr:rowOff>0</xdr:rowOff>
                  </from>
                  <to>
                    <xdr:col>10</xdr:col>
                    <xdr:colOff>76200</xdr:colOff>
                    <xdr:row>184</xdr:row>
                    <xdr:rowOff>0</xdr:rowOff>
                  </to>
                </anchor>
              </controlPr>
            </control>
          </mc:Choice>
        </mc:AlternateContent>
        <mc:AlternateContent xmlns:mc="http://schemas.openxmlformats.org/markup-compatibility/2006">
          <mc:Choice Requires="x14">
            <control shapeId="9617" r:id="rId200" name="Option Button 401">
              <controlPr defaultSize="0" autoFill="0" autoLine="0" autoPict="0">
                <anchor moveWithCells="1">
                  <from>
                    <xdr:col>10</xdr:col>
                    <xdr:colOff>83820</xdr:colOff>
                    <xdr:row>183</xdr:row>
                    <xdr:rowOff>0</xdr:rowOff>
                  </from>
                  <to>
                    <xdr:col>12</xdr:col>
                    <xdr:colOff>160020</xdr:colOff>
                    <xdr:row>184</xdr:row>
                    <xdr:rowOff>0</xdr:rowOff>
                  </to>
                </anchor>
              </controlPr>
            </control>
          </mc:Choice>
        </mc:AlternateContent>
        <mc:AlternateContent xmlns:mc="http://schemas.openxmlformats.org/markup-compatibility/2006">
          <mc:Choice Requires="x14">
            <control shapeId="9618" r:id="rId201" name="Drop Down 402">
              <controlPr defaultSize="0" autoLine="0" autoPict="0">
                <anchor moveWithCells="1">
                  <from>
                    <xdr:col>25</xdr:col>
                    <xdr:colOff>160020</xdr:colOff>
                    <xdr:row>53</xdr:row>
                    <xdr:rowOff>0</xdr:rowOff>
                  </from>
                  <to>
                    <xdr:col>35</xdr:col>
                    <xdr:colOff>160020</xdr:colOff>
                    <xdr:row>53</xdr:row>
                    <xdr:rowOff>220980</xdr:rowOff>
                  </to>
                </anchor>
              </controlPr>
            </control>
          </mc:Choice>
        </mc:AlternateContent>
        <mc:AlternateContent xmlns:mc="http://schemas.openxmlformats.org/markup-compatibility/2006">
          <mc:Choice Requires="x14">
            <control shapeId="9619" r:id="rId202" name="Group Box 403">
              <controlPr defaultSize="0" autoFill="0" autoPict="0">
                <anchor moveWithCells="1">
                  <from>
                    <xdr:col>8</xdr:col>
                    <xdr:colOff>0</xdr:colOff>
                    <xdr:row>53</xdr:row>
                    <xdr:rowOff>0</xdr:rowOff>
                  </from>
                  <to>
                    <xdr:col>17</xdr:col>
                    <xdr:colOff>0</xdr:colOff>
                    <xdr:row>54</xdr:row>
                    <xdr:rowOff>0</xdr:rowOff>
                  </to>
                </anchor>
              </controlPr>
            </control>
          </mc:Choice>
        </mc:AlternateContent>
        <mc:AlternateContent xmlns:mc="http://schemas.openxmlformats.org/markup-compatibility/2006">
          <mc:Choice Requires="x14">
            <control shapeId="9620" r:id="rId203" name="Option Button 404">
              <controlPr defaultSize="0" autoFill="0" autoLine="0" autoPict="0">
                <anchor moveWithCells="1">
                  <from>
                    <xdr:col>8</xdr:col>
                    <xdr:colOff>129540</xdr:colOff>
                    <xdr:row>53</xdr:row>
                    <xdr:rowOff>0</xdr:rowOff>
                  </from>
                  <to>
                    <xdr:col>11</xdr:col>
                    <xdr:colOff>60960</xdr:colOff>
                    <xdr:row>54</xdr:row>
                    <xdr:rowOff>0</xdr:rowOff>
                  </to>
                </anchor>
              </controlPr>
            </control>
          </mc:Choice>
        </mc:AlternateContent>
        <mc:AlternateContent xmlns:mc="http://schemas.openxmlformats.org/markup-compatibility/2006">
          <mc:Choice Requires="x14">
            <control shapeId="9621" r:id="rId204" name="Option Button 405">
              <controlPr defaultSize="0" autoFill="0" autoLine="0" autoPict="0">
                <anchor moveWithCells="1">
                  <from>
                    <xdr:col>11</xdr:col>
                    <xdr:colOff>160020</xdr:colOff>
                    <xdr:row>53</xdr:row>
                    <xdr:rowOff>0</xdr:rowOff>
                  </from>
                  <to>
                    <xdr:col>14</xdr:col>
                    <xdr:colOff>144780</xdr:colOff>
                    <xdr:row>54</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R21"/>
  <sheetViews>
    <sheetView showGridLines="0" showRowColHeaders="0" zoomScaleNormal="100" zoomScaleSheetLayoutView="100" workbookViewId="0"/>
  </sheetViews>
  <sheetFormatPr defaultColWidth="2.44140625" defaultRowHeight="15" customHeight="1" x14ac:dyDescent="0.2"/>
  <cols>
    <col min="1" max="16384" width="2.44140625" style="266"/>
  </cols>
  <sheetData>
    <row r="1" spans="1:44" ht="13.5" customHeight="1" x14ac:dyDescent="0.2">
      <c r="A1" s="264" t="s">
        <v>653</v>
      </c>
      <c r="B1" s="265"/>
      <c r="C1" s="265"/>
      <c r="D1" s="265"/>
      <c r="E1" s="265"/>
      <c r="F1" s="265"/>
      <c r="G1" s="265"/>
      <c r="H1" s="265"/>
      <c r="I1" s="265"/>
      <c r="J1" s="265"/>
      <c r="K1" s="265"/>
      <c r="L1" s="265"/>
      <c r="M1" s="265"/>
      <c r="N1" s="265"/>
      <c r="O1" s="265"/>
      <c r="P1" s="265"/>
      <c r="Q1" s="265"/>
      <c r="R1" s="265"/>
      <c r="S1" s="265"/>
      <c r="T1" s="265"/>
      <c r="U1" s="265"/>
      <c r="V1" s="265"/>
      <c r="W1" s="265"/>
      <c r="X1" s="265"/>
      <c r="Y1" s="265"/>
      <c r="Z1" s="265"/>
      <c r="AA1" s="265"/>
      <c r="AB1" s="265"/>
      <c r="AC1" s="265"/>
      <c r="AD1" s="265"/>
      <c r="AE1" s="265"/>
      <c r="AF1" s="265"/>
      <c r="AG1" s="265"/>
      <c r="AH1" s="265"/>
      <c r="AI1" s="265"/>
      <c r="AJ1" s="265"/>
    </row>
    <row r="2" spans="1:44" ht="13.5" customHeight="1" thickBot="1" x14ac:dyDescent="0.2">
      <c r="A2" s="265"/>
      <c r="B2" s="265"/>
      <c r="C2" s="265"/>
      <c r="D2" s="267"/>
      <c r="E2" s="265"/>
      <c r="F2" s="265"/>
      <c r="G2" s="265"/>
      <c r="H2" s="265"/>
      <c r="I2" s="265"/>
      <c r="J2" s="265"/>
      <c r="K2" s="265"/>
      <c r="L2" s="265"/>
      <c r="M2" s="265"/>
      <c r="N2" s="265"/>
      <c r="O2" s="265"/>
      <c r="P2" s="265"/>
      <c r="Q2" s="265"/>
      <c r="R2" s="265"/>
      <c r="S2" s="265"/>
      <c r="T2" s="265"/>
      <c r="U2" s="265"/>
      <c r="V2" s="265"/>
      <c r="W2" s="265"/>
      <c r="X2" s="265"/>
      <c r="Y2" s="265"/>
      <c r="Z2" s="265"/>
      <c r="AA2" s="1542" t="s">
        <v>472</v>
      </c>
      <c r="AB2" s="1543"/>
      <c r="AC2" s="1543"/>
      <c r="AD2" s="1544"/>
      <c r="AE2" s="1539" t="s">
        <v>815</v>
      </c>
      <c r="AF2" s="1540"/>
      <c r="AG2" s="1540"/>
      <c r="AH2" s="1540"/>
      <c r="AI2" s="1540"/>
      <c r="AJ2" s="1541"/>
    </row>
    <row r="3" spans="1:44" ht="13.5" hidden="1" customHeight="1" thickBot="1" x14ac:dyDescent="0.25">
      <c r="A3" s="265"/>
      <c r="B3" s="265"/>
      <c r="C3" s="265"/>
      <c r="D3" s="268"/>
      <c r="E3" s="265"/>
      <c r="F3" s="265"/>
      <c r="G3" s="265"/>
      <c r="H3" s="265"/>
      <c r="I3" s="265"/>
      <c r="J3" s="265"/>
      <c r="K3" s="265"/>
      <c r="L3" s="265"/>
      <c r="M3" s="265"/>
      <c r="N3" s="265"/>
      <c r="O3" s="265"/>
      <c r="P3" s="265"/>
      <c r="Q3" s="265"/>
      <c r="R3" s="265"/>
      <c r="S3" s="265"/>
      <c r="T3" s="265"/>
      <c r="U3" s="265"/>
      <c r="V3" s="265"/>
      <c r="W3" s="265"/>
      <c r="X3" s="265"/>
      <c r="Y3" s="265"/>
      <c r="Z3" s="265"/>
      <c r="AA3" s="265"/>
      <c r="AB3" s="265"/>
      <c r="AC3" s="265"/>
      <c r="AD3" s="265"/>
      <c r="AE3" s="265"/>
      <c r="AF3" s="265"/>
      <c r="AG3" s="265"/>
      <c r="AH3" s="265"/>
      <c r="AI3" s="265"/>
      <c r="AJ3" s="265"/>
    </row>
    <row r="4" spans="1:44" ht="13.5" customHeight="1" x14ac:dyDescent="0.2">
      <c r="A4" s="1535" t="s">
        <v>493</v>
      </c>
      <c r="B4" s="1536"/>
      <c r="C4" s="1509" t="s">
        <v>654</v>
      </c>
      <c r="D4" s="1509"/>
      <c r="E4" s="1509"/>
      <c r="F4" s="1509"/>
      <c r="G4" s="1509"/>
      <c r="H4" s="1509"/>
      <c r="I4" s="1555"/>
      <c r="J4" s="1556"/>
      <c r="K4" s="1556"/>
      <c r="L4" s="1556"/>
      <c r="M4" s="1556"/>
      <c r="N4" s="1556"/>
      <c r="O4" s="1556"/>
      <c r="P4" s="1556"/>
      <c r="Q4" s="1556"/>
      <c r="R4" s="1556"/>
      <c r="S4" s="1556"/>
      <c r="T4" s="1556"/>
      <c r="U4" s="1556"/>
      <c r="V4" s="1556"/>
      <c r="W4" s="1556"/>
      <c r="X4" s="1556"/>
      <c r="Y4" s="1556"/>
      <c r="Z4" s="1556"/>
      <c r="AA4" s="1556"/>
      <c r="AB4" s="1556"/>
      <c r="AC4" s="1556"/>
      <c r="AD4" s="1556"/>
      <c r="AE4" s="1556"/>
      <c r="AF4" s="1556"/>
      <c r="AG4" s="1556"/>
      <c r="AH4" s="1556"/>
      <c r="AI4" s="1556"/>
      <c r="AJ4" s="1557"/>
    </row>
    <row r="5" spans="1:44" ht="13.5" customHeight="1" x14ac:dyDescent="0.2">
      <c r="A5" s="1537"/>
      <c r="B5" s="1538"/>
      <c r="C5" s="1520" t="s">
        <v>494</v>
      </c>
      <c r="D5" s="1520"/>
      <c r="E5" s="1520"/>
      <c r="F5" s="1520"/>
      <c r="G5" s="1520"/>
      <c r="H5" s="1520"/>
      <c r="I5" s="1545"/>
      <c r="J5" s="1546"/>
      <c r="K5" s="1546"/>
      <c r="L5" s="1546"/>
      <c r="M5" s="1546"/>
      <c r="N5" s="1546"/>
      <c r="O5" s="1546"/>
      <c r="P5" s="1546"/>
      <c r="Q5" s="1546"/>
      <c r="R5" s="1546"/>
      <c r="S5" s="1546"/>
      <c r="T5" s="1546"/>
      <c r="U5" s="1546"/>
      <c r="V5" s="1546"/>
      <c r="W5" s="1546"/>
      <c r="X5" s="1546"/>
      <c r="Y5" s="1546"/>
      <c r="Z5" s="1546"/>
      <c r="AA5" s="1546"/>
      <c r="AB5" s="1546"/>
      <c r="AC5" s="1546"/>
      <c r="AD5" s="1546"/>
      <c r="AE5" s="1546"/>
      <c r="AF5" s="1546"/>
      <c r="AG5" s="1546"/>
      <c r="AH5" s="1546"/>
      <c r="AI5" s="1546"/>
      <c r="AJ5" s="1547"/>
    </row>
    <row r="6" spans="1:44" ht="13.5" customHeight="1" x14ac:dyDescent="0.2">
      <c r="A6" s="1537"/>
      <c r="B6" s="1538"/>
      <c r="C6" s="1521" t="s">
        <v>495</v>
      </c>
      <c r="D6" s="1521"/>
      <c r="E6" s="1521"/>
      <c r="F6" s="1521"/>
      <c r="G6" s="1521"/>
      <c r="H6" s="1521"/>
      <c r="I6" s="1551" t="s">
        <v>655</v>
      </c>
      <c r="J6" s="1552"/>
      <c r="K6" s="1553"/>
      <c r="L6" s="1553"/>
      <c r="M6" s="1553"/>
      <c r="N6" s="1553"/>
      <c r="O6" s="1553"/>
      <c r="P6" s="1554"/>
      <c r="Q6" s="1511" t="s">
        <v>448</v>
      </c>
      <c r="R6" s="1512"/>
      <c r="S6" s="1512"/>
      <c r="T6" s="1512"/>
      <c r="U6" s="1512"/>
      <c r="V6" s="1512"/>
      <c r="W6" s="1512"/>
      <c r="X6" s="1512"/>
      <c r="Y6" s="1512"/>
      <c r="Z6" s="1512"/>
      <c r="AA6" s="1512"/>
      <c r="AB6" s="1512"/>
      <c r="AC6" s="1512"/>
      <c r="AD6" s="1512"/>
      <c r="AE6" s="1512"/>
      <c r="AF6" s="1512"/>
      <c r="AG6" s="1512"/>
      <c r="AH6" s="1512"/>
      <c r="AI6" s="1512"/>
      <c r="AJ6" s="1513"/>
    </row>
    <row r="7" spans="1:44" ht="13.5" customHeight="1" x14ac:dyDescent="0.2">
      <c r="A7" s="1537"/>
      <c r="B7" s="1538"/>
      <c r="C7" s="1521"/>
      <c r="D7" s="1521"/>
      <c r="E7" s="1521"/>
      <c r="F7" s="1521"/>
      <c r="G7" s="1521"/>
      <c r="H7" s="1521"/>
      <c r="I7" s="1548"/>
      <c r="J7" s="1549"/>
      <c r="K7" s="1549"/>
      <c r="L7" s="1549"/>
      <c r="M7" s="1549"/>
      <c r="N7" s="1549"/>
      <c r="O7" s="1549"/>
      <c r="P7" s="1549"/>
      <c r="Q7" s="1549"/>
      <c r="R7" s="1549"/>
      <c r="S7" s="1549"/>
      <c r="T7" s="1549"/>
      <c r="U7" s="1549"/>
      <c r="V7" s="1549"/>
      <c r="W7" s="1549"/>
      <c r="X7" s="1549"/>
      <c r="Y7" s="1549"/>
      <c r="Z7" s="1549"/>
      <c r="AA7" s="1549"/>
      <c r="AB7" s="1549"/>
      <c r="AC7" s="1549"/>
      <c r="AD7" s="1549"/>
      <c r="AE7" s="1549"/>
      <c r="AF7" s="1549"/>
      <c r="AG7" s="1549"/>
      <c r="AH7" s="1549"/>
      <c r="AI7" s="1549"/>
      <c r="AJ7" s="1550"/>
    </row>
    <row r="8" spans="1:44" ht="13.5" customHeight="1" x14ac:dyDescent="0.2">
      <c r="A8" s="1537"/>
      <c r="B8" s="1538"/>
      <c r="C8" s="1521"/>
      <c r="D8" s="1521"/>
      <c r="E8" s="1521"/>
      <c r="F8" s="1521"/>
      <c r="G8" s="1521"/>
      <c r="H8" s="1521"/>
      <c r="I8" s="1529"/>
      <c r="J8" s="1529"/>
      <c r="K8" s="1529"/>
      <c r="L8" s="1529"/>
      <c r="M8" s="1529"/>
      <c r="N8" s="1529"/>
      <c r="O8" s="1529"/>
      <c r="P8" s="1529"/>
      <c r="Q8" s="1529"/>
      <c r="R8" s="1529"/>
      <c r="S8" s="1529"/>
      <c r="T8" s="1529"/>
      <c r="U8" s="1529"/>
      <c r="V8" s="1529"/>
      <c r="W8" s="1529"/>
      <c r="X8" s="1529"/>
      <c r="Y8" s="1529"/>
      <c r="Z8" s="1529"/>
      <c r="AA8" s="1529"/>
      <c r="AB8" s="1529"/>
      <c r="AC8" s="1529"/>
      <c r="AD8" s="1529"/>
      <c r="AE8" s="1529"/>
      <c r="AF8" s="1529"/>
      <c r="AG8" s="1529"/>
      <c r="AH8" s="1529"/>
      <c r="AI8" s="1529"/>
      <c r="AJ8" s="1530"/>
    </row>
    <row r="9" spans="1:44" ht="13.5" customHeight="1" x14ac:dyDescent="0.2">
      <c r="A9" s="1537"/>
      <c r="B9" s="1538"/>
      <c r="C9" s="1521" t="s">
        <v>496</v>
      </c>
      <c r="D9" s="1521"/>
      <c r="E9" s="1521"/>
      <c r="F9" s="1521"/>
      <c r="G9" s="1521"/>
      <c r="H9" s="1521"/>
      <c r="I9" s="1521" t="s">
        <v>497</v>
      </c>
      <c r="J9" s="1521"/>
      <c r="K9" s="1521"/>
      <c r="L9" s="1521"/>
      <c r="M9" s="1531" t="s">
        <v>815</v>
      </c>
      <c r="N9" s="1531"/>
      <c r="O9" s="1531"/>
      <c r="P9" s="1531"/>
      <c r="Q9" s="1531"/>
      <c r="R9" s="1531"/>
      <c r="S9" s="1531"/>
      <c r="T9" s="1531"/>
      <c r="U9" s="1531"/>
      <c r="V9" s="1531"/>
      <c r="W9" s="1521" t="s">
        <v>498</v>
      </c>
      <c r="X9" s="1521"/>
      <c r="Y9" s="1521"/>
      <c r="Z9" s="1521"/>
      <c r="AA9" s="1532" t="s">
        <v>815</v>
      </c>
      <c r="AB9" s="1533"/>
      <c r="AC9" s="1533"/>
      <c r="AD9" s="1533"/>
      <c r="AE9" s="1533"/>
      <c r="AF9" s="1533"/>
      <c r="AG9" s="1533"/>
      <c r="AH9" s="1533"/>
      <c r="AI9" s="1533"/>
      <c r="AJ9" s="1534"/>
    </row>
    <row r="10" spans="1:44" ht="15" customHeight="1" x14ac:dyDescent="0.2">
      <c r="A10" s="1488" t="s">
        <v>656</v>
      </c>
      <c r="B10" s="1489"/>
      <c r="C10" s="1514" t="s">
        <v>373</v>
      </c>
      <c r="D10" s="1515"/>
      <c r="E10" s="1515"/>
      <c r="F10" s="1515"/>
      <c r="G10" s="1515"/>
      <c r="H10" s="1516"/>
      <c r="I10" s="1496" t="s">
        <v>137</v>
      </c>
      <c r="J10" s="1496"/>
      <c r="K10" s="1496"/>
      <c r="L10" s="1496"/>
      <c r="M10" s="1496"/>
      <c r="N10" s="1496"/>
      <c r="O10" s="1496" t="s">
        <v>1029</v>
      </c>
      <c r="P10" s="1496"/>
      <c r="Q10" s="1496"/>
      <c r="R10" s="1496"/>
      <c r="S10" s="1496"/>
      <c r="T10" s="1496"/>
      <c r="U10" s="1510"/>
      <c r="V10" s="1510"/>
      <c r="W10" s="1510"/>
      <c r="X10" s="1510"/>
      <c r="Y10" s="1510"/>
      <c r="Z10" s="1510"/>
      <c r="AA10" s="1510"/>
      <c r="AB10" s="1510"/>
      <c r="AC10" s="1510"/>
      <c r="AD10" s="1510"/>
      <c r="AE10" s="1510"/>
      <c r="AF10" s="1510"/>
      <c r="AG10" s="1497"/>
      <c r="AH10" s="1498"/>
      <c r="AI10" s="1498"/>
      <c r="AJ10" s="1499"/>
      <c r="AL10" s="269"/>
      <c r="AM10" s="269"/>
      <c r="AN10" s="269"/>
      <c r="AO10" s="269"/>
      <c r="AP10" s="269"/>
      <c r="AQ10" s="269"/>
      <c r="AR10" s="269"/>
    </row>
    <row r="11" spans="1:44" ht="15" customHeight="1" x14ac:dyDescent="0.2">
      <c r="A11" s="1490"/>
      <c r="B11" s="1491"/>
      <c r="C11" s="1517"/>
      <c r="D11" s="1518"/>
      <c r="E11" s="1518"/>
      <c r="F11" s="1518"/>
      <c r="G11" s="1518"/>
      <c r="H11" s="1519"/>
      <c r="I11" s="1496" t="s">
        <v>387</v>
      </c>
      <c r="J11" s="1496"/>
      <c r="K11" s="1496"/>
      <c r="L11" s="1496" t="s">
        <v>388</v>
      </c>
      <c r="M11" s="1496"/>
      <c r="N11" s="1496"/>
      <c r="O11" s="1496" t="s">
        <v>387</v>
      </c>
      <c r="P11" s="1496"/>
      <c r="Q11" s="1496"/>
      <c r="R11" s="1496" t="s">
        <v>388</v>
      </c>
      <c r="S11" s="1496"/>
      <c r="T11" s="1496"/>
      <c r="U11" s="1496" t="s">
        <v>387</v>
      </c>
      <c r="V11" s="1496"/>
      <c r="W11" s="1496"/>
      <c r="X11" s="1496" t="s">
        <v>388</v>
      </c>
      <c r="Y11" s="1496"/>
      <c r="Z11" s="1496"/>
      <c r="AA11" s="1496" t="s">
        <v>387</v>
      </c>
      <c r="AB11" s="1496"/>
      <c r="AC11" s="1496"/>
      <c r="AD11" s="1496" t="s">
        <v>388</v>
      </c>
      <c r="AE11" s="1496"/>
      <c r="AF11" s="1496"/>
      <c r="AG11" s="1500"/>
      <c r="AH11" s="1501"/>
      <c r="AI11" s="1501"/>
      <c r="AJ11" s="1502"/>
      <c r="AL11" s="269"/>
      <c r="AM11" s="269"/>
      <c r="AN11" s="269"/>
      <c r="AO11" s="269"/>
      <c r="AP11" s="269"/>
      <c r="AQ11" s="269"/>
      <c r="AR11" s="269"/>
    </row>
    <row r="12" spans="1:44" ht="15" customHeight="1" x14ac:dyDescent="0.2">
      <c r="A12" s="1490"/>
      <c r="B12" s="1491"/>
      <c r="C12" s="1496" t="s">
        <v>636</v>
      </c>
      <c r="D12" s="1496"/>
      <c r="E12" s="1496"/>
      <c r="F12" s="1496" t="s">
        <v>699</v>
      </c>
      <c r="G12" s="1496"/>
      <c r="H12" s="1496"/>
      <c r="I12" s="1495"/>
      <c r="J12" s="1495"/>
      <c r="K12" s="1495"/>
      <c r="L12" s="1495"/>
      <c r="M12" s="1495"/>
      <c r="N12" s="1495"/>
      <c r="O12" s="1495"/>
      <c r="P12" s="1495"/>
      <c r="Q12" s="1495"/>
      <c r="R12" s="1495"/>
      <c r="S12" s="1495"/>
      <c r="T12" s="1495"/>
      <c r="U12" s="1495"/>
      <c r="V12" s="1495"/>
      <c r="W12" s="1495"/>
      <c r="X12" s="1495"/>
      <c r="Y12" s="1495"/>
      <c r="Z12" s="1495"/>
      <c r="AA12" s="1495"/>
      <c r="AB12" s="1495"/>
      <c r="AC12" s="1495"/>
      <c r="AD12" s="1506"/>
      <c r="AE12" s="1507"/>
      <c r="AF12" s="1508"/>
      <c r="AG12" s="1500"/>
      <c r="AH12" s="1501"/>
      <c r="AI12" s="1501"/>
      <c r="AJ12" s="1502"/>
      <c r="AL12" s="269"/>
      <c r="AM12" s="269"/>
      <c r="AN12" s="269"/>
      <c r="AO12" s="269"/>
      <c r="AP12" s="269"/>
      <c r="AQ12" s="269"/>
      <c r="AR12" s="269"/>
    </row>
    <row r="13" spans="1:44" ht="15" customHeight="1" x14ac:dyDescent="0.2">
      <c r="A13" s="1490"/>
      <c r="B13" s="1491"/>
      <c r="C13" s="1496"/>
      <c r="D13" s="1496"/>
      <c r="E13" s="1496"/>
      <c r="F13" s="1496" t="s">
        <v>700</v>
      </c>
      <c r="G13" s="1496"/>
      <c r="H13" s="1496"/>
      <c r="I13" s="1495"/>
      <c r="J13" s="1495"/>
      <c r="K13" s="1495"/>
      <c r="L13" s="1495"/>
      <c r="M13" s="1495"/>
      <c r="N13" s="1495"/>
      <c r="O13" s="1495"/>
      <c r="P13" s="1495"/>
      <c r="Q13" s="1495"/>
      <c r="R13" s="1495"/>
      <c r="S13" s="1495"/>
      <c r="T13" s="1495"/>
      <c r="U13" s="1495"/>
      <c r="V13" s="1495"/>
      <c r="W13" s="1495"/>
      <c r="X13" s="1495"/>
      <c r="Y13" s="1495"/>
      <c r="Z13" s="1495"/>
      <c r="AA13" s="1495"/>
      <c r="AB13" s="1495"/>
      <c r="AC13" s="1495"/>
      <c r="AD13" s="1506"/>
      <c r="AE13" s="1507"/>
      <c r="AF13" s="1508"/>
      <c r="AG13" s="1500"/>
      <c r="AH13" s="1501"/>
      <c r="AI13" s="1501"/>
      <c r="AJ13" s="1502"/>
      <c r="AL13" s="269"/>
      <c r="AM13" s="269"/>
      <c r="AN13" s="269"/>
      <c r="AO13" s="269"/>
      <c r="AP13" s="269"/>
      <c r="AQ13" s="269"/>
      <c r="AR13" s="269"/>
    </row>
    <row r="14" spans="1:44" ht="15" customHeight="1" x14ac:dyDescent="0.2">
      <c r="A14" s="1490"/>
      <c r="B14" s="1491"/>
      <c r="C14" s="1496" t="s">
        <v>701</v>
      </c>
      <c r="D14" s="1496"/>
      <c r="E14" s="1496"/>
      <c r="F14" s="1496"/>
      <c r="G14" s="1496"/>
      <c r="H14" s="1496"/>
      <c r="I14" s="1495"/>
      <c r="J14" s="1495"/>
      <c r="K14" s="1495"/>
      <c r="L14" s="1495"/>
      <c r="M14" s="1495"/>
      <c r="N14" s="1495"/>
      <c r="O14" s="1495"/>
      <c r="P14" s="1495"/>
      <c r="Q14" s="1495"/>
      <c r="R14" s="1495"/>
      <c r="S14" s="1495"/>
      <c r="T14" s="1495"/>
      <c r="U14" s="1495"/>
      <c r="V14" s="1495"/>
      <c r="W14" s="1495"/>
      <c r="X14" s="1495"/>
      <c r="Y14" s="1495"/>
      <c r="Z14" s="1495"/>
      <c r="AA14" s="1495"/>
      <c r="AB14" s="1495"/>
      <c r="AC14" s="1495"/>
      <c r="AD14" s="1495"/>
      <c r="AE14" s="1495"/>
      <c r="AF14" s="1495"/>
      <c r="AG14" s="1500"/>
      <c r="AH14" s="1501"/>
      <c r="AI14" s="1501"/>
      <c r="AJ14" s="1502"/>
      <c r="AL14" s="269"/>
      <c r="AM14" s="269"/>
      <c r="AN14" s="269"/>
      <c r="AO14" s="269"/>
      <c r="AP14" s="269"/>
      <c r="AQ14" s="269"/>
      <c r="AR14" s="269"/>
    </row>
    <row r="15" spans="1:44" ht="15" customHeight="1" x14ac:dyDescent="0.2">
      <c r="A15" s="1492"/>
      <c r="B15" s="1493"/>
      <c r="C15" s="1558" t="s">
        <v>471</v>
      </c>
      <c r="D15" s="1558"/>
      <c r="E15" s="1558"/>
      <c r="F15" s="1558"/>
      <c r="G15" s="1558"/>
      <c r="H15" s="1558"/>
      <c r="I15" s="1494"/>
      <c r="J15" s="1494"/>
      <c r="K15" s="1494"/>
      <c r="L15" s="1494"/>
      <c r="M15" s="1494"/>
      <c r="N15" s="1494"/>
      <c r="O15" s="1494"/>
      <c r="P15" s="1494"/>
      <c r="Q15" s="1494"/>
      <c r="R15" s="1494"/>
      <c r="S15" s="1494"/>
      <c r="T15" s="1494"/>
      <c r="U15" s="1494"/>
      <c r="V15" s="1494"/>
      <c r="W15" s="1494"/>
      <c r="X15" s="1494"/>
      <c r="Y15" s="1494"/>
      <c r="Z15" s="1494"/>
      <c r="AA15" s="1494"/>
      <c r="AB15" s="1494"/>
      <c r="AC15" s="1494"/>
      <c r="AD15" s="1494"/>
      <c r="AE15" s="1494"/>
      <c r="AF15" s="1494"/>
      <c r="AG15" s="1503"/>
      <c r="AH15" s="1504"/>
      <c r="AI15" s="1504"/>
      <c r="AJ15" s="1505"/>
      <c r="AL15" s="269"/>
      <c r="AM15" s="269"/>
      <c r="AN15" s="269"/>
      <c r="AO15" s="269"/>
      <c r="AP15" s="269"/>
      <c r="AQ15" s="269"/>
      <c r="AR15" s="269"/>
    </row>
    <row r="16" spans="1:44" ht="18" customHeight="1" thickBot="1" x14ac:dyDescent="0.25">
      <c r="A16" s="1526" t="s">
        <v>377</v>
      </c>
      <c r="B16" s="1527"/>
      <c r="C16" s="1527"/>
      <c r="D16" s="1527"/>
      <c r="E16" s="1527"/>
      <c r="F16" s="1527"/>
      <c r="G16" s="1527"/>
      <c r="H16" s="1528"/>
      <c r="I16" s="1522"/>
      <c r="J16" s="1523"/>
      <c r="K16" s="1523"/>
      <c r="L16" s="1523"/>
      <c r="M16" s="1523"/>
      <c r="N16" s="1523"/>
      <c r="O16" s="1524" t="s">
        <v>1011</v>
      </c>
      <c r="P16" s="1524"/>
      <c r="Q16" s="1524"/>
      <c r="R16" s="1524"/>
      <c r="S16" s="1524"/>
      <c r="T16" s="1524"/>
      <c r="U16" s="1524"/>
      <c r="V16" s="1524"/>
      <c r="W16" s="1524"/>
      <c r="X16" s="1524"/>
      <c r="Y16" s="1524"/>
      <c r="Z16" s="1524"/>
      <c r="AA16" s="1524"/>
      <c r="AB16" s="1524"/>
      <c r="AC16" s="1524"/>
      <c r="AD16" s="1524"/>
      <c r="AE16" s="1524"/>
      <c r="AF16" s="1524"/>
      <c r="AG16" s="1524"/>
      <c r="AH16" s="1524"/>
      <c r="AI16" s="1524"/>
      <c r="AJ16" s="1525"/>
    </row>
    <row r="17" spans="1:36" s="272" customFormat="1" ht="13.5" customHeight="1" x14ac:dyDescent="0.2">
      <c r="A17" s="270" t="s">
        <v>648</v>
      </c>
      <c r="B17" s="270"/>
      <c r="C17" s="270"/>
      <c r="D17" s="270"/>
      <c r="E17" s="270"/>
      <c r="F17" s="270"/>
      <c r="G17" s="270"/>
      <c r="H17" s="271"/>
      <c r="I17" s="271"/>
      <c r="J17" s="271"/>
      <c r="K17" s="271"/>
      <c r="L17" s="271"/>
      <c r="M17" s="271"/>
      <c r="N17" s="271"/>
      <c r="O17" s="271"/>
      <c r="P17" s="270"/>
      <c r="Q17" s="270"/>
      <c r="R17" s="271"/>
      <c r="S17" s="271"/>
      <c r="T17" s="271"/>
      <c r="U17" s="271"/>
      <c r="V17" s="271"/>
      <c r="W17" s="271"/>
      <c r="X17" s="271"/>
      <c r="Y17" s="271"/>
      <c r="Z17" s="271"/>
      <c r="AA17" s="271"/>
      <c r="AB17" s="271"/>
      <c r="AC17" s="271"/>
      <c r="AD17" s="271"/>
      <c r="AE17" s="271"/>
      <c r="AF17" s="271"/>
      <c r="AG17" s="271"/>
      <c r="AH17" s="271"/>
      <c r="AI17" s="271"/>
      <c r="AJ17" s="271"/>
    </row>
    <row r="18" spans="1:36" s="272" customFormat="1" ht="13.5" customHeight="1" x14ac:dyDescent="0.2">
      <c r="A18" s="270" t="s">
        <v>668</v>
      </c>
      <c r="B18" s="271"/>
      <c r="C18" s="271"/>
      <c r="D18" s="271"/>
      <c r="E18" s="271"/>
      <c r="F18" s="271"/>
      <c r="G18" s="271"/>
      <c r="H18" s="271"/>
      <c r="I18" s="271"/>
      <c r="J18" s="271"/>
      <c r="K18" s="271"/>
      <c r="L18" s="271"/>
      <c r="M18" s="271"/>
      <c r="N18" s="271"/>
      <c r="O18" s="271"/>
      <c r="P18" s="271"/>
      <c r="Q18" s="271"/>
      <c r="R18" s="271"/>
      <c r="S18" s="271"/>
      <c r="T18" s="271"/>
      <c r="U18" s="271"/>
      <c r="V18" s="271"/>
      <c r="W18" s="271"/>
      <c r="X18" s="271"/>
      <c r="Y18" s="271"/>
      <c r="Z18" s="271"/>
      <c r="AA18" s="271"/>
      <c r="AB18" s="271"/>
      <c r="AC18" s="271"/>
      <c r="AD18" s="271"/>
      <c r="AE18" s="271"/>
      <c r="AF18" s="271"/>
      <c r="AG18" s="271"/>
      <c r="AH18" s="271"/>
      <c r="AI18" s="271"/>
      <c r="AJ18" s="271"/>
    </row>
    <row r="19" spans="1:36" s="272" customFormat="1" ht="13.5" customHeight="1" x14ac:dyDescent="0.2">
      <c r="A19" s="270"/>
      <c r="B19" s="271"/>
      <c r="C19" s="271"/>
      <c r="D19" s="271"/>
      <c r="E19" s="271"/>
      <c r="F19" s="271"/>
      <c r="G19" s="271"/>
      <c r="H19" s="271"/>
      <c r="I19" s="271"/>
      <c r="J19" s="271"/>
      <c r="K19" s="271"/>
      <c r="L19" s="271"/>
      <c r="M19" s="271"/>
      <c r="N19" s="271"/>
      <c r="O19" s="271"/>
      <c r="P19" s="271"/>
      <c r="Q19" s="271"/>
      <c r="R19" s="271"/>
      <c r="S19" s="271"/>
      <c r="T19" s="271"/>
      <c r="U19" s="271"/>
      <c r="V19" s="271"/>
      <c r="W19" s="271"/>
      <c r="X19" s="271"/>
      <c r="Y19" s="271"/>
      <c r="Z19" s="271"/>
      <c r="AA19" s="271"/>
      <c r="AB19" s="271"/>
      <c r="AC19" s="271"/>
      <c r="AD19" s="271"/>
      <c r="AE19" s="271"/>
      <c r="AF19" s="271"/>
      <c r="AG19" s="271"/>
      <c r="AH19" s="271"/>
      <c r="AI19" s="271"/>
      <c r="AJ19" s="271"/>
    </row>
    <row r="20" spans="1:36" s="272" customFormat="1" ht="13.5" customHeight="1" x14ac:dyDescent="0.2">
      <c r="A20" s="271"/>
      <c r="B20" s="271"/>
      <c r="C20" s="271"/>
      <c r="D20" s="271"/>
      <c r="E20" s="271"/>
      <c r="F20" s="271"/>
      <c r="G20" s="271"/>
      <c r="H20" s="271"/>
      <c r="I20" s="271"/>
      <c r="J20" s="271"/>
      <c r="K20" s="271"/>
      <c r="L20" s="271"/>
      <c r="M20" s="271"/>
      <c r="N20" s="271"/>
      <c r="O20" s="271"/>
      <c r="P20" s="271"/>
      <c r="Q20" s="271"/>
      <c r="R20" s="271"/>
      <c r="S20" s="271"/>
      <c r="T20" s="271"/>
      <c r="U20" s="271"/>
      <c r="V20" s="271"/>
      <c r="W20" s="271"/>
      <c r="X20" s="271"/>
      <c r="Y20" s="271"/>
      <c r="Z20" s="271"/>
      <c r="AA20" s="271"/>
      <c r="AB20" s="271"/>
      <c r="AC20" s="271"/>
      <c r="AD20" s="271"/>
      <c r="AE20" s="271"/>
      <c r="AF20" s="271"/>
      <c r="AG20" s="271"/>
      <c r="AH20" s="271"/>
      <c r="AI20" s="271"/>
      <c r="AJ20" s="271"/>
    </row>
    <row r="21" spans="1:36" s="272" customFormat="1" ht="13.5" customHeight="1" x14ac:dyDescent="0.2">
      <c r="A21" s="270"/>
      <c r="B21" s="271"/>
      <c r="C21" s="271"/>
      <c r="D21" s="271"/>
      <c r="E21" s="271"/>
      <c r="F21" s="271"/>
      <c r="G21" s="271"/>
      <c r="H21" s="271"/>
      <c r="I21" s="271"/>
      <c r="J21" s="271"/>
      <c r="K21" s="271"/>
      <c r="L21" s="271"/>
      <c r="M21" s="271"/>
      <c r="N21" s="271"/>
      <c r="O21" s="271"/>
      <c r="P21" s="271"/>
      <c r="Q21" s="271"/>
      <c r="R21" s="271"/>
      <c r="S21" s="271"/>
      <c r="T21" s="271"/>
      <c r="U21" s="271"/>
      <c r="V21" s="271"/>
      <c r="W21" s="271"/>
      <c r="X21" s="271"/>
      <c r="Y21" s="271"/>
      <c r="Z21" s="271"/>
      <c r="AA21" s="271"/>
      <c r="AB21" s="271"/>
      <c r="AC21" s="271"/>
      <c r="AD21" s="271"/>
      <c r="AE21" s="271"/>
      <c r="AF21" s="271"/>
      <c r="AG21" s="271"/>
      <c r="AH21" s="271"/>
      <c r="AI21" s="271"/>
      <c r="AJ21" s="271"/>
    </row>
  </sheetData>
  <mergeCells count="65">
    <mergeCell ref="X13:Z13"/>
    <mergeCell ref="AA13:AC13"/>
    <mergeCell ref="AD13:AF13"/>
    <mergeCell ref="C15:H15"/>
    <mergeCell ref="I14:N14"/>
    <mergeCell ref="O14:T14"/>
    <mergeCell ref="U14:Z14"/>
    <mergeCell ref="U13:W13"/>
    <mergeCell ref="C14:H14"/>
    <mergeCell ref="C12:E13"/>
    <mergeCell ref="U12:W12"/>
    <mergeCell ref="U11:W11"/>
    <mergeCell ref="I11:K11"/>
    <mergeCell ref="L11:N11"/>
    <mergeCell ref="O11:Q11"/>
    <mergeCell ref="R11:T11"/>
    <mergeCell ref="I12:K12"/>
    <mergeCell ref="L12:N12"/>
    <mergeCell ref="O12:Q12"/>
    <mergeCell ref="R12:T12"/>
    <mergeCell ref="AE2:AJ2"/>
    <mergeCell ref="AA2:AD2"/>
    <mergeCell ref="I5:AJ5"/>
    <mergeCell ref="I7:AJ7"/>
    <mergeCell ref="I6:J6"/>
    <mergeCell ref="K6:P6"/>
    <mergeCell ref="I4:AJ4"/>
    <mergeCell ref="I16:N16"/>
    <mergeCell ref="O16:AJ16"/>
    <mergeCell ref="A16:H16"/>
    <mergeCell ref="I8:AJ8"/>
    <mergeCell ref="I9:L9"/>
    <mergeCell ref="M9:V9"/>
    <mergeCell ref="W9:Z9"/>
    <mergeCell ref="AA9:AJ9"/>
    <mergeCell ref="A4:B9"/>
    <mergeCell ref="F12:H12"/>
    <mergeCell ref="C4:H4"/>
    <mergeCell ref="O10:T10"/>
    <mergeCell ref="U10:Z10"/>
    <mergeCell ref="Q6:AJ6"/>
    <mergeCell ref="C10:H11"/>
    <mergeCell ref="AA10:AF10"/>
    <mergeCell ref="C5:H5"/>
    <mergeCell ref="C9:H9"/>
    <mergeCell ref="I10:N10"/>
    <mergeCell ref="C6:H8"/>
    <mergeCell ref="AG10:AJ15"/>
    <mergeCell ref="X11:Z11"/>
    <mergeCell ref="AA11:AC11"/>
    <mergeCell ref="AD11:AF11"/>
    <mergeCell ref="X12:Z12"/>
    <mergeCell ref="AA12:AC12"/>
    <mergeCell ref="AD12:AF12"/>
    <mergeCell ref="AA14:AF14"/>
    <mergeCell ref="U15:Z15"/>
    <mergeCell ref="AA15:AF15"/>
    <mergeCell ref="A10:B15"/>
    <mergeCell ref="I15:N15"/>
    <mergeCell ref="O15:T15"/>
    <mergeCell ref="I13:K13"/>
    <mergeCell ref="L13:N13"/>
    <mergeCell ref="O13:Q13"/>
    <mergeCell ref="R13:T13"/>
    <mergeCell ref="F13:H13"/>
  </mergeCells>
  <phoneticPr fontId="3"/>
  <dataValidations count="4">
    <dataValidation type="whole" imeMode="off" allowBlank="1" showInputMessage="1" showErrorMessage="1" sqref="I16:N16 I12:AF13">
      <formula1>0</formula1>
      <formula2>99999</formula2>
    </dataValidation>
    <dataValidation imeMode="off" allowBlank="1" showInputMessage="1" showErrorMessage="1" sqref="K6:P6 AA9:AJ9 M9:V9"/>
    <dataValidation imeMode="halfKatakana" allowBlank="1" showInputMessage="1" showErrorMessage="1" sqref="I4:AJ4"/>
    <dataValidation type="decimal" imeMode="off" allowBlank="1" showInputMessage="1" showErrorMessage="1" sqref="I14:AF15">
      <formula1>0</formula1>
      <formula2>999.9</formula2>
    </dataValidation>
  </dataValidations>
  <printOptions horizontalCentered="1"/>
  <pageMargins left="0.59055118110236227" right="0.59055118110236227" top="0.59055118110236227" bottom="0.39370078740157483" header="0" footer="0.19685039370078741"/>
  <pageSetup paperSize="9" scale="93" orientation="portrait" r:id="rId1"/>
  <headerFooter alignWithMargins="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dimension ref="A1:BH72"/>
  <sheetViews>
    <sheetView showGridLines="0" showRowColHeaders="0" zoomScaleNormal="100" zoomScaleSheetLayoutView="100" workbookViewId="0"/>
  </sheetViews>
  <sheetFormatPr defaultColWidth="2.44140625" defaultRowHeight="15" customHeight="1" x14ac:dyDescent="0.2"/>
  <cols>
    <col min="1" max="37" width="2.44140625" style="11" customWidth="1"/>
    <col min="38" max="45" width="2.44140625" style="42" customWidth="1"/>
    <col min="46" max="16384" width="2.44140625" style="11"/>
  </cols>
  <sheetData>
    <row r="1" spans="1:38" ht="13.5" customHeight="1" x14ac:dyDescent="0.2">
      <c r="A1" s="134" t="s">
        <v>704</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row>
    <row r="2" spans="1:38" ht="13.5" customHeight="1" thickBot="1" x14ac:dyDescent="0.2">
      <c r="A2" s="53"/>
      <c r="B2" s="53"/>
      <c r="C2" s="53"/>
      <c r="D2" s="145"/>
      <c r="E2" s="53"/>
      <c r="F2" s="53"/>
      <c r="G2" s="53"/>
      <c r="H2" s="53"/>
      <c r="I2" s="53"/>
      <c r="J2" s="53"/>
      <c r="K2" s="53"/>
      <c r="L2" s="53"/>
      <c r="M2" s="53"/>
      <c r="N2" s="53"/>
      <c r="O2" s="53"/>
      <c r="P2" s="53"/>
      <c r="Q2" s="53"/>
      <c r="R2" s="53"/>
      <c r="S2" s="53"/>
      <c r="T2" s="53"/>
      <c r="U2" s="53"/>
      <c r="V2" s="53"/>
      <c r="W2" s="53"/>
      <c r="X2" s="53"/>
      <c r="Y2" s="53"/>
      <c r="Z2" s="53"/>
      <c r="AA2" s="1079" t="s">
        <v>472</v>
      </c>
      <c r="AB2" s="1080"/>
      <c r="AC2" s="1080"/>
      <c r="AD2" s="1081"/>
      <c r="AE2" s="1123" t="s">
        <v>815</v>
      </c>
      <c r="AF2" s="1124"/>
      <c r="AG2" s="1124"/>
      <c r="AH2" s="1124"/>
      <c r="AI2" s="1124"/>
      <c r="AJ2" s="1125"/>
    </row>
    <row r="3" spans="1:38" ht="18" hidden="1" customHeight="1" thickBot="1" x14ac:dyDescent="0.25">
      <c r="A3" s="53"/>
      <c r="B3" s="53"/>
      <c r="C3" s="53"/>
      <c r="D3" s="146"/>
      <c r="E3" s="53"/>
      <c r="F3" s="53"/>
      <c r="G3" s="53"/>
      <c r="H3" s="53"/>
      <c r="I3" s="53"/>
      <c r="J3" s="53"/>
      <c r="K3" s="53"/>
      <c r="L3" s="53"/>
      <c r="M3" s="53"/>
      <c r="N3" s="53"/>
      <c r="O3" s="53"/>
      <c r="P3" s="53"/>
      <c r="Q3" s="53"/>
      <c r="R3" s="53"/>
      <c r="S3" s="53"/>
      <c r="T3" s="53"/>
      <c r="U3" s="53"/>
      <c r="V3" s="53"/>
      <c r="W3" s="53"/>
      <c r="X3" s="53"/>
      <c r="Y3" s="53"/>
      <c r="Z3" s="53"/>
      <c r="AA3" s="53"/>
      <c r="AB3" s="53"/>
      <c r="AC3" s="53"/>
      <c r="AD3" s="155"/>
      <c r="AE3" s="155"/>
      <c r="AF3" s="155"/>
      <c r="AG3" s="155"/>
      <c r="AH3" s="155"/>
      <c r="AI3" s="155"/>
      <c r="AJ3" s="155"/>
      <c r="AL3" s="45" t="b">
        <v>0</v>
      </c>
    </row>
    <row r="4" spans="1:38" ht="13.5" customHeight="1" x14ac:dyDescent="0.2">
      <c r="A4" s="1072" t="s">
        <v>493</v>
      </c>
      <c r="B4" s="1073"/>
      <c r="C4" s="1074" t="s">
        <v>257</v>
      </c>
      <c r="D4" s="1074"/>
      <c r="E4" s="1074"/>
      <c r="F4" s="1074"/>
      <c r="G4" s="1074"/>
      <c r="H4" s="1074"/>
      <c r="I4" s="1251" t="str">
        <f>IF(様式第１号!S42=5,IF(様式第１号!G35&lt;&gt;"",様式第１号!G35,""),"")</f>
        <v/>
      </c>
      <c r="J4" s="1252"/>
      <c r="K4" s="1252"/>
      <c r="L4" s="1252"/>
      <c r="M4" s="1252"/>
      <c r="N4" s="1252"/>
      <c r="O4" s="1252"/>
      <c r="P4" s="1252"/>
      <c r="Q4" s="1252"/>
      <c r="R4" s="1252"/>
      <c r="S4" s="1252"/>
      <c r="T4" s="1252"/>
      <c r="U4" s="1252"/>
      <c r="V4" s="1252"/>
      <c r="W4" s="1252"/>
      <c r="X4" s="1252"/>
      <c r="Y4" s="1252"/>
      <c r="Z4" s="1252"/>
      <c r="AA4" s="1252"/>
      <c r="AB4" s="1252"/>
      <c r="AC4" s="1252"/>
      <c r="AD4" s="1252"/>
      <c r="AE4" s="1252"/>
      <c r="AF4" s="1252"/>
      <c r="AG4" s="1252"/>
      <c r="AH4" s="1252"/>
      <c r="AI4" s="1252"/>
      <c r="AJ4" s="1253"/>
    </row>
    <row r="5" spans="1:38" ht="13.5" customHeight="1" x14ac:dyDescent="0.2">
      <c r="A5" s="1007"/>
      <c r="B5" s="1008"/>
      <c r="C5" s="1031" t="s">
        <v>494</v>
      </c>
      <c r="D5" s="1031"/>
      <c r="E5" s="1031"/>
      <c r="F5" s="1031"/>
      <c r="G5" s="1031"/>
      <c r="H5" s="1031"/>
      <c r="I5" s="1243" t="str">
        <f>IF(様式第１号!S42=5,IF(様式第１号!G36&lt;&gt;"",様式第１号!G36,""),"")</f>
        <v/>
      </c>
      <c r="J5" s="1244"/>
      <c r="K5" s="1244"/>
      <c r="L5" s="1244"/>
      <c r="M5" s="1244"/>
      <c r="N5" s="1244"/>
      <c r="O5" s="1244"/>
      <c r="P5" s="1244"/>
      <c r="Q5" s="1244"/>
      <c r="R5" s="1244"/>
      <c r="S5" s="1244"/>
      <c r="T5" s="1244"/>
      <c r="U5" s="1244"/>
      <c r="V5" s="1244"/>
      <c r="W5" s="1244"/>
      <c r="X5" s="1244"/>
      <c r="Y5" s="1244"/>
      <c r="Z5" s="1244"/>
      <c r="AA5" s="1244"/>
      <c r="AB5" s="1244"/>
      <c r="AC5" s="1244"/>
      <c r="AD5" s="1244"/>
      <c r="AE5" s="1244"/>
      <c r="AF5" s="1244"/>
      <c r="AG5" s="1244"/>
      <c r="AH5" s="1244"/>
      <c r="AI5" s="1244"/>
      <c r="AJ5" s="1245"/>
    </row>
    <row r="6" spans="1:38" ht="13.5" customHeight="1" x14ac:dyDescent="0.2">
      <c r="A6" s="1007"/>
      <c r="B6" s="1008"/>
      <c r="C6" s="990" t="s">
        <v>495</v>
      </c>
      <c r="D6" s="990"/>
      <c r="E6" s="990"/>
      <c r="F6" s="990"/>
      <c r="G6" s="990"/>
      <c r="H6" s="990"/>
      <c r="I6" s="1022" t="s">
        <v>1039</v>
      </c>
      <c r="J6" s="1023"/>
      <c r="K6" s="1249" t="str">
        <f>IF(様式第１号!S42=5,IF(様式第１号!H37&lt;&gt;"",様式第１号!H37,""),"")</f>
        <v/>
      </c>
      <c r="L6" s="1249"/>
      <c r="M6" s="1249"/>
      <c r="N6" s="1249"/>
      <c r="O6" s="1249"/>
      <c r="P6" s="1250"/>
      <c r="Q6" s="571" t="s">
        <v>448</v>
      </c>
      <c r="R6" s="572"/>
      <c r="S6" s="572"/>
      <c r="T6" s="572"/>
      <c r="U6" s="572"/>
      <c r="V6" s="572"/>
      <c r="W6" s="572"/>
      <c r="X6" s="572"/>
      <c r="Y6" s="572"/>
      <c r="Z6" s="572"/>
      <c r="AA6" s="572"/>
      <c r="AB6" s="572"/>
      <c r="AC6" s="572"/>
      <c r="AD6" s="572"/>
      <c r="AE6" s="572"/>
      <c r="AF6" s="572"/>
      <c r="AG6" s="572"/>
      <c r="AH6" s="572"/>
      <c r="AI6" s="572"/>
      <c r="AJ6" s="573"/>
    </row>
    <row r="7" spans="1:38" ht="13.5" customHeight="1" x14ac:dyDescent="0.2">
      <c r="A7" s="1007"/>
      <c r="B7" s="1008"/>
      <c r="C7" s="990"/>
      <c r="D7" s="990"/>
      <c r="E7" s="990"/>
      <c r="F7" s="990"/>
      <c r="G7" s="990"/>
      <c r="H7" s="990"/>
      <c r="I7" s="1246" t="str">
        <f>IF(様式第１号!S42=5,IF(様式第１号!G38&lt;&gt;"",様式第１号!G38,""),"")</f>
        <v/>
      </c>
      <c r="J7" s="1246"/>
      <c r="K7" s="1246"/>
      <c r="L7" s="1246"/>
      <c r="M7" s="1246"/>
      <c r="N7" s="1246"/>
      <c r="O7" s="1246"/>
      <c r="P7" s="1246"/>
      <c r="Q7" s="1246"/>
      <c r="R7" s="1246"/>
      <c r="S7" s="1246"/>
      <c r="T7" s="1246"/>
      <c r="U7" s="1246"/>
      <c r="V7" s="1246"/>
      <c r="W7" s="1246"/>
      <c r="X7" s="1246"/>
      <c r="Y7" s="1246"/>
      <c r="Z7" s="1246"/>
      <c r="AA7" s="1246"/>
      <c r="AB7" s="1246"/>
      <c r="AC7" s="1246"/>
      <c r="AD7" s="1246"/>
      <c r="AE7" s="1246"/>
      <c r="AF7" s="1246"/>
      <c r="AG7" s="1246"/>
      <c r="AH7" s="1246"/>
      <c r="AI7" s="1246"/>
      <c r="AJ7" s="1247"/>
    </row>
    <row r="8" spans="1:38" ht="13.5" customHeight="1" x14ac:dyDescent="0.2">
      <c r="A8" s="1007"/>
      <c r="B8" s="1008"/>
      <c r="C8" s="990"/>
      <c r="D8" s="990"/>
      <c r="E8" s="990"/>
      <c r="F8" s="990"/>
      <c r="G8" s="990"/>
      <c r="H8" s="990"/>
      <c r="I8" s="1474" t="str">
        <f>IF(様式第１号!S42=5,IF(様式第１号!G39&lt;&gt;"",様式第１号!G39,""),"")</f>
        <v/>
      </c>
      <c r="J8" s="1474"/>
      <c r="K8" s="1474"/>
      <c r="L8" s="1474"/>
      <c r="M8" s="1474"/>
      <c r="N8" s="1474"/>
      <c r="O8" s="1474"/>
      <c r="P8" s="1474"/>
      <c r="Q8" s="1474"/>
      <c r="R8" s="1474"/>
      <c r="S8" s="1474"/>
      <c r="T8" s="1474"/>
      <c r="U8" s="1474"/>
      <c r="V8" s="1474"/>
      <c r="W8" s="1474"/>
      <c r="X8" s="1474"/>
      <c r="Y8" s="1474"/>
      <c r="Z8" s="1474"/>
      <c r="AA8" s="1474"/>
      <c r="AB8" s="1474"/>
      <c r="AC8" s="1474"/>
      <c r="AD8" s="1474"/>
      <c r="AE8" s="1474"/>
      <c r="AF8" s="1474"/>
      <c r="AG8" s="1474"/>
      <c r="AH8" s="1474"/>
      <c r="AI8" s="1474"/>
      <c r="AJ8" s="1475"/>
    </row>
    <row r="9" spans="1:38" ht="13.5" customHeight="1" x14ac:dyDescent="0.2">
      <c r="A9" s="1007"/>
      <c r="B9" s="1008"/>
      <c r="C9" s="990" t="s">
        <v>496</v>
      </c>
      <c r="D9" s="990"/>
      <c r="E9" s="990"/>
      <c r="F9" s="990"/>
      <c r="G9" s="990"/>
      <c r="H9" s="990"/>
      <c r="I9" s="990" t="s">
        <v>497</v>
      </c>
      <c r="J9" s="990"/>
      <c r="K9" s="990"/>
      <c r="L9" s="990"/>
      <c r="M9" s="996" t="s">
        <v>815</v>
      </c>
      <c r="N9" s="996"/>
      <c r="O9" s="996"/>
      <c r="P9" s="996"/>
      <c r="Q9" s="996"/>
      <c r="R9" s="996"/>
      <c r="S9" s="996"/>
      <c r="T9" s="996"/>
      <c r="U9" s="996"/>
      <c r="V9" s="996"/>
      <c r="W9" s="990" t="s">
        <v>498</v>
      </c>
      <c r="X9" s="990"/>
      <c r="Y9" s="990"/>
      <c r="Z9" s="990"/>
      <c r="AA9" s="997" t="s">
        <v>815</v>
      </c>
      <c r="AB9" s="1067"/>
      <c r="AC9" s="1067"/>
      <c r="AD9" s="1067"/>
      <c r="AE9" s="1067"/>
      <c r="AF9" s="1067"/>
      <c r="AG9" s="1067"/>
      <c r="AH9" s="1067"/>
      <c r="AI9" s="1067"/>
      <c r="AJ9" s="1068"/>
    </row>
    <row r="10" spans="1:38" ht="13.5" customHeight="1" x14ac:dyDescent="0.2">
      <c r="A10" s="1071" t="s">
        <v>499</v>
      </c>
      <c r="B10" s="1009"/>
      <c r="C10" s="1009"/>
      <c r="D10" s="1009"/>
      <c r="E10" s="1009"/>
      <c r="F10" s="1009"/>
      <c r="G10" s="1009"/>
      <c r="H10" s="1009"/>
      <c r="I10" s="1009"/>
      <c r="J10" s="1009"/>
      <c r="K10" s="1009"/>
      <c r="L10" s="1009"/>
      <c r="M10" s="1009"/>
      <c r="N10" s="1009"/>
      <c r="O10" s="1009"/>
      <c r="P10" s="1009"/>
      <c r="Q10" s="1009"/>
      <c r="R10" s="1009"/>
      <c r="S10" s="1009"/>
      <c r="T10" s="1009"/>
      <c r="U10" s="1009"/>
      <c r="V10" s="1009"/>
      <c r="W10" s="998"/>
      <c r="X10" s="999"/>
      <c r="Y10" s="999"/>
      <c r="Z10" s="999"/>
      <c r="AA10" s="999"/>
      <c r="AB10" s="999"/>
      <c r="AC10" s="999"/>
      <c r="AD10" s="999"/>
      <c r="AE10" s="999"/>
      <c r="AF10" s="999"/>
      <c r="AG10" s="999"/>
      <c r="AH10" s="999"/>
      <c r="AI10" s="999"/>
      <c r="AJ10" s="1000"/>
    </row>
    <row r="11" spans="1:38" ht="13.5" customHeight="1" x14ac:dyDescent="0.2">
      <c r="A11" s="1038" t="s">
        <v>500</v>
      </c>
      <c r="B11" s="1039"/>
      <c r="C11" s="1044" t="s">
        <v>607</v>
      </c>
      <c r="D11" s="1044"/>
      <c r="E11" s="1044"/>
      <c r="F11" s="1044"/>
      <c r="G11" s="1044"/>
      <c r="H11" s="1044"/>
      <c r="I11" s="1032"/>
      <c r="J11" s="1033"/>
      <c r="K11" s="1033"/>
      <c r="L11" s="1033"/>
      <c r="M11" s="1033"/>
      <c r="N11" s="1033"/>
      <c r="O11" s="1033"/>
      <c r="P11" s="1033"/>
      <c r="Q11" s="1033"/>
      <c r="R11" s="1033"/>
      <c r="S11" s="1033"/>
      <c r="T11" s="1033"/>
      <c r="U11" s="1033"/>
      <c r="V11" s="1033"/>
      <c r="W11" s="1033"/>
      <c r="X11" s="1033"/>
      <c r="Y11" s="1033"/>
      <c r="Z11" s="1033"/>
      <c r="AA11" s="1033"/>
      <c r="AB11" s="1033"/>
      <c r="AC11" s="1033"/>
      <c r="AD11" s="1033"/>
      <c r="AE11" s="1033"/>
      <c r="AF11" s="1033"/>
      <c r="AG11" s="1033"/>
      <c r="AH11" s="1033"/>
      <c r="AI11" s="1033"/>
      <c r="AJ11" s="1034"/>
    </row>
    <row r="12" spans="1:38" ht="13.5" customHeight="1" x14ac:dyDescent="0.2">
      <c r="A12" s="1040"/>
      <c r="B12" s="1041"/>
      <c r="C12" s="1031" t="s">
        <v>223</v>
      </c>
      <c r="D12" s="1031"/>
      <c r="E12" s="1031"/>
      <c r="F12" s="1031"/>
      <c r="G12" s="1031"/>
      <c r="H12" s="1031"/>
      <c r="I12" s="1035"/>
      <c r="J12" s="1036"/>
      <c r="K12" s="1036"/>
      <c r="L12" s="1036"/>
      <c r="M12" s="1036"/>
      <c r="N12" s="1036"/>
      <c r="O12" s="1036"/>
      <c r="P12" s="1036"/>
      <c r="Q12" s="1036"/>
      <c r="R12" s="1036"/>
      <c r="S12" s="1036"/>
      <c r="T12" s="1036"/>
      <c r="U12" s="1036"/>
      <c r="V12" s="1036"/>
      <c r="W12" s="1036"/>
      <c r="X12" s="1036"/>
      <c r="Y12" s="1036"/>
      <c r="Z12" s="1036"/>
      <c r="AA12" s="1036"/>
      <c r="AB12" s="1036"/>
      <c r="AC12" s="1036"/>
      <c r="AD12" s="1036"/>
      <c r="AE12" s="1036"/>
      <c r="AF12" s="1036"/>
      <c r="AG12" s="1036"/>
      <c r="AH12" s="1036"/>
      <c r="AI12" s="1036"/>
      <c r="AJ12" s="1037"/>
    </row>
    <row r="13" spans="1:38" ht="13.5" customHeight="1" x14ac:dyDescent="0.2">
      <c r="A13" s="1040"/>
      <c r="B13" s="1041"/>
      <c r="C13" s="990" t="s">
        <v>226</v>
      </c>
      <c r="D13" s="990"/>
      <c r="E13" s="990"/>
      <c r="F13" s="990"/>
      <c r="G13" s="990"/>
      <c r="H13" s="990"/>
      <c r="I13" s="1022" t="s">
        <v>222</v>
      </c>
      <c r="J13" s="1023"/>
      <c r="K13" s="1024"/>
      <c r="L13" s="1024"/>
      <c r="M13" s="1024"/>
      <c r="N13" s="1024"/>
      <c r="O13" s="1024"/>
      <c r="P13" s="1025"/>
      <c r="Q13" s="571" t="s">
        <v>448</v>
      </c>
      <c r="R13" s="572"/>
      <c r="S13" s="572"/>
      <c r="T13" s="572"/>
      <c r="U13" s="572"/>
      <c r="V13" s="572"/>
      <c r="W13" s="572"/>
      <c r="X13" s="572"/>
      <c r="Y13" s="572"/>
      <c r="Z13" s="572"/>
      <c r="AA13" s="572"/>
      <c r="AB13" s="572"/>
      <c r="AC13" s="572"/>
      <c r="AD13" s="572"/>
      <c r="AE13" s="572"/>
      <c r="AF13" s="572"/>
      <c r="AG13" s="572"/>
      <c r="AH13" s="572"/>
      <c r="AI13" s="572"/>
      <c r="AJ13" s="573"/>
    </row>
    <row r="14" spans="1:38" ht="13.5" customHeight="1" x14ac:dyDescent="0.2">
      <c r="A14" s="1040"/>
      <c r="B14" s="1041"/>
      <c r="C14" s="990"/>
      <c r="D14" s="990"/>
      <c r="E14" s="990"/>
      <c r="F14" s="990"/>
      <c r="G14" s="990"/>
      <c r="H14" s="990"/>
      <c r="I14" s="1026" t="s">
        <v>815</v>
      </c>
      <c r="J14" s="1027"/>
      <c r="K14" s="1027"/>
      <c r="L14" s="1027"/>
      <c r="M14" s="1027"/>
      <c r="N14" s="1027"/>
      <c r="O14" s="1027"/>
      <c r="P14" s="1027"/>
      <c r="Q14" s="1027"/>
      <c r="R14" s="1027"/>
      <c r="S14" s="1027"/>
      <c r="T14" s="1027"/>
      <c r="U14" s="1027"/>
      <c r="V14" s="1027"/>
      <c r="W14" s="1027"/>
      <c r="X14" s="1027"/>
      <c r="Y14" s="1027"/>
      <c r="Z14" s="1027"/>
      <c r="AA14" s="1027"/>
      <c r="AB14" s="1027"/>
      <c r="AC14" s="1027"/>
      <c r="AD14" s="1027"/>
      <c r="AE14" s="1027"/>
      <c r="AF14" s="1027"/>
      <c r="AG14" s="1027"/>
      <c r="AH14" s="1027"/>
      <c r="AI14" s="1027"/>
      <c r="AJ14" s="1028"/>
    </row>
    <row r="15" spans="1:38" ht="13.5" customHeight="1" x14ac:dyDescent="0.2">
      <c r="A15" s="1040"/>
      <c r="B15" s="1041"/>
      <c r="C15" s="990"/>
      <c r="D15" s="990"/>
      <c r="E15" s="990"/>
      <c r="F15" s="990"/>
      <c r="G15" s="990"/>
      <c r="H15" s="990"/>
      <c r="I15" s="1029" t="s">
        <v>815</v>
      </c>
      <c r="J15" s="1029"/>
      <c r="K15" s="1029"/>
      <c r="L15" s="1029"/>
      <c r="M15" s="1029"/>
      <c r="N15" s="1029"/>
      <c r="O15" s="1029"/>
      <c r="P15" s="1029"/>
      <c r="Q15" s="1029"/>
      <c r="R15" s="1029"/>
      <c r="S15" s="1029"/>
      <c r="T15" s="1029"/>
      <c r="U15" s="1029"/>
      <c r="V15" s="1029"/>
      <c r="W15" s="1029"/>
      <c r="X15" s="1029"/>
      <c r="Y15" s="1029"/>
      <c r="Z15" s="1029"/>
      <c r="AA15" s="1029"/>
      <c r="AB15" s="1029"/>
      <c r="AC15" s="1029"/>
      <c r="AD15" s="1029"/>
      <c r="AE15" s="1029"/>
      <c r="AF15" s="1029"/>
      <c r="AG15" s="1029"/>
      <c r="AH15" s="1029"/>
      <c r="AI15" s="1029"/>
      <c r="AJ15" s="1030"/>
    </row>
    <row r="16" spans="1:38" ht="18" customHeight="1" x14ac:dyDescent="0.2">
      <c r="A16" s="1040"/>
      <c r="B16" s="1041"/>
      <c r="C16" s="1134" t="s">
        <v>526</v>
      </c>
      <c r="D16" s="1203"/>
      <c r="E16" s="1203"/>
      <c r="F16" s="1203"/>
      <c r="G16" s="1203"/>
      <c r="H16" s="1203"/>
      <c r="I16" s="1203"/>
      <c r="J16" s="1203"/>
      <c r="K16" s="1203"/>
      <c r="L16" s="1203"/>
      <c r="M16" s="1203"/>
      <c r="N16" s="1203"/>
      <c r="O16" s="1203"/>
      <c r="P16" s="1203"/>
      <c r="Q16" s="1203"/>
      <c r="R16" s="1203"/>
      <c r="S16" s="1203"/>
      <c r="T16" s="1203"/>
      <c r="U16" s="1203"/>
      <c r="V16" s="1204"/>
      <c r="W16" s="998">
        <v>2</v>
      </c>
      <c r="X16" s="999"/>
      <c r="Y16" s="999"/>
      <c r="Z16" s="999"/>
      <c r="AA16" s="999"/>
      <c r="AB16" s="999"/>
      <c r="AC16" s="999"/>
      <c r="AD16" s="999"/>
      <c r="AE16" s="999"/>
      <c r="AF16" s="999"/>
      <c r="AG16" s="999"/>
      <c r="AH16" s="999"/>
      <c r="AI16" s="999"/>
      <c r="AJ16" s="1000"/>
    </row>
    <row r="17" spans="1:60" ht="13.5" customHeight="1" x14ac:dyDescent="0.2">
      <c r="A17" s="1040"/>
      <c r="B17" s="1041"/>
      <c r="C17" s="1058" t="s">
        <v>1008</v>
      </c>
      <c r="D17" s="1059"/>
      <c r="E17" s="1059"/>
      <c r="F17" s="1059"/>
      <c r="G17" s="1059"/>
      <c r="H17" s="1059"/>
      <c r="I17" s="1059"/>
      <c r="J17" s="1059"/>
      <c r="K17" s="1059"/>
      <c r="L17" s="1059"/>
      <c r="M17" s="1059"/>
      <c r="N17" s="1060"/>
      <c r="O17" s="990" t="s">
        <v>628</v>
      </c>
      <c r="P17" s="990"/>
      <c r="Q17" s="990"/>
      <c r="R17" s="990"/>
      <c r="S17" s="990"/>
      <c r="T17" s="990"/>
      <c r="U17" s="990"/>
      <c r="V17" s="990"/>
      <c r="W17" s="998"/>
      <c r="X17" s="999"/>
      <c r="Y17" s="999"/>
      <c r="Z17" s="999"/>
      <c r="AA17" s="999"/>
      <c r="AB17" s="999"/>
      <c r="AC17" s="999"/>
      <c r="AD17" s="999"/>
      <c r="AE17" s="999"/>
      <c r="AF17" s="999"/>
      <c r="AG17" s="999"/>
      <c r="AH17" s="999"/>
      <c r="AI17" s="999"/>
      <c r="AJ17" s="1000"/>
    </row>
    <row r="18" spans="1:60" ht="13.5" customHeight="1" x14ac:dyDescent="0.2">
      <c r="A18" s="1040"/>
      <c r="B18" s="1041"/>
      <c r="C18" s="1061"/>
      <c r="D18" s="1062"/>
      <c r="E18" s="1062"/>
      <c r="F18" s="1062"/>
      <c r="G18" s="1062"/>
      <c r="H18" s="1062"/>
      <c r="I18" s="1062"/>
      <c r="J18" s="1062"/>
      <c r="K18" s="1062"/>
      <c r="L18" s="1062"/>
      <c r="M18" s="1062"/>
      <c r="N18" s="1063"/>
      <c r="O18" s="1055" t="s">
        <v>449</v>
      </c>
      <c r="P18" s="1056"/>
      <c r="Q18" s="1056"/>
      <c r="R18" s="1056"/>
      <c r="S18" s="1056"/>
      <c r="T18" s="1056"/>
      <c r="U18" s="1056"/>
      <c r="V18" s="1057"/>
      <c r="W18" s="1048"/>
      <c r="X18" s="1049"/>
      <c r="Y18" s="1049"/>
      <c r="Z18" s="1049"/>
      <c r="AA18" s="1049"/>
      <c r="AB18" s="1049"/>
      <c r="AC18" s="1049"/>
      <c r="AD18" s="1049"/>
      <c r="AE18" s="1049"/>
      <c r="AF18" s="1049"/>
      <c r="AG18" s="1049"/>
      <c r="AH18" s="1049"/>
      <c r="AI18" s="1049"/>
      <c r="AJ18" s="1050"/>
    </row>
    <row r="19" spans="1:60" ht="13.5" customHeight="1" x14ac:dyDescent="0.2">
      <c r="A19" s="1042"/>
      <c r="B19" s="1043"/>
      <c r="C19" s="1064"/>
      <c r="D19" s="1065"/>
      <c r="E19" s="1065"/>
      <c r="F19" s="1065"/>
      <c r="G19" s="1065"/>
      <c r="H19" s="1065"/>
      <c r="I19" s="1065"/>
      <c r="J19" s="1065"/>
      <c r="K19" s="1065"/>
      <c r="L19" s="1065"/>
      <c r="M19" s="1065"/>
      <c r="N19" s="1066"/>
      <c r="O19" s="1117" t="s">
        <v>450</v>
      </c>
      <c r="P19" s="1118"/>
      <c r="Q19" s="1118"/>
      <c r="R19" s="1118"/>
      <c r="S19" s="1118"/>
      <c r="T19" s="1118"/>
      <c r="U19" s="1118"/>
      <c r="V19" s="1119"/>
      <c r="W19" s="1035"/>
      <c r="X19" s="1036"/>
      <c r="Y19" s="1036"/>
      <c r="Z19" s="1036"/>
      <c r="AA19" s="1036"/>
      <c r="AB19" s="1036"/>
      <c r="AC19" s="1036"/>
      <c r="AD19" s="1036"/>
      <c r="AE19" s="1036"/>
      <c r="AF19" s="1036"/>
      <c r="AG19" s="1036"/>
      <c r="AH19" s="1036"/>
      <c r="AI19" s="1036"/>
      <c r="AJ19" s="1037"/>
    </row>
    <row r="20" spans="1:60" ht="18" customHeight="1" x14ac:dyDescent="0.2">
      <c r="A20" s="1589" t="s">
        <v>762</v>
      </c>
      <c r="B20" s="1590"/>
      <c r="C20" s="1590"/>
      <c r="D20" s="1590"/>
      <c r="E20" s="1590"/>
      <c r="F20" s="1590"/>
      <c r="G20" s="1590"/>
      <c r="H20" s="1591"/>
      <c r="I20" s="1592"/>
      <c r="J20" s="1593"/>
      <c r="K20" s="1593"/>
      <c r="L20" s="1593"/>
      <c r="M20" s="1593"/>
      <c r="N20" s="1593"/>
      <c r="O20" s="1593"/>
      <c r="P20" s="1593"/>
      <c r="Q20" s="1593"/>
      <c r="R20" s="1593"/>
      <c r="S20" s="1593"/>
      <c r="T20" s="1593"/>
      <c r="U20" s="1593"/>
      <c r="V20" s="1593"/>
      <c r="W20" s="1593"/>
      <c r="X20" s="1593"/>
      <c r="Y20" s="1593"/>
      <c r="Z20" s="1593"/>
      <c r="AA20" s="1593"/>
      <c r="AB20" s="1593"/>
      <c r="AC20" s="1593"/>
      <c r="AD20" s="1593"/>
      <c r="AE20" s="1593"/>
      <c r="AF20" s="1593"/>
      <c r="AG20" s="1593"/>
      <c r="AH20" s="1593"/>
      <c r="AI20" s="1593"/>
      <c r="AJ20" s="1594"/>
      <c r="AL20" s="45" t="b">
        <v>0</v>
      </c>
      <c r="AM20" s="45" t="b">
        <v>0</v>
      </c>
      <c r="AN20" s="45" t="b">
        <v>0</v>
      </c>
    </row>
    <row r="21" spans="1:60" ht="13.5" customHeight="1" x14ac:dyDescent="0.2">
      <c r="A21" s="147"/>
      <c r="B21" s="148"/>
      <c r="C21" s="1055" t="s">
        <v>318</v>
      </c>
      <c r="D21" s="1138"/>
      <c r="E21" s="1138"/>
      <c r="F21" s="1138"/>
      <c r="G21" s="1138"/>
      <c r="H21" s="1139"/>
      <c r="I21" s="1604" t="s">
        <v>527</v>
      </c>
      <c r="J21" s="1605"/>
      <c r="K21" s="1605"/>
      <c r="L21" s="1605"/>
      <c r="M21" s="1605"/>
      <c r="N21" s="1605"/>
      <c r="O21" s="1605"/>
      <c r="P21" s="1605"/>
      <c r="Q21" s="1606"/>
      <c r="R21" s="1595"/>
      <c r="S21" s="1595"/>
      <c r="T21" s="1595"/>
      <c r="U21" s="1595"/>
      <c r="V21" s="1595"/>
      <c r="W21" s="1595"/>
      <c r="X21" s="1595"/>
      <c r="Y21" s="1595"/>
      <c r="Z21" s="1595"/>
      <c r="AA21" s="1595"/>
      <c r="AB21" s="1595"/>
      <c r="AC21" s="1595"/>
      <c r="AD21" s="1595"/>
      <c r="AE21" s="1595"/>
      <c r="AF21" s="1595"/>
      <c r="AG21" s="1595"/>
      <c r="AH21" s="1595"/>
      <c r="AI21" s="1629" t="s">
        <v>1011</v>
      </c>
      <c r="AJ21" s="1630"/>
    </row>
    <row r="22" spans="1:60" ht="13.5" customHeight="1" x14ac:dyDescent="0.2">
      <c r="A22" s="147"/>
      <c r="B22" s="148"/>
      <c r="C22" s="1094"/>
      <c r="D22" s="1095"/>
      <c r="E22" s="1095"/>
      <c r="F22" s="1095"/>
      <c r="G22" s="1095"/>
      <c r="H22" s="1096"/>
      <c r="I22" s="1604" t="s">
        <v>266</v>
      </c>
      <c r="J22" s="1605"/>
      <c r="K22" s="1605"/>
      <c r="L22" s="1605"/>
      <c r="M22" s="1605"/>
      <c r="N22" s="1605"/>
      <c r="O22" s="1605"/>
      <c r="P22" s="1605"/>
      <c r="Q22" s="1606"/>
      <c r="R22" s="1595"/>
      <c r="S22" s="1595"/>
      <c r="T22" s="1595"/>
      <c r="U22" s="1595"/>
      <c r="V22" s="1595"/>
      <c r="W22" s="1595"/>
      <c r="X22" s="1595"/>
      <c r="Y22" s="1595"/>
      <c r="Z22" s="1595"/>
      <c r="AA22" s="1595"/>
      <c r="AB22" s="1595"/>
      <c r="AC22" s="1595"/>
      <c r="AD22" s="1595"/>
      <c r="AE22" s="1595"/>
      <c r="AF22" s="1595"/>
      <c r="AG22" s="1595"/>
      <c r="AH22" s="1595"/>
      <c r="AI22" s="1607" t="s">
        <v>1011</v>
      </c>
      <c r="AJ22" s="1608"/>
    </row>
    <row r="23" spans="1:60" ht="13.5" customHeight="1" x14ac:dyDescent="0.2">
      <c r="A23" s="1589" t="s">
        <v>528</v>
      </c>
      <c r="B23" s="1590"/>
      <c r="C23" s="1590"/>
      <c r="D23" s="1590"/>
      <c r="E23" s="1590"/>
      <c r="F23" s="1590"/>
      <c r="G23" s="1590"/>
      <c r="H23" s="1591"/>
      <c r="I23" s="1604" t="s">
        <v>267</v>
      </c>
      <c r="J23" s="1605"/>
      <c r="K23" s="1605"/>
      <c r="L23" s="1605"/>
      <c r="M23" s="1605"/>
      <c r="N23" s="1605"/>
      <c r="O23" s="1605"/>
      <c r="P23" s="1605"/>
      <c r="Q23" s="1606"/>
      <c r="R23" s="1631"/>
      <c r="S23" s="1631"/>
      <c r="T23" s="1631"/>
      <c r="U23" s="1631"/>
      <c r="V23" s="1631"/>
      <c r="W23" s="1631"/>
      <c r="X23" s="1631"/>
      <c r="Y23" s="1631"/>
      <c r="Z23" s="1631"/>
      <c r="AA23" s="1631"/>
      <c r="AB23" s="1631"/>
      <c r="AC23" s="1631"/>
      <c r="AD23" s="1631"/>
      <c r="AE23" s="1631"/>
      <c r="AF23" s="1631"/>
      <c r="AG23" s="1631"/>
      <c r="AH23" s="1631"/>
      <c r="AI23" s="1631"/>
      <c r="AJ23" s="1632"/>
    </row>
    <row r="24" spans="1:60" ht="13.5" customHeight="1" x14ac:dyDescent="0.2">
      <c r="A24" s="1596"/>
      <c r="B24" s="1597"/>
      <c r="C24" s="1597"/>
      <c r="D24" s="1597"/>
      <c r="E24" s="1597"/>
      <c r="F24" s="1597"/>
      <c r="G24" s="1597"/>
      <c r="H24" s="1598"/>
      <c r="I24" s="1604" t="s">
        <v>529</v>
      </c>
      <c r="J24" s="1605"/>
      <c r="K24" s="1605"/>
      <c r="L24" s="1605"/>
      <c r="M24" s="1605"/>
      <c r="N24" s="1605"/>
      <c r="O24" s="1605"/>
      <c r="P24" s="1605"/>
      <c r="Q24" s="1606"/>
      <c r="R24" s="1631"/>
      <c r="S24" s="1631"/>
      <c r="T24" s="1631"/>
      <c r="U24" s="1631"/>
      <c r="V24" s="1631"/>
      <c r="W24" s="1631"/>
      <c r="X24" s="1631"/>
      <c r="Y24" s="1631"/>
      <c r="Z24" s="1631"/>
      <c r="AA24" s="1631"/>
      <c r="AB24" s="1631"/>
      <c r="AC24" s="1631"/>
      <c r="AD24" s="1631"/>
      <c r="AE24" s="1631"/>
      <c r="AF24" s="1631"/>
      <c r="AG24" s="1631"/>
      <c r="AH24" s="1631"/>
      <c r="AI24" s="1631"/>
      <c r="AJ24" s="1632"/>
    </row>
    <row r="25" spans="1:60" ht="13.5" customHeight="1" x14ac:dyDescent="0.2">
      <c r="A25" s="1599"/>
      <c r="B25" s="1600"/>
      <c r="C25" s="1600"/>
      <c r="D25" s="1600"/>
      <c r="E25" s="1600"/>
      <c r="F25" s="1600"/>
      <c r="G25" s="1600"/>
      <c r="H25" s="1601"/>
      <c r="I25" s="1604" t="s">
        <v>530</v>
      </c>
      <c r="J25" s="1605"/>
      <c r="K25" s="1605"/>
      <c r="L25" s="1605"/>
      <c r="M25" s="1605"/>
      <c r="N25" s="1605"/>
      <c r="O25" s="1605"/>
      <c r="P25" s="1605"/>
      <c r="Q25" s="1606"/>
      <c r="R25" s="1595"/>
      <c r="S25" s="1595"/>
      <c r="T25" s="1595"/>
      <c r="U25" s="1595"/>
      <c r="V25" s="1595"/>
      <c r="W25" s="1595"/>
      <c r="X25" s="1595"/>
      <c r="Y25" s="1595"/>
      <c r="Z25" s="1595"/>
      <c r="AA25" s="1595"/>
      <c r="AB25" s="1595"/>
      <c r="AC25" s="1595"/>
      <c r="AD25" s="1595"/>
      <c r="AE25" s="1595"/>
      <c r="AF25" s="1595"/>
      <c r="AG25" s="1595"/>
      <c r="AH25" s="1595"/>
      <c r="AI25" s="1602" t="s">
        <v>1011</v>
      </c>
      <c r="AJ25" s="1603"/>
    </row>
    <row r="26" spans="1:60" ht="13.5" customHeight="1" x14ac:dyDescent="0.2">
      <c r="A26" s="1589" t="s">
        <v>756</v>
      </c>
      <c r="B26" s="1590"/>
      <c r="C26" s="1590"/>
      <c r="D26" s="1590"/>
      <c r="E26" s="1590"/>
      <c r="F26" s="1590"/>
      <c r="G26" s="1590"/>
      <c r="H26" s="1591"/>
      <c r="I26" s="1604" t="s">
        <v>757</v>
      </c>
      <c r="J26" s="1605"/>
      <c r="K26" s="1605"/>
      <c r="L26" s="1605"/>
      <c r="M26" s="1605"/>
      <c r="N26" s="1605"/>
      <c r="O26" s="1605"/>
      <c r="P26" s="1605"/>
      <c r="Q26" s="1606"/>
      <c r="R26" s="1595"/>
      <c r="S26" s="1595"/>
      <c r="T26" s="1595"/>
      <c r="U26" s="1595"/>
      <c r="V26" s="1595"/>
      <c r="W26" s="1595"/>
      <c r="X26" s="1595"/>
      <c r="Y26" s="1595"/>
      <c r="Z26" s="1595"/>
      <c r="AA26" s="1595"/>
      <c r="AB26" s="1595"/>
      <c r="AC26" s="1595"/>
      <c r="AD26" s="1595"/>
      <c r="AE26" s="1595"/>
      <c r="AF26" s="1595"/>
      <c r="AG26" s="1595"/>
      <c r="AH26" s="1595"/>
      <c r="AI26" s="1607" t="s">
        <v>1011</v>
      </c>
      <c r="AJ26" s="1608"/>
    </row>
    <row r="27" spans="1:60" ht="13.5" customHeight="1" x14ac:dyDescent="0.2">
      <c r="A27" s="1596"/>
      <c r="B27" s="1597"/>
      <c r="C27" s="1597"/>
      <c r="D27" s="1597"/>
      <c r="E27" s="1597"/>
      <c r="F27" s="1597"/>
      <c r="G27" s="1597"/>
      <c r="H27" s="1598"/>
      <c r="I27" s="1134" t="s">
        <v>758</v>
      </c>
      <c r="J27" s="1203"/>
      <c r="K27" s="1203"/>
      <c r="L27" s="1203"/>
      <c r="M27" s="1203"/>
      <c r="N27" s="1203"/>
      <c r="O27" s="1203"/>
      <c r="P27" s="1203"/>
      <c r="Q27" s="1204"/>
      <c r="R27" s="1206"/>
      <c r="S27" s="1206"/>
      <c r="T27" s="1206"/>
      <c r="U27" s="1206"/>
      <c r="V27" s="1206"/>
      <c r="W27" s="1206"/>
      <c r="X27" s="1206"/>
      <c r="Y27" s="1206"/>
      <c r="Z27" s="1206"/>
      <c r="AA27" s="1206"/>
      <c r="AB27" s="1206"/>
      <c r="AC27" s="1206"/>
      <c r="AD27" s="1206"/>
      <c r="AE27" s="1206"/>
      <c r="AF27" s="1206"/>
      <c r="AG27" s="1206"/>
      <c r="AH27" s="1206"/>
      <c r="AI27" s="1627" t="s">
        <v>745</v>
      </c>
      <c r="AJ27" s="1628"/>
    </row>
    <row r="28" spans="1:60" ht="13.5" customHeight="1" x14ac:dyDescent="0.2">
      <c r="A28" s="1038" t="s">
        <v>652</v>
      </c>
      <c r="B28" s="1428"/>
      <c r="C28" s="1010" t="s">
        <v>373</v>
      </c>
      <c r="D28" s="1011"/>
      <c r="E28" s="1011"/>
      <c r="F28" s="1011"/>
      <c r="G28" s="1011"/>
      <c r="H28" s="1012"/>
      <c r="I28" s="1579" t="s">
        <v>966</v>
      </c>
      <c r="J28" s="1580"/>
      <c r="K28" s="1580"/>
      <c r="L28" s="1581"/>
      <c r="M28" s="965" t="s">
        <v>2</v>
      </c>
      <c r="N28" s="966"/>
      <c r="O28" s="966"/>
      <c r="P28" s="967"/>
      <c r="Q28" s="1134" t="s">
        <v>170</v>
      </c>
      <c r="R28" s="1203"/>
      <c r="S28" s="1203"/>
      <c r="T28" s="1203"/>
      <c r="U28" s="1203"/>
      <c r="V28" s="1203"/>
      <c r="W28" s="1203"/>
      <c r="X28" s="1203"/>
      <c r="Y28" s="1203"/>
      <c r="Z28" s="1203"/>
      <c r="AA28" s="1203"/>
      <c r="AB28" s="1203"/>
      <c r="AC28" s="1203"/>
      <c r="AD28" s="1203"/>
      <c r="AE28" s="1203"/>
      <c r="AF28" s="1204"/>
      <c r="AG28" s="965" t="s">
        <v>389</v>
      </c>
      <c r="AH28" s="966"/>
      <c r="AI28" s="966"/>
      <c r="AJ28" s="1610"/>
      <c r="BF28" s="33"/>
      <c r="BG28" s="33"/>
      <c r="BH28" s="33"/>
    </row>
    <row r="29" spans="1:60" ht="13.5" customHeight="1" x14ac:dyDescent="0.2">
      <c r="A29" s="1040"/>
      <c r="B29" s="1235"/>
      <c r="C29" s="1573"/>
      <c r="D29" s="1574"/>
      <c r="E29" s="1574"/>
      <c r="F29" s="1574"/>
      <c r="G29" s="1574"/>
      <c r="H29" s="1575"/>
      <c r="I29" s="1582"/>
      <c r="J29" s="1583"/>
      <c r="K29" s="1583"/>
      <c r="L29" s="1584"/>
      <c r="M29" s="1576"/>
      <c r="N29" s="1577"/>
      <c r="O29" s="1577"/>
      <c r="P29" s="1578"/>
      <c r="Q29" s="1009" t="s">
        <v>268</v>
      </c>
      <c r="R29" s="1009"/>
      <c r="S29" s="1009"/>
      <c r="T29" s="1009"/>
      <c r="U29" s="1009" t="s">
        <v>269</v>
      </c>
      <c r="V29" s="1009"/>
      <c r="W29" s="1009"/>
      <c r="X29" s="1009"/>
      <c r="Y29" s="1009" t="s">
        <v>759</v>
      </c>
      <c r="Z29" s="1009"/>
      <c r="AA29" s="1009"/>
      <c r="AB29" s="1009"/>
      <c r="AC29" s="1009" t="s">
        <v>760</v>
      </c>
      <c r="AD29" s="1009"/>
      <c r="AE29" s="1009"/>
      <c r="AF29" s="1009"/>
      <c r="AG29" s="1576"/>
      <c r="AH29" s="1577"/>
      <c r="AI29" s="1577"/>
      <c r="AJ29" s="1611"/>
      <c r="BF29" s="33"/>
      <c r="BG29" s="33"/>
      <c r="BH29" s="33"/>
    </row>
    <row r="30" spans="1:60" ht="13.5" customHeight="1" x14ac:dyDescent="0.2">
      <c r="A30" s="1040"/>
      <c r="B30" s="1235"/>
      <c r="C30" s="1013"/>
      <c r="D30" s="1014"/>
      <c r="E30" s="1014"/>
      <c r="F30" s="1014"/>
      <c r="G30" s="1014"/>
      <c r="H30" s="1015"/>
      <c r="I30" s="1009" t="s">
        <v>387</v>
      </c>
      <c r="J30" s="1009"/>
      <c r="K30" s="1009" t="s">
        <v>540</v>
      </c>
      <c r="L30" s="1009"/>
      <c r="M30" s="1009" t="s">
        <v>387</v>
      </c>
      <c r="N30" s="1009"/>
      <c r="O30" s="1009" t="s">
        <v>540</v>
      </c>
      <c r="P30" s="1009"/>
      <c r="Q30" s="1009" t="s">
        <v>387</v>
      </c>
      <c r="R30" s="1009"/>
      <c r="S30" s="1009" t="s">
        <v>540</v>
      </c>
      <c r="T30" s="1009"/>
      <c r="U30" s="1009" t="s">
        <v>387</v>
      </c>
      <c r="V30" s="1009"/>
      <c r="W30" s="1009" t="s">
        <v>540</v>
      </c>
      <c r="X30" s="1009"/>
      <c r="Y30" s="1009" t="s">
        <v>387</v>
      </c>
      <c r="Z30" s="1009"/>
      <c r="AA30" s="1009" t="s">
        <v>540</v>
      </c>
      <c r="AB30" s="1009"/>
      <c r="AC30" s="1009" t="s">
        <v>387</v>
      </c>
      <c r="AD30" s="1009"/>
      <c r="AE30" s="1009" t="s">
        <v>540</v>
      </c>
      <c r="AF30" s="1009"/>
      <c r="AG30" s="1009" t="s">
        <v>387</v>
      </c>
      <c r="AH30" s="1009"/>
      <c r="AI30" s="1009" t="s">
        <v>540</v>
      </c>
      <c r="AJ30" s="1609"/>
      <c r="BF30" s="33"/>
      <c r="BG30" s="33"/>
      <c r="BH30" s="33"/>
    </row>
    <row r="31" spans="1:60" ht="13.5" customHeight="1" x14ac:dyDescent="0.2">
      <c r="A31" s="1040"/>
      <c r="B31" s="1235"/>
      <c r="C31" s="1009" t="s">
        <v>636</v>
      </c>
      <c r="D31" s="1009"/>
      <c r="E31" s="1009"/>
      <c r="F31" s="1009" t="s">
        <v>699</v>
      </c>
      <c r="G31" s="1009"/>
      <c r="H31" s="1009"/>
      <c r="I31" s="1167"/>
      <c r="J31" s="1167"/>
      <c r="K31" s="1167"/>
      <c r="L31" s="1167"/>
      <c r="M31" s="1167"/>
      <c r="N31" s="1167"/>
      <c r="O31" s="1167"/>
      <c r="P31" s="1167"/>
      <c r="Q31" s="1167"/>
      <c r="R31" s="1167"/>
      <c r="S31" s="1167"/>
      <c r="T31" s="1167"/>
      <c r="U31" s="1167"/>
      <c r="V31" s="1167"/>
      <c r="W31" s="1167"/>
      <c r="X31" s="1167"/>
      <c r="Y31" s="1167"/>
      <c r="Z31" s="1167"/>
      <c r="AA31" s="1167"/>
      <c r="AB31" s="1167"/>
      <c r="AC31" s="1167"/>
      <c r="AD31" s="1167"/>
      <c r="AE31" s="1167"/>
      <c r="AF31" s="1167"/>
      <c r="AG31" s="1167"/>
      <c r="AH31" s="1167"/>
      <c r="AI31" s="1167"/>
      <c r="AJ31" s="1613"/>
      <c r="BF31" s="33"/>
      <c r="BG31" s="33"/>
      <c r="BH31" s="33"/>
    </row>
    <row r="32" spans="1:60" ht="13.5" customHeight="1" x14ac:dyDescent="0.2">
      <c r="A32" s="1040"/>
      <c r="B32" s="1235"/>
      <c r="C32" s="1009"/>
      <c r="D32" s="1009"/>
      <c r="E32" s="1009"/>
      <c r="F32" s="1009" t="s">
        <v>700</v>
      </c>
      <c r="G32" s="1009"/>
      <c r="H32" s="1009"/>
      <c r="I32" s="1167"/>
      <c r="J32" s="1167"/>
      <c r="K32" s="1167"/>
      <c r="L32" s="1167"/>
      <c r="M32" s="1167"/>
      <c r="N32" s="1167"/>
      <c r="O32" s="1167"/>
      <c r="P32" s="1167"/>
      <c r="Q32" s="1167"/>
      <c r="R32" s="1167"/>
      <c r="S32" s="1167"/>
      <c r="T32" s="1167"/>
      <c r="U32" s="1167"/>
      <c r="V32" s="1167"/>
      <c r="W32" s="1167"/>
      <c r="X32" s="1167"/>
      <c r="Y32" s="1167"/>
      <c r="Z32" s="1167"/>
      <c r="AA32" s="1167"/>
      <c r="AB32" s="1167"/>
      <c r="AC32" s="1167"/>
      <c r="AD32" s="1167"/>
      <c r="AE32" s="1167"/>
      <c r="AF32" s="1167"/>
      <c r="AG32" s="1167"/>
      <c r="AH32" s="1167"/>
      <c r="AI32" s="1167"/>
      <c r="AJ32" s="1613"/>
      <c r="BF32" s="33"/>
      <c r="BG32" s="33"/>
      <c r="BH32" s="33"/>
    </row>
    <row r="33" spans="1:60" ht="13.5" customHeight="1" x14ac:dyDescent="0.2">
      <c r="A33" s="1040"/>
      <c r="B33" s="1235"/>
      <c r="C33" s="1009" t="s">
        <v>701</v>
      </c>
      <c r="D33" s="1009"/>
      <c r="E33" s="1009"/>
      <c r="F33" s="1009"/>
      <c r="G33" s="1009"/>
      <c r="H33" s="1009"/>
      <c r="I33" s="1167"/>
      <c r="J33" s="1167"/>
      <c r="K33" s="1167"/>
      <c r="L33" s="1167"/>
      <c r="M33" s="1167"/>
      <c r="N33" s="1167"/>
      <c r="O33" s="1167"/>
      <c r="P33" s="1167"/>
      <c r="Q33" s="1167"/>
      <c r="R33" s="1167"/>
      <c r="S33" s="1167"/>
      <c r="T33" s="1167"/>
      <c r="U33" s="1167"/>
      <c r="V33" s="1167"/>
      <c r="W33" s="1167"/>
      <c r="X33" s="1167"/>
      <c r="Y33" s="1167"/>
      <c r="Z33" s="1167"/>
      <c r="AA33" s="1167"/>
      <c r="AB33" s="1167"/>
      <c r="AC33" s="1167"/>
      <c r="AD33" s="1167"/>
      <c r="AE33" s="1167"/>
      <c r="AF33" s="1167"/>
      <c r="AG33" s="1167"/>
      <c r="AH33" s="1167"/>
      <c r="AI33" s="1167"/>
      <c r="AJ33" s="1613"/>
      <c r="BF33" s="33"/>
      <c r="BG33" s="33"/>
      <c r="BH33" s="33"/>
    </row>
    <row r="34" spans="1:60" ht="13.5" customHeight="1" x14ac:dyDescent="0.2">
      <c r="A34" s="1040"/>
      <c r="B34" s="1235"/>
      <c r="C34" s="947" t="s">
        <v>471</v>
      </c>
      <c r="D34" s="947"/>
      <c r="E34" s="947"/>
      <c r="F34" s="947"/>
      <c r="G34" s="947"/>
      <c r="H34" s="947"/>
      <c r="I34" s="1168"/>
      <c r="J34" s="1168"/>
      <c r="K34" s="1168"/>
      <c r="L34" s="1168"/>
      <c r="M34" s="1168"/>
      <c r="N34" s="1168"/>
      <c r="O34" s="1168"/>
      <c r="P34" s="1168"/>
      <c r="Q34" s="1168"/>
      <c r="R34" s="1168"/>
      <c r="S34" s="1168"/>
      <c r="T34" s="1168"/>
      <c r="U34" s="1168"/>
      <c r="V34" s="1168"/>
      <c r="W34" s="1168"/>
      <c r="X34" s="1168"/>
      <c r="Y34" s="1168"/>
      <c r="Z34" s="1168"/>
      <c r="AA34" s="1168"/>
      <c r="AB34" s="1168"/>
      <c r="AC34" s="1168"/>
      <c r="AD34" s="1168"/>
      <c r="AE34" s="1168"/>
      <c r="AF34" s="1168"/>
      <c r="AG34" s="1168"/>
      <c r="AH34" s="1168"/>
      <c r="AI34" s="1168"/>
      <c r="AJ34" s="1612"/>
      <c r="BF34" s="33"/>
      <c r="BG34" s="33"/>
      <c r="BH34" s="33"/>
    </row>
    <row r="35" spans="1:60" ht="13.5" customHeight="1" x14ac:dyDescent="0.2">
      <c r="A35" s="1040"/>
      <c r="B35" s="1235"/>
      <c r="C35" s="1010" t="s">
        <v>373</v>
      </c>
      <c r="D35" s="1011"/>
      <c r="E35" s="1011"/>
      <c r="F35" s="1011"/>
      <c r="G35" s="1011"/>
      <c r="H35" s="1012"/>
      <c r="I35" s="965" t="s">
        <v>390</v>
      </c>
      <c r="J35" s="966"/>
      <c r="K35" s="966"/>
      <c r="L35" s="967"/>
      <c r="M35" s="1134" t="s">
        <v>270</v>
      </c>
      <c r="N35" s="1203"/>
      <c r="O35" s="1203"/>
      <c r="P35" s="1203"/>
      <c r="Q35" s="1203"/>
      <c r="R35" s="1203"/>
      <c r="S35" s="1203"/>
      <c r="T35" s="1203"/>
      <c r="U35" s="1203"/>
      <c r="V35" s="1203"/>
      <c r="W35" s="1203"/>
      <c r="X35" s="1203"/>
      <c r="Y35" s="1203"/>
      <c r="Z35" s="1203"/>
      <c r="AA35" s="1203"/>
      <c r="AB35" s="1204"/>
      <c r="AC35" s="1579" t="s">
        <v>553</v>
      </c>
      <c r="AD35" s="1620"/>
      <c r="AE35" s="1620"/>
      <c r="AF35" s="1621"/>
      <c r="AG35" s="965" t="s">
        <v>809</v>
      </c>
      <c r="AH35" s="966"/>
      <c r="AI35" s="966"/>
      <c r="AJ35" s="1610"/>
      <c r="BF35" s="33"/>
      <c r="BG35" s="33"/>
      <c r="BH35" s="33"/>
    </row>
    <row r="36" spans="1:60" ht="13.5" customHeight="1" x14ac:dyDescent="0.2">
      <c r="A36" s="1040"/>
      <c r="B36" s="1235"/>
      <c r="C36" s="1573"/>
      <c r="D36" s="1574"/>
      <c r="E36" s="1574"/>
      <c r="F36" s="1574"/>
      <c r="G36" s="1574"/>
      <c r="H36" s="1575"/>
      <c r="I36" s="1576"/>
      <c r="J36" s="1577"/>
      <c r="K36" s="1577"/>
      <c r="L36" s="1578"/>
      <c r="M36" s="1009" t="s">
        <v>268</v>
      </c>
      <c r="N36" s="1009"/>
      <c r="O36" s="1009"/>
      <c r="P36" s="1009"/>
      <c r="Q36" s="1009" t="s">
        <v>441</v>
      </c>
      <c r="R36" s="1009"/>
      <c r="S36" s="1009"/>
      <c r="T36" s="1009"/>
      <c r="U36" s="1009" t="s">
        <v>391</v>
      </c>
      <c r="V36" s="1009"/>
      <c r="W36" s="1009"/>
      <c r="X36" s="1009"/>
      <c r="Y36" s="1009" t="s">
        <v>392</v>
      </c>
      <c r="Z36" s="1009"/>
      <c r="AA36" s="1009"/>
      <c r="AB36" s="1009"/>
      <c r="AC36" s="1622"/>
      <c r="AD36" s="1623"/>
      <c r="AE36" s="1623"/>
      <c r="AF36" s="1624"/>
      <c r="AG36" s="1576"/>
      <c r="AH36" s="1577"/>
      <c r="AI36" s="1577"/>
      <c r="AJ36" s="1611"/>
      <c r="BF36" s="33"/>
      <c r="BG36" s="33"/>
      <c r="BH36" s="33"/>
    </row>
    <row r="37" spans="1:60" ht="13.5" customHeight="1" x14ac:dyDescent="0.2">
      <c r="A37" s="1040"/>
      <c r="B37" s="1235"/>
      <c r="C37" s="1013"/>
      <c r="D37" s="1014"/>
      <c r="E37" s="1014"/>
      <c r="F37" s="1014"/>
      <c r="G37" s="1014"/>
      <c r="H37" s="1015"/>
      <c r="I37" s="1009" t="s">
        <v>387</v>
      </c>
      <c r="J37" s="1009"/>
      <c r="K37" s="1009" t="s">
        <v>540</v>
      </c>
      <c r="L37" s="1009"/>
      <c r="M37" s="1009" t="s">
        <v>387</v>
      </c>
      <c r="N37" s="1009"/>
      <c r="O37" s="1009" t="s">
        <v>540</v>
      </c>
      <c r="P37" s="1009"/>
      <c r="Q37" s="1009" t="s">
        <v>387</v>
      </c>
      <c r="R37" s="1009"/>
      <c r="S37" s="1009" t="s">
        <v>540</v>
      </c>
      <c r="T37" s="1009"/>
      <c r="U37" s="1009" t="s">
        <v>387</v>
      </c>
      <c r="V37" s="1009"/>
      <c r="W37" s="1009" t="s">
        <v>540</v>
      </c>
      <c r="X37" s="1009"/>
      <c r="Y37" s="1009" t="s">
        <v>387</v>
      </c>
      <c r="Z37" s="1009"/>
      <c r="AA37" s="1009" t="s">
        <v>540</v>
      </c>
      <c r="AB37" s="1009"/>
      <c r="AC37" s="1009" t="s">
        <v>387</v>
      </c>
      <c r="AD37" s="1009"/>
      <c r="AE37" s="1009" t="s">
        <v>540</v>
      </c>
      <c r="AF37" s="1009"/>
      <c r="AG37" s="1009" t="s">
        <v>387</v>
      </c>
      <c r="AH37" s="1009"/>
      <c r="AI37" s="1009" t="s">
        <v>540</v>
      </c>
      <c r="AJ37" s="1609"/>
      <c r="BF37" s="33"/>
      <c r="BG37" s="33"/>
      <c r="BH37" s="33"/>
    </row>
    <row r="38" spans="1:60" ht="13.5" customHeight="1" x14ac:dyDescent="0.2">
      <c r="A38" s="1040"/>
      <c r="B38" s="1235"/>
      <c r="C38" s="1009" t="s">
        <v>636</v>
      </c>
      <c r="D38" s="1009"/>
      <c r="E38" s="1009"/>
      <c r="F38" s="1009" t="s">
        <v>699</v>
      </c>
      <c r="G38" s="1009"/>
      <c r="H38" s="1009"/>
      <c r="I38" s="1167"/>
      <c r="J38" s="1167"/>
      <c r="K38" s="1167"/>
      <c r="L38" s="1167"/>
      <c r="M38" s="1167"/>
      <c r="N38" s="1167"/>
      <c r="O38" s="1167"/>
      <c r="P38" s="1167"/>
      <c r="Q38" s="1167"/>
      <c r="R38" s="1167"/>
      <c r="S38" s="1167"/>
      <c r="T38" s="1167"/>
      <c r="U38" s="1167"/>
      <c r="V38" s="1167"/>
      <c r="W38" s="1167"/>
      <c r="X38" s="1167"/>
      <c r="Y38" s="1167"/>
      <c r="Z38" s="1167"/>
      <c r="AA38" s="1167"/>
      <c r="AB38" s="1167"/>
      <c r="AC38" s="1167"/>
      <c r="AD38" s="1167"/>
      <c r="AE38" s="1167"/>
      <c r="AF38" s="1167"/>
      <c r="AG38" s="1167"/>
      <c r="AH38" s="1167"/>
      <c r="AI38" s="1167"/>
      <c r="AJ38" s="1613"/>
      <c r="BF38" s="33"/>
      <c r="BG38" s="33"/>
      <c r="BH38" s="33"/>
    </row>
    <row r="39" spans="1:60" ht="13.5" customHeight="1" x14ac:dyDescent="0.2">
      <c r="A39" s="1040"/>
      <c r="B39" s="1235"/>
      <c r="C39" s="1009"/>
      <c r="D39" s="1009"/>
      <c r="E39" s="1009"/>
      <c r="F39" s="1009" t="s">
        <v>700</v>
      </c>
      <c r="G39" s="1009"/>
      <c r="H39" s="1009"/>
      <c r="I39" s="1167"/>
      <c r="J39" s="1167"/>
      <c r="K39" s="1167"/>
      <c r="L39" s="1167"/>
      <c r="M39" s="1167"/>
      <c r="N39" s="1167"/>
      <c r="O39" s="1167"/>
      <c r="P39" s="1167"/>
      <c r="Q39" s="1167"/>
      <c r="R39" s="1167"/>
      <c r="S39" s="1167"/>
      <c r="T39" s="1167"/>
      <c r="U39" s="1167"/>
      <c r="V39" s="1167"/>
      <c r="W39" s="1167"/>
      <c r="X39" s="1167"/>
      <c r="Y39" s="1167"/>
      <c r="Z39" s="1167"/>
      <c r="AA39" s="1167"/>
      <c r="AB39" s="1167"/>
      <c r="AC39" s="1167"/>
      <c r="AD39" s="1167"/>
      <c r="AE39" s="1167"/>
      <c r="AF39" s="1167"/>
      <c r="AG39" s="1167"/>
      <c r="AH39" s="1167"/>
      <c r="AI39" s="1167"/>
      <c r="AJ39" s="1613"/>
      <c r="BF39" s="33"/>
      <c r="BG39" s="33"/>
      <c r="BH39" s="33"/>
    </row>
    <row r="40" spans="1:60" ht="13.5" customHeight="1" x14ac:dyDescent="0.2">
      <c r="A40" s="1040"/>
      <c r="B40" s="1235"/>
      <c r="C40" s="1009" t="s">
        <v>701</v>
      </c>
      <c r="D40" s="1009"/>
      <c r="E40" s="1009"/>
      <c r="F40" s="1009"/>
      <c r="G40" s="1009"/>
      <c r="H40" s="1009"/>
      <c r="I40" s="1167"/>
      <c r="J40" s="1167"/>
      <c r="K40" s="1167"/>
      <c r="L40" s="1167"/>
      <c r="M40" s="1167"/>
      <c r="N40" s="1167"/>
      <c r="O40" s="1167"/>
      <c r="P40" s="1167"/>
      <c r="Q40" s="1167"/>
      <c r="R40" s="1167"/>
      <c r="S40" s="1167"/>
      <c r="T40" s="1167"/>
      <c r="U40" s="1167"/>
      <c r="V40" s="1167"/>
      <c r="W40" s="1167"/>
      <c r="X40" s="1167"/>
      <c r="Y40" s="1167"/>
      <c r="Z40" s="1167"/>
      <c r="AA40" s="1167"/>
      <c r="AB40" s="1167"/>
      <c r="AC40" s="1167"/>
      <c r="AD40" s="1167"/>
      <c r="AE40" s="1167"/>
      <c r="AF40" s="1167"/>
      <c r="AG40" s="1167"/>
      <c r="AH40" s="1167"/>
      <c r="AI40" s="1167"/>
      <c r="AJ40" s="1613"/>
      <c r="BF40" s="33"/>
      <c r="BG40" s="33"/>
      <c r="BH40" s="33"/>
    </row>
    <row r="41" spans="1:60" ht="13.5" customHeight="1" x14ac:dyDescent="0.2">
      <c r="A41" s="1040"/>
      <c r="B41" s="1235"/>
      <c r="C41" s="947" t="s">
        <v>471</v>
      </c>
      <c r="D41" s="947"/>
      <c r="E41" s="947"/>
      <c r="F41" s="947"/>
      <c r="G41" s="947"/>
      <c r="H41" s="947"/>
      <c r="I41" s="1168"/>
      <c r="J41" s="1168"/>
      <c r="K41" s="1168"/>
      <c r="L41" s="1168"/>
      <c r="M41" s="1168"/>
      <c r="N41" s="1168"/>
      <c r="O41" s="1168"/>
      <c r="P41" s="1168"/>
      <c r="Q41" s="1168"/>
      <c r="R41" s="1168"/>
      <c r="S41" s="1168"/>
      <c r="T41" s="1168"/>
      <c r="U41" s="1168"/>
      <c r="V41" s="1168"/>
      <c r="W41" s="1168"/>
      <c r="X41" s="1168"/>
      <c r="Y41" s="1168"/>
      <c r="Z41" s="1168"/>
      <c r="AA41" s="1168"/>
      <c r="AB41" s="1168"/>
      <c r="AC41" s="1168"/>
      <c r="AD41" s="1168"/>
      <c r="AE41" s="1168"/>
      <c r="AF41" s="1168"/>
      <c r="AG41" s="1168"/>
      <c r="AH41" s="1168"/>
      <c r="AI41" s="1168"/>
      <c r="AJ41" s="1612"/>
      <c r="BF41" s="33"/>
      <c r="BG41" s="33"/>
      <c r="BH41" s="33"/>
    </row>
    <row r="42" spans="1:60" ht="13.5" customHeight="1" x14ac:dyDescent="0.2">
      <c r="A42" s="1040"/>
      <c r="B42" s="1235"/>
      <c r="C42" s="1010" t="s">
        <v>373</v>
      </c>
      <c r="D42" s="1011"/>
      <c r="E42" s="1011"/>
      <c r="F42" s="1011"/>
      <c r="G42" s="1011"/>
      <c r="H42" s="1012"/>
      <c r="I42" s="965" t="s">
        <v>964</v>
      </c>
      <c r="J42" s="966"/>
      <c r="K42" s="966"/>
      <c r="L42" s="967"/>
      <c r="M42" s="965" t="s">
        <v>965</v>
      </c>
      <c r="N42" s="966"/>
      <c r="O42" s="966"/>
      <c r="P42" s="967"/>
      <c r="Q42" s="965" t="s">
        <v>566</v>
      </c>
      <c r="R42" s="966"/>
      <c r="S42" s="966"/>
      <c r="T42" s="967"/>
      <c r="U42" s="965" t="s">
        <v>567</v>
      </c>
      <c r="V42" s="966"/>
      <c r="W42" s="966"/>
      <c r="X42" s="967"/>
      <c r="Y42" s="965" t="s">
        <v>1029</v>
      </c>
      <c r="Z42" s="966"/>
      <c r="AA42" s="966"/>
      <c r="AB42" s="967"/>
      <c r="AC42" s="965" t="s">
        <v>1034</v>
      </c>
      <c r="AD42" s="966"/>
      <c r="AE42" s="966"/>
      <c r="AF42" s="967"/>
      <c r="AG42" s="1614"/>
      <c r="AH42" s="1615"/>
      <c r="AI42" s="1615"/>
      <c r="AJ42" s="1616"/>
      <c r="BF42" s="33"/>
      <c r="BG42" s="33"/>
      <c r="BH42" s="33"/>
    </row>
    <row r="43" spans="1:60" ht="13.5" customHeight="1" x14ac:dyDescent="0.2">
      <c r="A43" s="1040"/>
      <c r="B43" s="1235"/>
      <c r="C43" s="1573"/>
      <c r="D43" s="1574"/>
      <c r="E43" s="1574"/>
      <c r="F43" s="1574"/>
      <c r="G43" s="1574"/>
      <c r="H43" s="1575"/>
      <c r="I43" s="1576"/>
      <c r="J43" s="1577"/>
      <c r="K43" s="1577"/>
      <c r="L43" s="1578"/>
      <c r="M43" s="1576"/>
      <c r="N43" s="1577"/>
      <c r="O43" s="1577"/>
      <c r="P43" s="1578"/>
      <c r="Q43" s="1576"/>
      <c r="R43" s="1577"/>
      <c r="S43" s="1577"/>
      <c r="T43" s="1578"/>
      <c r="U43" s="1576"/>
      <c r="V43" s="1577"/>
      <c r="W43" s="1577"/>
      <c r="X43" s="1578"/>
      <c r="Y43" s="1576"/>
      <c r="Z43" s="1577"/>
      <c r="AA43" s="1577"/>
      <c r="AB43" s="1578"/>
      <c r="AC43" s="1576"/>
      <c r="AD43" s="1577"/>
      <c r="AE43" s="1577"/>
      <c r="AF43" s="1578"/>
      <c r="AG43" s="1617"/>
      <c r="AH43" s="1618"/>
      <c r="AI43" s="1618"/>
      <c r="AJ43" s="1619"/>
      <c r="BF43" s="33"/>
      <c r="BG43" s="33"/>
      <c r="BH43" s="33"/>
    </row>
    <row r="44" spans="1:60" ht="13.5" customHeight="1" x14ac:dyDescent="0.2">
      <c r="A44" s="1040"/>
      <c r="B44" s="1235"/>
      <c r="C44" s="1013"/>
      <c r="D44" s="1014"/>
      <c r="E44" s="1014"/>
      <c r="F44" s="1014"/>
      <c r="G44" s="1014"/>
      <c r="H44" s="1015"/>
      <c r="I44" s="1009" t="s">
        <v>387</v>
      </c>
      <c r="J44" s="1009"/>
      <c r="K44" s="1009" t="s">
        <v>540</v>
      </c>
      <c r="L44" s="1009"/>
      <c r="M44" s="1009" t="s">
        <v>387</v>
      </c>
      <c r="N44" s="1009"/>
      <c r="O44" s="1009" t="s">
        <v>540</v>
      </c>
      <c r="P44" s="1009"/>
      <c r="Q44" s="1009" t="s">
        <v>387</v>
      </c>
      <c r="R44" s="1009"/>
      <c r="S44" s="1009" t="s">
        <v>540</v>
      </c>
      <c r="T44" s="1009"/>
      <c r="U44" s="1009" t="s">
        <v>387</v>
      </c>
      <c r="V44" s="1009"/>
      <c r="W44" s="1009" t="s">
        <v>540</v>
      </c>
      <c r="X44" s="1009"/>
      <c r="Y44" s="1009" t="s">
        <v>387</v>
      </c>
      <c r="Z44" s="1009"/>
      <c r="AA44" s="1009" t="s">
        <v>540</v>
      </c>
      <c r="AB44" s="1009"/>
      <c r="AC44" s="1009" t="s">
        <v>387</v>
      </c>
      <c r="AD44" s="1009"/>
      <c r="AE44" s="1009" t="s">
        <v>540</v>
      </c>
      <c r="AF44" s="1009"/>
      <c r="AG44" s="1009" t="s">
        <v>387</v>
      </c>
      <c r="AH44" s="1009"/>
      <c r="AI44" s="1009" t="s">
        <v>540</v>
      </c>
      <c r="AJ44" s="1609"/>
      <c r="BF44" s="33"/>
      <c r="BG44" s="33"/>
      <c r="BH44" s="33"/>
    </row>
    <row r="45" spans="1:60" ht="13.5" customHeight="1" x14ac:dyDescent="0.2">
      <c r="A45" s="1040"/>
      <c r="B45" s="1235"/>
      <c r="C45" s="1009" t="s">
        <v>636</v>
      </c>
      <c r="D45" s="1009"/>
      <c r="E45" s="1009"/>
      <c r="F45" s="1009" t="s">
        <v>699</v>
      </c>
      <c r="G45" s="1009"/>
      <c r="H45" s="1009"/>
      <c r="I45" s="1167"/>
      <c r="J45" s="1167"/>
      <c r="K45" s="1167"/>
      <c r="L45" s="1167"/>
      <c r="M45" s="1167"/>
      <c r="N45" s="1167"/>
      <c r="O45" s="1167"/>
      <c r="P45" s="1167"/>
      <c r="Q45" s="1167"/>
      <c r="R45" s="1167"/>
      <c r="S45" s="1167"/>
      <c r="T45" s="1167"/>
      <c r="U45" s="1167"/>
      <c r="V45" s="1167"/>
      <c r="W45" s="1167"/>
      <c r="X45" s="1167"/>
      <c r="Y45" s="1167"/>
      <c r="Z45" s="1167"/>
      <c r="AA45" s="1167"/>
      <c r="AB45" s="1167"/>
      <c r="AC45" s="1167"/>
      <c r="AD45" s="1167"/>
      <c r="AE45" s="1167"/>
      <c r="AF45" s="1167"/>
      <c r="AG45" s="1167"/>
      <c r="AH45" s="1167"/>
      <c r="AI45" s="1167"/>
      <c r="AJ45" s="1613"/>
      <c r="BF45" s="33"/>
      <c r="BG45" s="33"/>
      <c r="BH45" s="33"/>
    </row>
    <row r="46" spans="1:60" ht="13.5" customHeight="1" x14ac:dyDescent="0.2">
      <c r="A46" s="1040"/>
      <c r="B46" s="1235"/>
      <c r="C46" s="1009"/>
      <c r="D46" s="1009"/>
      <c r="E46" s="1009"/>
      <c r="F46" s="1009" t="s">
        <v>700</v>
      </c>
      <c r="G46" s="1009"/>
      <c r="H46" s="1009"/>
      <c r="I46" s="1167"/>
      <c r="J46" s="1167"/>
      <c r="K46" s="1167"/>
      <c r="L46" s="1167"/>
      <c r="M46" s="1167"/>
      <c r="N46" s="1167"/>
      <c r="O46" s="1167"/>
      <c r="P46" s="1167"/>
      <c r="Q46" s="1167"/>
      <c r="R46" s="1167"/>
      <c r="S46" s="1167"/>
      <c r="T46" s="1167"/>
      <c r="U46" s="1167"/>
      <c r="V46" s="1167"/>
      <c r="W46" s="1167"/>
      <c r="X46" s="1167"/>
      <c r="Y46" s="1167"/>
      <c r="Z46" s="1167"/>
      <c r="AA46" s="1167"/>
      <c r="AB46" s="1167"/>
      <c r="AC46" s="1167"/>
      <c r="AD46" s="1167"/>
      <c r="AE46" s="1167"/>
      <c r="AF46" s="1167"/>
      <c r="AG46" s="1167"/>
      <c r="AH46" s="1167"/>
      <c r="AI46" s="1167"/>
      <c r="AJ46" s="1613"/>
      <c r="BF46" s="33"/>
      <c r="BG46" s="33"/>
      <c r="BH46" s="33"/>
    </row>
    <row r="47" spans="1:60" ht="13.5" customHeight="1" x14ac:dyDescent="0.2">
      <c r="A47" s="1040"/>
      <c r="B47" s="1235"/>
      <c r="C47" s="1009" t="s">
        <v>701</v>
      </c>
      <c r="D47" s="1009"/>
      <c r="E47" s="1009"/>
      <c r="F47" s="1009"/>
      <c r="G47" s="1009"/>
      <c r="H47" s="1009"/>
      <c r="I47" s="1167"/>
      <c r="J47" s="1167"/>
      <c r="K47" s="1167"/>
      <c r="L47" s="1167"/>
      <c r="M47" s="1167"/>
      <c r="N47" s="1167"/>
      <c r="O47" s="1167"/>
      <c r="P47" s="1167"/>
      <c r="Q47" s="1167"/>
      <c r="R47" s="1167"/>
      <c r="S47" s="1167"/>
      <c r="T47" s="1167"/>
      <c r="U47" s="1167"/>
      <c r="V47" s="1167"/>
      <c r="W47" s="1167"/>
      <c r="X47" s="1167"/>
      <c r="Y47" s="1167"/>
      <c r="Z47" s="1167"/>
      <c r="AA47" s="1167"/>
      <c r="AB47" s="1167"/>
      <c r="AC47" s="1167"/>
      <c r="AD47" s="1167"/>
      <c r="AE47" s="1167"/>
      <c r="AF47" s="1167"/>
      <c r="AG47" s="1167"/>
      <c r="AH47" s="1167"/>
      <c r="AI47" s="1167"/>
      <c r="AJ47" s="1613"/>
      <c r="BF47" s="33"/>
      <c r="BG47" s="33"/>
      <c r="BH47" s="33"/>
    </row>
    <row r="48" spans="1:60" ht="13.5" customHeight="1" x14ac:dyDescent="0.2">
      <c r="A48" s="1042"/>
      <c r="B48" s="1429"/>
      <c r="C48" s="947" t="s">
        <v>471</v>
      </c>
      <c r="D48" s="947"/>
      <c r="E48" s="947"/>
      <c r="F48" s="947"/>
      <c r="G48" s="947"/>
      <c r="H48" s="947"/>
      <c r="I48" s="1168"/>
      <c r="J48" s="1168"/>
      <c r="K48" s="1168"/>
      <c r="L48" s="1168"/>
      <c r="M48" s="1168"/>
      <c r="N48" s="1168"/>
      <c r="O48" s="1168"/>
      <c r="P48" s="1168"/>
      <c r="Q48" s="1168"/>
      <c r="R48" s="1168"/>
      <c r="S48" s="1168"/>
      <c r="T48" s="1168"/>
      <c r="U48" s="1168"/>
      <c r="V48" s="1168"/>
      <c r="W48" s="1168"/>
      <c r="X48" s="1168"/>
      <c r="Y48" s="1168"/>
      <c r="Z48" s="1168"/>
      <c r="AA48" s="1168"/>
      <c r="AB48" s="1168"/>
      <c r="AC48" s="1168"/>
      <c r="AD48" s="1168"/>
      <c r="AE48" s="1168"/>
      <c r="AF48" s="1168"/>
      <c r="AG48" s="1168"/>
      <c r="AH48" s="1168"/>
      <c r="AI48" s="1168"/>
      <c r="AJ48" s="1612"/>
      <c r="BF48" s="33"/>
      <c r="BG48" s="33"/>
      <c r="BH48" s="33"/>
    </row>
    <row r="49" spans="1:42" ht="18" customHeight="1" x14ac:dyDescent="0.2">
      <c r="A49" s="1215" t="s">
        <v>1012</v>
      </c>
      <c r="B49" s="1401"/>
      <c r="C49" s="1572" t="s">
        <v>228</v>
      </c>
      <c r="D49" s="1572"/>
      <c r="E49" s="1572"/>
      <c r="F49" s="1572"/>
      <c r="G49" s="1572"/>
      <c r="H49" s="1572"/>
      <c r="I49" s="1154"/>
      <c r="J49" s="1155"/>
      <c r="K49" s="1155"/>
      <c r="L49" s="1155"/>
      <c r="M49" s="1155"/>
      <c r="N49" s="1155"/>
      <c r="O49" s="1155"/>
      <c r="P49" s="1155"/>
      <c r="Q49" s="1155"/>
      <c r="R49" s="1155"/>
      <c r="S49" s="1155"/>
      <c r="T49" s="1155"/>
      <c r="U49" s="1155"/>
      <c r="V49" s="1155"/>
      <c r="W49" s="1155"/>
      <c r="X49" s="1155"/>
      <c r="Y49" s="1155"/>
      <c r="Z49" s="1155"/>
      <c r="AA49" s="1155"/>
      <c r="AB49" s="1155"/>
      <c r="AC49" s="1155"/>
      <c r="AD49" s="1155"/>
      <c r="AE49" s="1155"/>
      <c r="AF49" s="1155"/>
      <c r="AG49" s="1155"/>
      <c r="AH49" s="1155"/>
      <c r="AI49" s="1155"/>
      <c r="AJ49" s="1156"/>
      <c r="AL49" s="45" t="b">
        <v>0</v>
      </c>
      <c r="AM49" s="45" t="b">
        <v>0</v>
      </c>
      <c r="AN49" s="45" t="b">
        <v>0</v>
      </c>
      <c r="AO49" s="45" t="b">
        <v>0</v>
      </c>
      <c r="AP49" s="45" t="b">
        <v>0</v>
      </c>
    </row>
    <row r="50" spans="1:42" ht="17.25" customHeight="1" x14ac:dyDescent="0.2">
      <c r="A50" s="1217"/>
      <c r="B50" s="1402"/>
      <c r="C50" s="990" t="s">
        <v>417</v>
      </c>
      <c r="D50" s="990"/>
      <c r="E50" s="990"/>
      <c r="F50" s="990"/>
      <c r="G50" s="990"/>
      <c r="H50" s="990"/>
      <c r="I50" s="998"/>
      <c r="J50" s="999"/>
      <c r="K50" s="999"/>
      <c r="L50" s="999"/>
      <c r="M50" s="999"/>
      <c r="N50" s="999"/>
      <c r="O50" s="999"/>
      <c r="P50" s="999"/>
      <c r="Q50" s="999"/>
      <c r="R50" s="999"/>
      <c r="S50" s="999"/>
      <c r="T50" s="999"/>
      <c r="U50" s="999"/>
      <c r="V50" s="999"/>
      <c r="W50" s="999"/>
      <c r="X50" s="999"/>
      <c r="Y50" s="999"/>
      <c r="Z50" s="999"/>
      <c r="AA50" s="999"/>
      <c r="AB50" s="999"/>
      <c r="AC50" s="999"/>
      <c r="AD50" s="999"/>
      <c r="AE50" s="999"/>
      <c r="AF50" s="999"/>
      <c r="AG50" s="999"/>
      <c r="AH50" s="999"/>
      <c r="AI50" s="999"/>
      <c r="AJ50" s="1000"/>
    </row>
    <row r="51" spans="1:42" ht="17.25" customHeight="1" x14ac:dyDescent="0.2">
      <c r="A51" s="1217"/>
      <c r="B51" s="1402"/>
      <c r="C51" s="990" t="s">
        <v>697</v>
      </c>
      <c r="D51" s="990"/>
      <c r="E51" s="990"/>
      <c r="F51" s="990"/>
      <c r="G51" s="990"/>
      <c r="H51" s="990"/>
      <c r="I51" s="1131"/>
      <c r="J51" s="1131"/>
      <c r="K51" s="1131"/>
      <c r="L51" s="1131"/>
      <c r="M51" s="1131"/>
      <c r="N51" s="1131"/>
      <c r="O51" s="1131"/>
      <c r="P51" s="1131"/>
      <c r="Q51" s="1131"/>
      <c r="R51" s="1131"/>
      <c r="S51" s="1131"/>
      <c r="T51" s="1131"/>
      <c r="U51" s="1131"/>
      <c r="V51" s="1131"/>
      <c r="W51" s="1131"/>
      <c r="X51" s="1131"/>
      <c r="Y51" s="1131"/>
      <c r="Z51" s="1131"/>
      <c r="AA51" s="1131"/>
      <c r="AB51" s="1131"/>
      <c r="AC51" s="1131"/>
      <c r="AD51" s="1131"/>
      <c r="AE51" s="1131"/>
      <c r="AF51" s="1131"/>
      <c r="AG51" s="1131"/>
      <c r="AH51" s="1131"/>
      <c r="AI51" s="1131"/>
      <c r="AJ51" s="1132"/>
    </row>
    <row r="52" spans="1:42" ht="18" customHeight="1" x14ac:dyDescent="0.2">
      <c r="A52" s="1217"/>
      <c r="B52" s="1402"/>
      <c r="C52" s="1082" t="s">
        <v>698</v>
      </c>
      <c r="D52" s="990"/>
      <c r="E52" s="990"/>
      <c r="F52" s="990"/>
      <c r="G52" s="990"/>
      <c r="H52" s="990"/>
      <c r="I52" s="990" t="s">
        <v>1002</v>
      </c>
      <c r="J52" s="990"/>
      <c r="K52" s="990"/>
      <c r="L52" s="990"/>
      <c r="M52" s="990"/>
      <c r="N52" s="990"/>
      <c r="O52" s="990"/>
      <c r="P52" s="990"/>
      <c r="Q52" s="990"/>
      <c r="R52" s="1586">
        <v>2</v>
      </c>
      <c r="S52" s="1587"/>
      <c r="T52" s="1587"/>
      <c r="U52" s="1587"/>
      <c r="V52" s="1587"/>
      <c r="W52" s="1587"/>
      <c r="X52" s="1587"/>
      <c r="Y52" s="1587"/>
      <c r="Z52" s="1587"/>
      <c r="AA52" s="1587"/>
      <c r="AB52" s="1587"/>
      <c r="AC52" s="1587"/>
      <c r="AD52" s="1587"/>
      <c r="AE52" s="1587"/>
      <c r="AF52" s="1587"/>
      <c r="AG52" s="1587"/>
      <c r="AH52" s="1587"/>
      <c r="AI52" s="1587"/>
      <c r="AJ52" s="1588"/>
    </row>
    <row r="53" spans="1:42" ht="13.5" customHeight="1" x14ac:dyDescent="0.2">
      <c r="A53" s="1217"/>
      <c r="B53" s="1402"/>
      <c r="C53" s="990"/>
      <c r="D53" s="990"/>
      <c r="E53" s="990"/>
      <c r="F53" s="990"/>
      <c r="G53" s="990"/>
      <c r="H53" s="990"/>
      <c r="I53" s="990" t="s">
        <v>1003</v>
      </c>
      <c r="J53" s="990"/>
      <c r="K53" s="990"/>
      <c r="L53" s="990"/>
      <c r="M53" s="990"/>
      <c r="N53" s="990"/>
      <c r="O53" s="990"/>
      <c r="P53" s="990"/>
      <c r="Q53" s="990"/>
      <c r="R53" s="1009" t="s">
        <v>1004</v>
      </c>
      <c r="S53" s="1009"/>
      <c r="T53" s="1009"/>
      <c r="U53" s="1009"/>
      <c r="V53" s="1009"/>
      <c r="W53" s="1131"/>
      <c r="X53" s="1131"/>
      <c r="Y53" s="1131"/>
      <c r="Z53" s="1131"/>
      <c r="AA53" s="1131"/>
      <c r="AB53" s="1131"/>
      <c r="AC53" s="1131"/>
      <c r="AD53" s="1131"/>
      <c r="AE53" s="1131"/>
      <c r="AF53" s="1131"/>
      <c r="AG53" s="1131"/>
      <c r="AH53" s="1131"/>
      <c r="AI53" s="1131"/>
      <c r="AJ53" s="1132"/>
    </row>
    <row r="54" spans="1:42" ht="13.5" customHeight="1" x14ac:dyDescent="0.2">
      <c r="A54" s="1217"/>
      <c r="B54" s="1402"/>
      <c r="C54" s="990"/>
      <c r="D54" s="990"/>
      <c r="E54" s="990"/>
      <c r="F54" s="990"/>
      <c r="G54" s="990"/>
      <c r="H54" s="990"/>
      <c r="I54" s="990">
        <v>1</v>
      </c>
      <c r="J54" s="990"/>
      <c r="K54" s="990"/>
      <c r="L54" s="990"/>
      <c r="M54" s="990"/>
      <c r="N54" s="990"/>
      <c r="O54" s="990"/>
      <c r="P54" s="990"/>
      <c r="Q54" s="990"/>
      <c r="R54" s="1009" t="s">
        <v>1005</v>
      </c>
      <c r="S54" s="1009"/>
      <c r="T54" s="1009"/>
      <c r="U54" s="1009"/>
      <c r="V54" s="1009"/>
      <c r="W54" s="1131"/>
      <c r="X54" s="1131"/>
      <c r="Y54" s="1131"/>
      <c r="Z54" s="1131"/>
      <c r="AA54" s="1131"/>
      <c r="AB54" s="1131"/>
      <c r="AC54" s="1131"/>
      <c r="AD54" s="1131"/>
      <c r="AE54" s="1131"/>
      <c r="AF54" s="1131"/>
      <c r="AG54" s="1131"/>
      <c r="AH54" s="1131"/>
      <c r="AI54" s="1131"/>
      <c r="AJ54" s="1132"/>
    </row>
    <row r="55" spans="1:42" ht="13.5" customHeight="1" x14ac:dyDescent="0.2">
      <c r="A55" s="1217"/>
      <c r="B55" s="1402"/>
      <c r="C55" s="1044"/>
      <c r="D55" s="1044"/>
      <c r="E55" s="1044"/>
      <c r="F55" s="1044"/>
      <c r="G55" s="1044"/>
      <c r="H55" s="1044"/>
      <c r="I55" s="1044" t="s">
        <v>614</v>
      </c>
      <c r="J55" s="1044"/>
      <c r="K55" s="1044"/>
      <c r="L55" s="1044"/>
      <c r="M55" s="1044"/>
      <c r="N55" s="1044"/>
      <c r="O55" s="1044"/>
      <c r="P55" s="1044"/>
      <c r="Q55" s="1044"/>
      <c r="R55" s="998"/>
      <c r="S55" s="999"/>
      <c r="T55" s="999"/>
      <c r="U55" s="999"/>
      <c r="V55" s="999"/>
      <c r="W55" s="999"/>
      <c r="X55" s="999"/>
      <c r="Y55" s="999"/>
      <c r="Z55" s="999"/>
      <c r="AA55" s="999"/>
      <c r="AB55" s="999"/>
      <c r="AC55" s="999"/>
      <c r="AD55" s="999"/>
      <c r="AE55" s="999"/>
      <c r="AF55" s="999"/>
      <c r="AG55" s="999"/>
      <c r="AH55" s="999"/>
      <c r="AI55" s="999"/>
      <c r="AJ55" s="1000"/>
    </row>
    <row r="56" spans="1:42" ht="13.5" customHeight="1" x14ac:dyDescent="0.2">
      <c r="A56" s="1217"/>
      <c r="B56" s="1402"/>
      <c r="C56" s="1404" t="s">
        <v>298</v>
      </c>
      <c r="D56" s="1401"/>
      <c r="E56" s="990" t="s">
        <v>611</v>
      </c>
      <c r="F56" s="990"/>
      <c r="G56" s="990"/>
      <c r="H56" s="990"/>
      <c r="I56" s="1585"/>
      <c r="J56" s="1585"/>
      <c r="K56" s="1585"/>
      <c r="L56" s="1585"/>
      <c r="M56" s="1585"/>
      <c r="N56" s="1585"/>
      <c r="O56" s="1585"/>
      <c r="P56" s="1585"/>
      <c r="Q56" s="1585"/>
      <c r="R56" s="1082" t="s">
        <v>612</v>
      </c>
      <c r="S56" s="990"/>
      <c r="T56" s="990"/>
      <c r="U56" s="990"/>
      <c r="V56" s="1326"/>
      <c r="W56" s="1326"/>
      <c r="X56" s="1326"/>
      <c r="Y56" s="1326"/>
      <c r="Z56" s="1326"/>
      <c r="AA56" s="1326"/>
      <c r="AB56" s="1326"/>
      <c r="AC56" s="1326"/>
      <c r="AD56" s="1326"/>
      <c r="AE56" s="1326"/>
      <c r="AF56" s="1326"/>
      <c r="AG56" s="1326"/>
      <c r="AH56" s="1326"/>
      <c r="AI56" s="1326"/>
      <c r="AJ56" s="1327"/>
    </row>
    <row r="57" spans="1:42" ht="13.5" customHeight="1" x14ac:dyDescent="0.2">
      <c r="A57" s="1217"/>
      <c r="B57" s="1402"/>
      <c r="C57" s="1405"/>
      <c r="D57" s="1402"/>
      <c r="E57" s="990"/>
      <c r="F57" s="990"/>
      <c r="G57" s="990"/>
      <c r="H57" s="990"/>
      <c r="I57" s="1585"/>
      <c r="J57" s="1585"/>
      <c r="K57" s="1585"/>
      <c r="L57" s="1585"/>
      <c r="M57" s="1585"/>
      <c r="N57" s="1585"/>
      <c r="O57" s="1585"/>
      <c r="P57" s="1585"/>
      <c r="Q57" s="1585"/>
      <c r="R57" s="990"/>
      <c r="S57" s="990"/>
      <c r="T57" s="990"/>
      <c r="U57" s="990"/>
      <c r="V57" s="1329"/>
      <c r="W57" s="1329"/>
      <c r="X57" s="1329"/>
      <c r="Y57" s="1329"/>
      <c r="Z57" s="1329"/>
      <c r="AA57" s="1329"/>
      <c r="AB57" s="1329"/>
      <c r="AC57" s="1329"/>
      <c r="AD57" s="1329"/>
      <c r="AE57" s="1329"/>
      <c r="AF57" s="1329"/>
      <c r="AG57" s="1329"/>
      <c r="AH57" s="1329"/>
      <c r="AI57" s="1329"/>
      <c r="AJ57" s="1330"/>
    </row>
    <row r="58" spans="1:42" ht="13.5" customHeight="1" x14ac:dyDescent="0.2">
      <c r="A58" s="1217"/>
      <c r="B58" s="1402"/>
      <c r="C58" s="1405"/>
      <c r="D58" s="1402"/>
      <c r="E58" s="990" t="s">
        <v>611</v>
      </c>
      <c r="F58" s="990"/>
      <c r="G58" s="990"/>
      <c r="H58" s="990"/>
      <c r="I58" s="1585"/>
      <c r="J58" s="1585"/>
      <c r="K58" s="1585"/>
      <c r="L58" s="1585"/>
      <c r="M58" s="1585"/>
      <c r="N58" s="1585"/>
      <c r="O58" s="1585"/>
      <c r="P58" s="1585"/>
      <c r="Q58" s="1585"/>
      <c r="R58" s="1082" t="s">
        <v>612</v>
      </c>
      <c r="S58" s="990"/>
      <c r="T58" s="990"/>
      <c r="U58" s="990"/>
      <c r="V58" s="1326"/>
      <c r="W58" s="1326"/>
      <c r="X58" s="1326"/>
      <c r="Y58" s="1326"/>
      <c r="Z58" s="1326"/>
      <c r="AA58" s="1326"/>
      <c r="AB58" s="1326"/>
      <c r="AC58" s="1326"/>
      <c r="AD58" s="1326"/>
      <c r="AE58" s="1326"/>
      <c r="AF58" s="1326"/>
      <c r="AG58" s="1326"/>
      <c r="AH58" s="1326"/>
      <c r="AI58" s="1326"/>
      <c r="AJ58" s="1327"/>
    </row>
    <row r="59" spans="1:42" ht="13.5" customHeight="1" x14ac:dyDescent="0.2">
      <c r="A59" s="1217"/>
      <c r="B59" s="1402"/>
      <c r="C59" s="1405"/>
      <c r="D59" s="1402"/>
      <c r="E59" s="990"/>
      <c r="F59" s="990"/>
      <c r="G59" s="990"/>
      <c r="H59" s="990"/>
      <c r="I59" s="1585"/>
      <c r="J59" s="1585"/>
      <c r="K59" s="1585"/>
      <c r="L59" s="1585"/>
      <c r="M59" s="1585"/>
      <c r="N59" s="1585"/>
      <c r="O59" s="1585"/>
      <c r="P59" s="1585"/>
      <c r="Q59" s="1585"/>
      <c r="R59" s="990"/>
      <c r="S59" s="990"/>
      <c r="T59" s="990"/>
      <c r="U59" s="990"/>
      <c r="V59" s="1329"/>
      <c r="W59" s="1329"/>
      <c r="X59" s="1329"/>
      <c r="Y59" s="1329"/>
      <c r="Z59" s="1329"/>
      <c r="AA59" s="1329"/>
      <c r="AB59" s="1329"/>
      <c r="AC59" s="1329"/>
      <c r="AD59" s="1329"/>
      <c r="AE59" s="1329"/>
      <c r="AF59" s="1329"/>
      <c r="AG59" s="1329"/>
      <c r="AH59" s="1329"/>
      <c r="AI59" s="1329"/>
      <c r="AJ59" s="1330"/>
    </row>
    <row r="60" spans="1:42" ht="13.5" customHeight="1" x14ac:dyDescent="0.2">
      <c r="A60" s="1217"/>
      <c r="B60" s="1402"/>
      <c r="C60" s="1405"/>
      <c r="D60" s="1402"/>
      <c r="E60" s="990" t="s">
        <v>611</v>
      </c>
      <c r="F60" s="990"/>
      <c r="G60" s="990"/>
      <c r="H60" s="990"/>
      <c r="I60" s="1585"/>
      <c r="J60" s="1585"/>
      <c r="K60" s="1585"/>
      <c r="L60" s="1585"/>
      <c r="M60" s="1585"/>
      <c r="N60" s="1585"/>
      <c r="O60" s="1585"/>
      <c r="P60" s="1585"/>
      <c r="Q60" s="1585"/>
      <c r="R60" s="1082" t="s">
        <v>612</v>
      </c>
      <c r="S60" s="990"/>
      <c r="T60" s="990"/>
      <c r="U60" s="990"/>
      <c r="V60" s="1348"/>
      <c r="W60" s="1348"/>
      <c r="X60" s="1348"/>
      <c r="Y60" s="1348"/>
      <c r="Z60" s="1348"/>
      <c r="AA60" s="1348"/>
      <c r="AB60" s="1348"/>
      <c r="AC60" s="1348"/>
      <c r="AD60" s="1348"/>
      <c r="AE60" s="1348"/>
      <c r="AF60" s="1348"/>
      <c r="AG60" s="1348"/>
      <c r="AH60" s="1348"/>
      <c r="AI60" s="1348"/>
      <c r="AJ60" s="1357"/>
    </row>
    <row r="61" spans="1:42" ht="13.5" customHeight="1" x14ac:dyDescent="0.2">
      <c r="A61" s="1217"/>
      <c r="B61" s="1402"/>
      <c r="C61" s="1405"/>
      <c r="D61" s="1402"/>
      <c r="E61" s="1044"/>
      <c r="F61" s="1044"/>
      <c r="G61" s="1044"/>
      <c r="H61" s="1044"/>
      <c r="I61" s="1645"/>
      <c r="J61" s="1645"/>
      <c r="K61" s="1645"/>
      <c r="L61" s="1645"/>
      <c r="M61" s="1645"/>
      <c r="N61" s="1645"/>
      <c r="O61" s="1645"/>
      <c r="P61" s="1645"/>
      <c r="Q61" s="1645"/>
      <c r="R61" s="1044"/>
      <c r="S61" s="1044"/>
      <c r="T61" s="1044"/>
      <c r="U61" s="1044"/>
      <c r="V61" s="1625"/>
      <c r="W61" s="1625"/>
      <c r="X61" s="1625"/>
      <c r="Y61" s="1625"/>
      <c r="Z61" s="1625"/>
      <c r="AA61" s="1625"/>
      <c r="AB61" s="1625"/>
      <c r="AC61" s="1625"/>
      <c r="AD61" s="1625"/>
      <c r="AE61" s="1625"/>
      <c r="AF61" s="1625"/>
      <c r="AG61" s="1625"/>
      <c r="AH61" s="1625"/>
      <c r="AI61" s="1625"/>
      <c r="AJ61" s="1626"/>
    </row>
    <row r="62" spans="1:42" ht="18" customHeight="1" x14ac:dyDescent="0.2">
      <c r="A62" s="1221" t="s">
        <v>906</v>
      </c>
      <c r="B62" s="1222"/>
      <c r="C62" s="672" t="s">
        <v>746</v>
      </c>
      <c r="D62" s="956"/>
      <c r="E62" s="956"/>
      <c r="F62" s="956"/>
      <c r="G62" s="956"/>
      <c r="H62" s="673"/>
      <c r="I62" s="1559">
        <v>2</v>
      </c>
      <c r="J62" s="1560"/>
      <c r="K62" s="1560"/>
      <c r="L62" s="1560"/>
      <c r="M62" s="1560"/>
      <c r="N62" s="1079" t="s">
        <v>747</v>
      </c>
      <c r="O62" s="1080"/>
      <c r="P62" s="1080"/>
      <c r="Q62" s="1080"/>
      <c r="R62" s="1080"/>
      <c r="S62" s="1081"/>
      <c r="T62" s="1559">
        <v>2</v>
      </c>
      <c r="U62" s="1560"/>
      <c r="V62" s="1560"/>
      <c r="W62" s="1560"/>
      <c r="X62" s="1560"/>
      <c r="Y62" s="1079" t="s">
        <v>748</v>
      </c>
      <c r="Z62" s="1080"/>
      <c r="AA62" s="1080"/>
      <c r="AB62" s="1080"/>
      <c r="AC62" s="1080"/>
      <c r="AD62" s="1080"/>
      <c r="AE62" s="1081"/>
      <c r="AF62" s="1559">
        <v>2</v>
      </c>
      <c r="AG62" s="1560"/>
      <c r="AH62" s="1560"/>
      <c r="AI62" s="1560"/>
      <c r="AJ62" s="1561"/>
    </row>
    <row r="63" spans="1:42" ht="18" customHeight="1" x14ac:dyDescent="0.2">
      <c r="A63" s="1223"/>
      <c r="B63" s="1224"/>
      <c r="C63" s="1334" t="s">
        <v>194</v>
      </c>
      <c r="D63" s="1335"/>
      <c r="E63" s="1335"/>
      <c r="F63" s="1335"/>
      <c r="G63" s="1335"/>
      <c r="H63" s="1487"/>
      <c r="I63" s="1562"/>
      <c r="J63" s="1563"/>
      <c r="K63" s="1569" t="b">
        <v>0</v>
      </c>
      <c r="L63" s="1570"/>
      <c r="M63" s="1639"/>
      <c r="N63" s="1334" t="s">
        <v>1023</v>
      </c>
      <c r="O63" s="1335"/>
      <c r="P63" s="1335"/>
      <c r="Q63" s="1335"/>
      <c r="R63" s="1335"/>
      <c r="S63" s="1487"/>
      <c r="T63" s="1567">
        <v>2</v>
      </c>
      <c r="U63" s="1568"/>
      <c r="V63" s="1568"/>
      <c r="W63" s="1568"/>
      <c r="X63" s="1568"/>
      <c r="Y63" s="1569"/>
      <c r="Z63" s="1570"/>
      <c r="AA63" s="1570"/>
      <c r="AB63" s="1570"/>
      <c r="AC63" s="1570"/>
      <c r="AD63" s="1570"/>
      <c r="AE63" s="1570"/>
      <c r="AF63" s="1570"/>
      <c r="AG63" s="1570"/>
      <c r="AH63" s="1570"/>
      <c r="AI63" s="1570"/>
      <c r="AJ63" s="1571"/>
      <c r="AL63" s="45" t="b">
        <v>0</v>
      </c>
    </row>
    <row r="64" spans="1:42" ht="18" customHeight="1" x14ac:dyDescent="0.2">
      <c r="A64" s="1223"/>
      <c r="B64" s="1224"/>
      <c r="C64" s="1169" t="s">
        <v>1024</v>
      </c>
      <c r="D64" s="1170"/>
      <c r="E64" s="1170"/>
      <c r="F64" s="1170"/>
      <c r="G64" s="1170"/>
      <c r="H64" s="1171"/>
      <c r="I64" s="1564">
        <v>4</v>
      </c>
      <c r="J64" s="1565"/>
      <c r="K64" s="1565"/>
      <c r="L64" s="1565"/>
      <c r="M64" s="1565"/>
      <c r="N64" s="1565"/>
      <c r="O64" s="1565"/>
      <c r="P64" s="1565"/>
      <c r="Q64" s="1565"/>
      <c r="R64" s="1565"/>
      <c r="S64" s="1565"/>
      <c r="T64" s="1565"/>
      <c r="U64" s="1565"/>
      <c r="V64" s="1565"/>
      <c r="W64" s="1565"/>
      <c r="X64" s="1565"/>
      <c r="Y64" s="1565"/>
      <c r="Z64" s="1565"/>
      <c r="AA64" s="1565"/>
      <c r="AB64" s="1565"/>
      <c r="AC64" s="1565"/>
      <c r="AD64" s="1565"/>
      <c r="AE64" s="1566"/>
      <c r="AF64" s="1642"/>
      <c r="AG64" s="1643"/>
      <c r="AH64" s="1643"/>
      <c r="AI64" s="1643"/>
      <c r="AJ64" s="1644"/>
    </row>
    <row r="65" spans="1:48" ht="18" customHeight="1" x14ac:dyDescent="0.2">
      <c r="A65" s="1223"/>
      <c r="B65" s="1224"/>
      <c r="C65" s="1169" t="s">
        <v>295</v>
      </c>
      <c r="D65" s="1170"/>
      <c r="E65" s="1170"/>
      <c r="F65" s="1170"/>
      <c r="G65" s="1170"/>
      <c r="H65" s="1171"/>
      <c r="I65" s="1283">
        <v>2</v>
      </c>
      <c r="J65" s="1284"/>
      <c r="K65" s="1284"/>
      <c r="L65" s="1284"/>
      <c r="M65" s="1284"/>
      <c r="N65" s="1284"/>
      <c r="O65" s="1284"/>
      <c r="P65" s="1284"/>
      <c r="Q65" s="1284"/>
      <c r="R65" s="1284"/>
      <c r="S65" s="1486"/>
      <c r="T65" s="1633" t="s">
        <v>676</v>
      </c>
      <c r="U65" s="1634"/>
      <c r="V65" s="1634"/>
      <c r="W65" s="1634"/>
      <c r="X65" s="1634"/>
      <c r="Y65" s="1634"/>
      <c r="Z65" s="1635"/>
      <c r="AA65" s="339"/>
      <c r="AB65" s="341"/>
      <c r="AC65" s="341"/>
      <c r="AD65" s="341"/>
      <c r="AE65" s="341"/>
      <c r="AF65" s="342"/>
      <c r="AG65" s="342"/>
      <c r="AH65" s="342"/>
      <c r="AI65" s="342"/>
      <c r="AJ65" s="343"/>
    </row>
    <row r="66" spans="1:48" ht="18.75" customHeight="1" thickBot="1" x14ac:dyDescent="0.25">
      <c r="A66" s="1225"/>
      <c r="B66" s="1226"/>
      <c r="C66" s="1640" t="s">
        <v>297</v>
      </c>
      <c r="D66" s="1641"/>
      <c r="E66" s="1641"/>
      <c r="F66" s="1641"/>
      <c r="G66" s="1641"/>
      <c r="H66" s="1641"/>
      <c r="I66" s="340">
        <v>1</v>
      </c>
      <c r="J66" s="400" t="str">
        <f>IF(ISNA(VLOOKUP(I66, 出力変換_主たるサービス種類_付５,4,FALSE)),0, VLOOKUP(I66, 出力変換_主たるサービス種類_付５,4,FALSE)) &amp; ""</f>
        <v>0</v>
      </c>
      <c r="K66" s="403" t="s">
        <v>1051</v>
      </c>
      <c r="L66" s="400" t="str">
        <f>IF(ISNA(VLOOKUP(K66, 取込変換_主たるサービス種類_付５,2,FALSE)),1, VLOOKUP(K66, 取込変換_主たるサービス種類_付５,2,FALSE)) &amp; ""</f>
        <v>1</v>
      </c>
      <c r="M66" s="344"/>
      <c r="N66" s="344"/>
      <c r="O66" s="344"/>
      <c r="P66" s="344"/>
      <c r="Q66" s="344"/>
      <c r="R66" s="344"/>
      <c r="S66" s="345"/>
      <c r="T66" s="1636"/>
      <c r="U66" s="1637"/>
      <c r="V66" s="1637"/>
      <c r="W66" s="1637"/>
      <c r="X66" s="1637"/>
      <c r="Y66" s="1637"/>
      <c r="Z66" s="1637"/>
      <c r="AA66" s="1637"/>
      <c r="AB66" s="1637"/>
      <c r="AC66" s="1637"/>
      <c r="AD66" s="1637"/>
      <c r="AE66" s="1637"/>
      <c r="AF66" s="1637"/>
      <c r="AG66" s="1637"/>
      <c r="AH66" s="1637"/>
      <c r="AI66" s="1637"/>
      <c r="AJ66" s="1638"/>
    </row>
    <row r="67" spans="1:48" s="21" customFormat="1" ht="12" customHeight="1" x14ac:dyDescent="0.2">
      <c r="A67" s="137" t="s">
        <v>648</v>
      </c>
      <c r="B67" s="137"/>
      <c r="C67" s="137"/>
      <c r="D67" s="137"/>
      <c r="E67" s="137"/>
      <c r="F67" s="137"/>
      <c r="G67" s="137"/>
      <c r="H67" s="137"/>
      <c r="I67" s="137"/>
      <c r="J67" s="137"/>
      <c r="K67" s="137"/>
      <c r="L67" s="137"/>
      <c r="M67" s="137"/>
      <c r="N67" s="137"/>
      <c r="O67" s="137"/>
      <c r="P67" s="137"/>
      <c r="Q67" s="137"/>
      <c r="R67" s="140"/>
      <c r="S67" s="140"/>
      <c r="T67" s="140"/>
      <c r="U67" s="140"/>
      <c r="V67" s="140"/>
      <c r="W67" s="140"/>
      <c r="X67" s="140"/>
      <c r="Y67" s="140"/>
      <c r="Z67" s="140"/>
      <c r="AA67" s="140"/>
      <c r="AB67" s="140"/>
      <c r="AC67" s="140"/>
      <c r="AD67" s="140"/>
      <c r="AE67" s="140"/>
      <c r="AF67" s="140"/>
      <c r="AG67" s="140"/>
      <c r="AH67" s="140"/>
      <c r="AI67" s="140"/>
      <c r="AJ67" s="140"/>
      <c r="AL67" s="52"/>
      <c r="AM67" s="52"/>
      <c r="AN67" s="52"/>
      <c r="AO67" s="52"/>
      <c r="AP67" s="52"/>
      <c r="AQ67" s="52"/>
      <c r="AR67" s="52"/>
      <c r="AS67" s="52"/>
    </row>
    <row r="68" spans="1:48" s="21" customFormat="1" ht="12" customHeight="1" x14ac:dyDescent="0.2">
      <c r="A68" s="137" t="s">
        <v>668</v>
      </c>
      <c r="B68" s="137"/>
      <c r="C68" s="137"/>
      <c r="D68" s="137"/>
      <c r="E68" s="137"/>
      <c r="F68" s="137"/>
      <c r="G68" s="137"/>
      <c r="H68" s="137"/>
      <c r="I68" s="137"/>
      <c r="J68" s="137"/>
      <c r="K68" s="137"/>
      <c r="L68" s="137"/>
      <c r="M68" s="137"/>
      <c r="N68" s="137"/>
      <c r="O68" s="137"/>
      <c r="P68" s="137"/>
      <c r="Q68" s="137"/>
      <c r="R68" s="140"/>
      <c r="S68" s="140"/>
      <c r="T68" s="140"/>
      <c r="U68" s="140"/>
      <c r="V68" s="140"/>
      <c r="W68" s="140"/>
      <c r="X68" s="140"/>
      <c r="Y68" s="140"/>
      <c r="Z68" s="140"/>
      <c r="AA68" s="140"/>
      <c r="AB68" s="140"/>
      <c r="AC68" s="140"/>
      <c r="AD68" s="140"/>
      <c r="AE68" s="140"/>
      <c r="AF68" s="140"/>
      <c r="AG68" s="140"/>
      <c r="AH68" s="140"/>
      <c r="AI68" s="140"/>
      <c r="AJ68" s="140"/>
      <c r="AL68" s="52"/>
      <c r="AM68" s="52"/>
      <c r="AN68" s="52"/>
      <c r="AO68" s="52"/>
      <c r="AP68" s="52"/>
      <c r="AQ68" s="52"/>
      <c r="AR68" s="52"/>
      <c r="AS68" s="52"/>
    </row>
    <row r="69" spans="1:48" s="21" customFormat="1" ht="12" customHeight="1" x14ac:dyDescent="0.2">
      <c r="A69" s="137" t="s">
        <v>460</v>
      </c>
      <c r="B69" s="137"/>
      <c r="C69" s="137"/>
      <c r="D69" s="137"/>
      <c r="E69" s="137"/>
      <c r="F69" s="137"/>
      <c r="G69" s="137"/>
      <c r="H69" s="137"/>
      <c r="I69" s="137"/>
      <c r="J69" s="137"/>
      <c r="K69" s="137"/>
      <c r="L69" s="137"/>
      <c r="M69" s="137"/>
      <c r="N69" s="137"/>
      <c r="O69" s="137"/>
      <c r="P69" s="137"/>
      <c r="Q69" s="137"/>
      <c r="R69" s="140"/>
      <c r="S69" s="140"/>
      <c r="T69" s="140"/>
      <c r="U69" s="140"/>
      <c r="V69" s="140"/>
      <c r="W69" s="140"/>
      <c r="X69" s="140"/>
      <c r="Y69" s="140"/>
      <c r="Z69" s="140"/>
      <c r="AA69" s="140"/>
      <c r="AB69" s="140"/>
      <c r="AC69" s="140"/>
      <c r="AD69" s="303"/>
      <c r="AE69" s="303"/>
      <c r="AF69" s="303"/>
      <c r="AG69" s="303"/>
      <c r="AH69" s="303"/>
      <c r="AI69" s="303"/>
      <c r="AJ69" s="303"/>
      <c r="AK69" s="303"/>
      <c r="AL69" s="303"/>
      <c r="AM69" s="303"/>
      <c r="AN69" s="303"/>
      <c r="AO69" s="303"/>
      <c r="AP69" s="303"/>
      <c r="AQ69" s="303"/>
      <c r="AR69" s="303"/>
      <c r="AS69" s="303"/>
      <c r="AT69" s="303"/>
      <c r="AU69" s="303"/>
      <c r="AV69" s="303"/>
    </row>
    <row r="70" spans="1:48" s="21" customFormat="1" ht="12" customHeight="1" x14ac:dyDescent="0.2">
      <c r="A70" s="137" t="s">
        <v>474</v>
      </c>
      <c r="B70" s="137"/>
      <c r="C70" s="137"/>
      <c r="D70" s="137"/>
      <c r="E70" s="137"/>
      <c r="F70" s="137"/>
      <c r="G70" s="137"/>
      <c r="H70" s="137"/>
      <c r="I70" s="137"/>
      <c r="J70" s="137"/>
      <c r="K70" s="137"/>
      <c r="L70" s="137"/>
      <c r="M70" s="137"/>
      <c r="N70" s="137"/>
      <c r="O70" s="137"/>
      <c r="P70" s="137"/>
      <c r="Q70" s="137"/>
      <c r="R70" s="140"/>
      <c r="S70" s="140"/>
      <c r="T70" s="140"/>
      <c r="U70" s="140"/>
      <c r="V70" s="140"/>
      <c r="W70" s="140"/>
      <c r="X70" s="140"/>
      <c r="Y70" s="140"/>
      <c r="Z70" s="140"/>
      <c r="AA70" s="140"/>
      <c r="AB70" s="140"/>
      <c r="AC70" s="140"/>
      <c r="AD70" s="140"/>
      <c r="AE70" s="140"/>
      <c r="AF70" s="140"/>
      <c r="AG70" s="140"/>
      <c r="AH70" s="140"/>
      <c r="AI70" s="140"/>
      <c r="AJ70" s="140"/>
      <c r="AL70" s="52"/>
      <c r="AM70" s="52"/>
      <c r="AN70" s="52"/>
      <c r="AO70" s="52"/>
      <c r="AP70" s="52"/>
      <c r="AQ70" s="52"/>
      <c r="AR70" s="52"/>
      <c r="AS70" s="52"/>
    </row>
    <row r="71" spans="1:48" s="21" customFormat="1" ht="12" customHeight="1" x14ac:dyDescent="0.2">
      <c r="A71" s="137" t="s">
        <v>625</v>
      </c>
      <c r="B71" s="137"/>
      <c r="C71" s="137"/>
      <c r="D71" s="137"/>
      <c r="E71" s="137"/>
      <c r="F71" s="137"/>
      <c r="G71" s="137"/>
      <c r="H71" s="137"/>
      <c r="I71" s="137"/>
      <c r="J71" s="137"/>
      <c r="K71" s="137"/>
      <c r="L71" s="137"/>
      <c r="M71" s="137"/>
      <c r="N71" s="137"/>
      <c r="O71" s="137"/>
      <c r="P71" s="137"/>
      <c r="Q71" s="137"/>
      <c r="R71" s="140"/>
      <c r="S71" s="140"/>
      <c r="T71" s="140"/>
      <c r="U71" s="140"/>
      <c r="V71" s="140"/>
      <c r="W71" s="140"/>
      <c r="X71" s="140"/>
      <c r="Y71" s="140"/>
      <c r="Z71" s="140"/>
      <c r="AA71" s="140"/>
      <c r="AB71" s="140"/>
      <c r="AC71" s="140"/>
      <c r="AD71" s="140"/>
      <c r="AE71" s="140"/>
      <c r="AF71" s="140"/>
      <c r="AG71" s="140"/>
      <c r="AH71" s="140"/>
      <c r="AI71" s="140"/>
      <c r="AJ71" s="140"/>
      <c r="AL71" s="52"/>
      <c r="AM71" s="52"/>
      <c r="AN71" s="52"/>
      <c r="AO71" s="52"/>
      <c r="AP71" s="52"/>
      <c r="AQ71" s="52"/>
      <c r="AR71" s="52"/>
      <c r="AS71" s="52"/>
    </row>
    <row r="72" spans="1:48" s="21" customFormat="1" ht="12" customHeight="1" x14ac:dyDescent="0.2">
      <c r="A72" s="137" t="s">
        <v>258</v>
      </c>
      <c r="B72" s="137"/>
      <c r="C72" s="137"/>
      <c r="D72" s="137"/>
      <c r="E72" s="137"/>
      <c r="F72" s="137"/>
      <c r="G72" s="137"/>
      <c r="H72" s="137"/>
      <c r="I72" s="137"/>
      <c r="J72" s="137"/>
      <c r="K72" s="137"/>
      <c r="L72" s="137"/>
      <c r="M72" s="137"/>
      <c r="N72" s="137"/>
      <c r="O72" s="137"/>
      <c r="P72" s="137"/>
      <c r="Q72" s="137"/>
      <c r="R72" s="140"/>
      <c r="S72" s="140"/>
      <c r="T72" s="140"/>
      <c r="U72" s="140"/>
      <c r="V72" s="140"/>
      <c r="W72" s="140"/>
      <c r="X72" s="140"/>
      <c r="Y72" s="140"/>
      <c r="Z72" s="140"/>
      <c r="AA72" s="140"/>
      <c r="AB72" s="140"/>
      <c r="AC72" s="140"/>
      <c r="AD72" s="140"/>
      <c r="AE72" s="140"/>
      <c r="AF72" s="140"/>
      <c r="AG72" s="140"/>
      <c r="AH72" s="140"/>
      <c r="AI72" s="140"/>
      <c r="AJ72" s="140"/>
      <c r="AL72" s="52"/>
      <c r="AM72" s="52"/>
      <c r="AN72" s="52"/>
      <c r="AO72" s="52"/>
      <c r="AP72" s="52"/>
      <c r="AQ72" s="52"/>
      <c r="AR72" s="52"/>
      <c r="AS72" s="52"/>
    </row>
  </sheetData>
  <customSheetViews>
    <customSheetView guid="{DDFB4891-8D6C-4C1E-BD9F-97DEF428EC5B}" showPageBreaks="1" printArea="1" view="pageBreakPreview" showRuler="0" topLeftCell="A25">
      <pageMargins left="0.59055118110236227" right="0.59055118110236227" top="0.19685039370078741" bottom="0.39370078740157483" header="0" footer="0.19685039370078741"/>
      <printOptions horizontalCentered="1" verticalCentered="1"/>
      <pageSetup paperSize="9" scale="88" orientation="portrait" r:id="rId1"/>
      <headerFooter alignWithMargins="0"/>
    </customSheetView>
  </customSheetViews>
  <mergeCells count="340">
    <mergeCell ref="N63:S63"/>
    <mergeCell ref="AE45:AF45"/>
    <mergeCell ref="AI46:AJ46"/>
    <mergeCell ref="AC47:AF47"/>
    <mergeCell ref="AG47:AJ47"/>
    <mergeCell ref="C51:H51"/>
    <mergeCell ref="I58:Q59"/>
    <mergeCell ref="AA58:AE58"/>
    <mergeCell ref="I60:Q61"/>
    <mergeCell ref="C56:D61"/>
    <mergeCell ref="A62:B66"/>
    <mergeCell ref="T65:Z65"/>
    <mergeCell ref="C65:H65"/>
    <mergeCell ref="I65:S65"/>
    <mergeCell ref="T66:AJ66"/>
    <mergeCell ref="Y62:AE62"/>
    <mergeCell ref="K63:M63"/>
    <mergeCell ref="C66:H66"/>
    <mergeCell ref="C64:H64"/>
    <mergeCell ref="AF64:AJ64"/>
    <mergeCell ref="I21:Q21"/>
    <mergeCell ref="I22:Q22"/>
    <mergeCell ref="R21:AH21"/>
    <mergeCell ref="R22:AH22"/>
    <mergeCell ref="AI45:AJ45"/>
    <mergeCell ref="AC48:AF48"/>
    <mergeCell ref="AG48:AJ48"/>
    <mergeCell ref="AC46:AD46"/>
    <mergeCell ref="AE46:AF46"/>
    <mergeCell ref="AG46:AH46"/>
    <mergeCell ref="AI21:AJ21"/>
    <mergeCell ref="AI22:AJ22"/>
    <mergeCell ref="AC30:AD30"/>
    <mergeCell ref="AI32:AJ32"/>
    <mergeCell ref="Q28:AF28"/>
    <mergeCell ref="R23:AJ23"/>
    <mergeCell ref="R24:AJ24"/>
    <mergeCell ref="I27:Q27"/>
    <mergeCell ref="Y29:AB29"/>
    <mergeCell ref="AC29:AF29"/>
    <mergeCell ref="AG30:AH30"/>
    <mergeCell ref="AI27:AJ27"/>
    <mergeCell ref="AI30:AJ30"/>
    <mergeCell ref="AG31:AH31"/>
    <mergeCell ref="AI31:AJ31"/>
    <mergeCell ref="AG28:AJ29"/>
    <mergeCell ref="AC37:AD37"/>
    <mergeCell ref="AE37:AF37"/>
    <mergeCell ref="AC45:AD45"/>
    <mergeCell ref="U42:X43"/>
    <mergeCell ref="U38:V38"/>
    <mergeCell ref="W38:X38"/>
    <mergeCell ref="Y42:AB43"/>
    <mergeCell ref="AC42:AF43"/>
    <mergeCell ref="AC44:AD44"/>
    <mergeCell ref="AE44:AF44"/>
    <mergeCell ref="A49:B61"/>
    <mergeCell ref="Q42:T43"/>
    <mergeCell ref="M35:AB35"/>
    <mergeCell ref="V61:Z61"/>
    <mergeCell ref="AA61:AE61"/>
    <mergeCell ref="AC40:AF40"/>
    <mergeCell ref="Y40:AB40"/>
    <mergeCell ref="U41:X41"/>
    <mergeCell ref="AF61:AJ61"/>
    <mergeCell ref="AG45:AH45"/>
    <mergeCell ref="Y36:AB36"/>
    <mergeCell ref="AC35:AF36"/>
    <mergeCell ref="AC34:AF34"/>
    <mergeCell ref="AE30:AF30"/>
    <mergeCell ref="AC31:AD31"/>
    <mergeCell ref="AE31:AF31"/>
    <mergeCell ref="Y33:AB33"/>
    <mergeCell ref="AA32:AB32"/>
    <mergeCell ref="AC32:AD32"/>
    <mergeCell ref="AE32:AF32"/>
    <mergeCell ref="AC41:AF41"/>
    <mergeCell ref="AG41:AJ41"/>
    <mergeCell ref="AG40:AJ40"/>
    <mergeCell ref="AG44:AH44"/>
    <mergeCell ref="AI44:AJ44"/>
    <mergeCell ref="AG42:AJ43"/>
    <mergeCell ref="AC39:AD39"/>
    <mergeCell ref="AG39:AH39"/>
    <mergeCell ref="AI39:AJ39"/>
    <mergeCell ref="AC38:AD38"/>
    <mergeCell ref="AE38:AF38"/>
    <mergeCell ref="AG38:AH38"/>
    <mergeCell ref="AE39:AF39"/>
    <mergeCell ref="AG37:AH37"/>
    <mergeCell ref="AI37:AJ37"/>
    <mergeCell ref="AG35:AJ36"/>
    <mergeCell ref="AG32:AH32"/>
    <mergeCell ref="AG34:AJ34"/>
    <mergeCell ref="AI38:AJ38"/>
    <mergeCell ref="AG33:AJ33"/>
    <mergeCell ref="U29:X29"/>
    <mergeCell ref="U30:V30"/>
    <mergeCell ref="W30:X30"/>
    <mergeCell ref="Y34:AB34"/>
    <mergeCell ref="AC33:AF33"/>
    <mergeCell ref="Y30:Z30"/>
    <mergeCell ref="AA30:AB30"/>
    <mergeCell ref="Y31:Z31"/>
    <mergeCell ref="U33:X33"/>
    <mergeCell ref="U34:X34"/>
    <mergeCell ref="Q29:T29"/>
    <mergeCell ref="Q30:R30"/>
    <mergeCell ref="S30:T30"/>
    <mergeCell ref="Q31:R31"/>
    <mergeCell ref="S31:T31"/>
    <mergeCell ref="Q32:R32"/>
    <mergeCell ref="S32:T32"/>
    <mergeCell ref="AA31:AB31"/>
    <mergeCell ref="Y32:Z32"/>
    <mergeCell ref="U32:V32"/>
    <mergeCell ref="U31:V31"/>
    <mergeCell ref="W31:X31"/>
    <mergeCell ref="W32:X32"/>
    <mergeCell ref="A23:H25"/>
    <mergeCell ref="A26:H27"/>
    <mergeCell ref="AI25:AJ25"/>
    <mergeCell ref="R26:AH26"/>
    <mergeCell ref="R27:AH27"/>
    <mergeCell ref="I23:Q23"/>
    <mergeCell ref="I24:Q24"/>
    <mergeCell ref="I25:Q25"/>
    <mergeCell ref="I26:Q26"/>
    <mergeCell ref="AI26:AJ26"/>
    <mergeCell ref="AE2:AJ2"/>
    <mergeCell ref="AA2:AD2"/>
    <mergeCell ref="I5:AJ5"/>
    <mergeCell ref="I7:AJ7"/>
    <mergeCell ref="I6:J6"/>
    <mergeCell ref="K6:P6"/>
    <mergeCell ref="I4:AJ4"/>
    <mergeCell ref="Q6:AJ6"/>
    <mergeCell ref="I8:AJ8"/>
    <mergeCell ref="I9:L9"/>
    <mergeCell ref="M9:V9"/>
    <mergeCell ref="W9:Z9"/>
    <mergeCell ref="AA9:AJ9"/>
    <mergeCell ref="A4:B9"/>
    <mergeCell ref="C4:H4"/>
    <mergeCell ref="C5:H5"/>
    <mergeCell ref="C6:H8"/>
    <mergeCell ref="C9:H9"/>
    <mergeCell ref="W16:AJ16"/>
    <mergeCell ref="I15:AJ15"/>
    <mergeCell ref="Q13:AJ13"/>
    <mergeCell ref="C16:V16"/>
    <mergeCell ref="O18:V18"/>
    <mergeCell ref="O19:V19"/>
    <mergeCell ref="A10:V10"/>
    <mergeCell ref="W10:AJ10"/>
    <mergeCell ref="W19:AJ19"/>
    <mergeCell ref="R25:AH25"/>
    <mergeCell ref="C12:H12"/>
    <mergeCell ref="I12:AJ12"/>
    <mergeCell ref="C13:H15"/>
    <mergeCell ref="I13:J13"/>
    <mergeCell ref="K13:P13"/>
    <mergeCell ref="I14:AJ14"/>
    <mergeCell ref="A20:H20"/>
    <mergeCell ref="C21:H22"/>
    <mergeCell ref="I20:AJ20"/>
    <mergeCell ref="C17:N19"/>
    <mergeCell ref="O17:V17"/>
    <mergeCell ref="W17:AJ17"/>
    <mergeCell ref="W18:AJ18"/>
    <mergeCell ref="A11:B19"/>
    <mergeCell ref="C11:H11"/>
    <mergeCell ref="I11:AJ11"/>
    <mergeCell ref="E56:H57"/>
    <mergeCell ref="E58:H59"/>
    <mergeCell ref="E60:H61"/>
    <mergeCell ref="AF58:AJ58"/>
    <mergeCell ref="AF60:AJ60"/>
    <mergeCell ref="R58:U59"/>
    <mergeCell ref="V58:Z58"/>
    <mergeCell ref="V60:Z60"/>
    <mergeCell ref="AA60:AE60"/>
    <mergeCell ref="V59:Z59"/>
    <mergeCell ref="AA59:AE59"/>
    <mergeCell ref="AF59:AJ59"/>
    <mergeCell ref="R60:U61"/>
    <mergeCell ref="AF57:AJ57"/>
    <mergeCell ref="C52:H55"/>
    <mergeCell ref="V57:Z57"/>
    <mergeCell ref="I52:Q52"/>
    <mergeCell ref="R52:AJ52"/>
    <mergeCell ref="I55:Q55"/>
    <mergeCell ref="R55:AJ55"/>
    <mergeCell ref="I56:Q57"/>
    <mergeCell ref="F39:H39"/>
    <mergeCell ref="I39:J39"/>
    <mergeCell ref="K39:L39"/>
    <mergeCell ref="M39:N39"/>
    <mergeCell ref="Q39:R39"/>
    <mergeCell ref="C40:H40"/>
    <mergeCell ref="I40:L40"/>
    <mergeCell ref="M40:P40"/>
    <mergeCell ref="C41:H41"/>
    <mergeCell ref="M31:N31"/>
    <mergeCell ref="C38:E39"/>
    <mergeCell ref="F38:H38"/>
    <mergeCell ref="C28:H30"/>
    <mergeCell ref="M37:N37"/>
    <mergeCell ref="I28:L29"/>
    <mergeCell ref="M28:P29"/>
    <mergeCell ref="O31:P31"/>
    <mergeCell ref="M30:N30"/>
    <mergeCell ref="O30:P30"/>
    <mergeCell ref="I38:J38"/>
    <mergeCell ref="C31:E32"/>
    <mergeCell ref="F31:H31"/>
    <mergeCell ref="C33:H33"/>
    <mergeCell ref="I33:L33"/>
    <mergeCell ref="F32:H32"/>
    <mergeCell ref="K32:L32"/>
    <mergeCell ref="I32:J32"/>
    <mergeCell ref="K37:L37"/>
    <mergeCell ref="K38:L38"/>
    <mergeCell ref="Q33:T33"/>
    <mergeCell ref="Q34:T34"/>
    <mergeCell ref="A28:B48"/>
    <mergeCell ref="I35:L36"/>
    <mergeCell ref="I42:L43"/>
    <mergeCell ref="I31:J31"/>
    <mergeCell ref="K31:L31"/>
    <mergeCell ref="I30:J30"/>
    <mergeCell ref="K30:L30"/>
    <mergeCell ref="I37:J37"/>
    <mergeCell ref="M36:P36"/>
    <mergeCell ref="C35:H37"/>
    <mergeCell ref="O32:P32"/>
    <mergeCell ref="M33:P33"/>
    <mergeCell ref="C34:H34"/>
    <mergeCell ref="I34:L34"/>
    <mergeCell ref="M34:P34"/>
    <mergeCell ref="O37:P37"/>
    <mergeCell ref="M32:N32"/>
    <mergeCell ref="U37:V37"/>
    <mergeCell ref="Q36:T36"/>
    <mergeCell ref="U36:X36"/>
    <mergeCell ref="W37:X37"/>
    <mergeCell ref="Q37:R37"/>
    <mergeCell ref="S37:T37"/>
    <mergeCell ref="M38:N38"/>
    <mergeCell ref="O38:P38"/>
    <mergeCell ref="Q38:R38"/>
    <mergeCell ref="U39:V39"/>
    <mergeCell ref="S38:T38"/>
    <mergeCell ref="O39:P39"/>
    <mergeCell ref="S39:T39"/>
    <mergeCell ref="Y41:AB41"/>
    <mergeCell ref="M41:P41"/>
    <mergeCell ref="Q41:T41"/>
    <mergeCell ref="Q40:T40"/>
    <mergeCell ref="U40:X40"/>
    <mergeCell ref="I41:L41"/>
    <mergeCell ref="Q44:R44"/>
    <mergeCell ref="S44:T44"/>
    <mergeCell ref="U44:V44"/>
    <mergeCell ref="AA37:AB37"/>
    <mergeCell ref="Y38:Z38"/>
    <mergeCell ref="AA38:AB38"/>
    <mergeCell ref="Y39:Z39"/>
    <mergeCell ref="AA39:AB39"/>
    <mergeCell ref="Y37:Z37"/>
    <mergeCell ref="W39:X39"/>
    <mergeCell ref="C42:H44"/>
    <mergeCell ref="I44:J44"/>
    <mergeCell ref="K44:L44"/>
    <mergeCell ref="M44:N44"/>
    <mergeCell ref="M42:P43"/>
    <mergeCell ref="O44:P44"/>
    <mergeCell ref="W44:X44"/>
    <mergeCell ref="Y44:Z44"/>
    <mergeCell ref="AA44:AB44"/>
    <mergeCell ref="C45:E46"/>
    <mergeCell ref="F45:H45"/>
    <mergeCell ref="I45:J45"/>
    <mergeCell ref="K45:L45"/>
    <mergeCell ref="M45:N45"/>
    <mergeCell ref="O45:P45"/>
    <mergeCell ref="Q45:R45"/>
    <mergeCell ref="S45:T45"/>
    <mergeCell ref="U45:V45"/>
    <mergeCell ref="F46:H46"/>
    <mergeCell ref="I46:J46"/>
    <mergeCell ref="K46:L46"/>
    <mergeCell ref="M46:N46"/>
    <mergeCell ref="O46:P46"/>
    <mergeCell ref="Q46:R46"/>
    <mergeCell ref="S46:T46"/>
    <mergeCell ref="U46:V46"/>
    <mergeCell ref="W45:X45"/>
    <mergeCell ref="Y45:Z45"/>
    <mergeCell ref="AA45:AB45"/>
    <mergeCell ref="W46:X46"/>
    <mergeCell ref="Y46:Z46"/>
    <mergeCell ref="AA46:AB46"/>
    <mergeCell ref="C47:H47"/>
    <mergeCell ref="I47:L47"/>
    <mergeCell ref="M47:P47"/>
    <mergeCell ref="Q47:T47"/>
    <mergeCell ref="I49:AJ49"/>
    <mergeCell ref="C49:H49"/>
    <mergeCell ref="Y47:AB47"/>
    <mergeCell ref="C48:H48"/>
    <mergeCell ref="Q48:T48"/>
    <mergeCell ref="U48:X48"/>
    <mergeCell ref="C50:H50"/>
    <mergeCell ref="I53:Q54"/>
    <mergeCell ref="R53:V53"/>
    <mergeCell ref="R56:U57"/>
    <mergeCell ref="W54:AJ54"/>
    <mergeCell ref="AA56:AE56"/>
    <mergeCell ref="R54:V54"/>
    <mergeCell ref="AF56:AJ56"/>
    <mergeCell ref="AA57:AE57"/>
    <mergeCell ref="V56:Z56"/>
    <mergeCell ref="U47:X47"/>
    <mergeCell ref="W53:AJ53"/>
    <mergeCell ref="I48:L48"/>
    <mergeCell ref="M48:P48"/>
    <mergeCell ref="I51:AJ51"/>
    <mergeCell ref="I50:AJ50"/>
    <mergeCell ref="Y48:AB48"/>
    <mergeCell ref="AF62:AJ62"/>
    <mergeCell ref="I63:J63"/>
    <mergeCell ref="C62:H62"/>
    <mergeCell ref="I64:AE64"/>
    <mergeCell ref="T62:X62"/>
    <mergeCell ref="T63:X63"/>
    <mergeCell ref="Y63:AJ63"/>
    <mergeCell ref="C63:H63"/>
    <mergeCell ref="I62:M62"/>
    <mergeCell ref="N62:S62"/>
  </mergeCells>
  <phoneticPr fontId="3"/>
  <dataValidations count="4">
    <dataValidation imeMode="off" allowBlank="1" showInputMessage="1" showErrorMessage="1" sqref="K6:P6 M9:V9 K13:P13 AA9:AJ9"/>
    <dataValidation imeMode="halfKatakana" allowBlank="1" showInputMessage="1" showErrorMessage="1" sqref="I4:AJ4 I11:AJ11"/>
    <dataValidation type="whole" imeMode="off" allowBlank="1" showInputMessage="1" showErrorMessage="1" sqref="R21:AH22 I31:AJ32 I38:AJ39 I45:AJ46 R25:AH26">
      <formula1>0</formula1>
      <formula2>99999</formula2>
    </dataValidation>
    <dataValidation type="decimal" imeMode="off" allowBlank="1" showInputMessage="1" showErrorMessage="1" sqref="I33:AJ34 I47:AJ48 I40:AJ41 R27:AH27">
      <formula1>0</formula1>
      <formula2>999.9</formula2>
    </dataValidation>
  </dataValidations>
  <printOptions horizontalCentered="1" verticalCentered="1"/>
  <pageMargins left="0.59055118110236227" right="0.59055118110236227" top="0.19685039370078741" bottom="0.39370078740157483" header="0" footer="0.19685039370078741"/>
  <pageSetup paperSize="9" scale="88"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0346" r:id="rId5" name="Check Box 106">
              <controlPr defaultSize="0" autoFill="0" autoLine="0" autoPict="0">
                <anchor moveWithCells="1">
                  <from>
                    <xdr:col>24</xdr:col>
                    <xdr:colOff>22860</xdr:colOff>
                    <xdr:row>19</xdr:row>
                    <xdr:rowOff>7620</xdr:rowOff>
                  </from>
                  <to>
                    <xdr:col>30</xdr:col>
                    <xdr:colOff>7620</xdr:colOff>
                    <xdr:row>20</xdr:row>
                    <xdr:rowOff>7620</xdr:rowOff>
                  </to>
                </anchor>
              </controlPr>
            </control>
          </mc:Choice>
        </mc:AlternateContent>
        <mc:AlternateContent xmlns:mc="http://schemas.openxmlformats.org/markup-compatibility/2006">
          <mc:Choice Requires="x14">
            <control shapeId="10345" r:id="rId6" name="Check Box 105">
              <controlPr defaultSize="0" autoFill="0" autoLine="0" autoPict="0">
                <anchor moveWithCells="1">
                  <from>
                    <xdr:col>17</xdr:col>
                    <xdr:colOff>7620</xdr:colOff>
                    <xdr:row>19</xdr:row>
                    <xdr:rowOff>7620</xdr:rowOff>
                  </from>
                  <to>
                    <xdr:col>21</xdr:col>
                    <xdr:colOff>53340</xdr:colOff>
                    <xdr:row>20</xdr:row>
                    <xdr:rowOff>7620</xdr:rowOff>
                  </to>
                </anchor>
              </controlPr>
            </control>
          </mc:Choice>
        </mc:AlternateContent>
        <mc:AlternateContent xmlns:mc="http://schemas.openxmlformats.org/markup-compatibility/2006">
          <mc:Choice Requires="x14">
            <control shapeId="10245" r:id="rId7" name="Option Button 5">
              <controlPr defaultSize="0" autoFill="0" autoLine="0" autoPict="0">
                <anchor moveWithCells="1">
                  <from>
                    <xdr:col>19</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10246" r:id="rId8" name="Option Button 6">
              <controlPr defaultSize="0" autoFill="0" autoLine="0" autoPict="0">
                <anchor moveWithCells="1">
                  <from>
                    <xdr:col>25</xdr:col>
                    <xdr:colOff>0</xdr:colOff>
                    <xdr:row>51</xdr:row>
                    <xdr:rowOff>0</xdr:rowOff>
                  </from>
                  <to>
                    <xdr:col>30</xdr:col>
                    <xdr:colOff>0</xdr:colOff>
                    <xdr:row>52</xdr:row>
                    <xdr:rowOff>0</xdr:rowOff>
                  </to>
                </anchor>
              </controlPr>
            </control>
          </mc:Choice>
        </mc:AlternateContent>
        <mc:AlternateContent xmlns:mc="http://schemas.openxmlformats.org/markup-compatibility/2006">
          <mc:Choice Requires="x14">
            <control shapeId="10259" r:id="rId9" name="Group Box 19">
              <controlPr defaultSize="0" autoFill="0" autoPict="0">
                <anchor moveWithCells="1">
                  <from>
                    <xdr:col>8</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0260" r:id="rId10" name="Check Box 20">
              <controlPr defaultSize="0" autoFill="0" autoLine="0" autoPict="0">
                <anchor moveWithCells="1">
                  <from>
                    <xdr:col>9</xdr:col>
                    <xdr:colOff>0</xdr:colOff>
                    <xdr:row>48</xdr:row>
                    <xdr:rowOff>0</xdr:rowOff>
                  </from>
                  <to>
                    <xdr:col>13</xdr:col>
                    <xdr:colOff>0</xdr:colOff>
                    <xdr:row>49</xdr:row>
                    <xdr:rowOff>0</xdr:rowOff>
                  </to>
                </anchor>
              </controlPr>
            </control>
          </mc:Choice>
        </mc:AlternateContent>
        <mc:AlternateContent xmlns:mc="http://schemas.openxmlformats.org/markup-compatibility/2006">
          <mc:Choice Requires="x14">
            <control shapeId="10261" r:id="rId11" name="Check Box 21">
              <controlPr defaultSize="0" autoFill="0" autoLine="0" autoPict="0">
                <anchor moveWithCells="1">
                  <from>
                    <xdr:col>14</xdr:col>
                    <xdr:colOff>0</xdr:colOff>
                    <xdr:row>48</xdr:row>
                    <xdr:rowOff>0</xdr:rowOff>
                  </from>
                  <to>
                    <xdr:col>19</xdr:col>
                    <xdr:colOff>0</xdr:colOff>
                    <xdr:row>49</xdr:row>
                    <xdr:rowOff>0</xdr:rowOff>
                  </to>
                </anchor>
              </controlPr>
            </control>
          </mc:Choice>
        </mc:AlternateContent>
        <mc:AlternateContent xmlns:mc="http://schemas.openxmlformats.org/markup-compatibility/2006">
          <mc:Choice Requires="x14">
            <control shapeId="10262" r:id="rId12" name="Check Box 22">
              <controlPr defaultSize="0" autoFill="0" autoLine="0" autoPict="0">
                <anchor moveWithCells="1">
                  <from>
                    <xdr:col>20</xdr:col>
                    <xdr:colOff>0</xdr:colOff>
                    <xdr:row>48</xdr:row>
                    <xdr:rowOff>0</xdr:rowOff>
                  </from>
                  <to>
                    <xdr:col>25</xdr:col>
                    <xdr:colOff>0</xdr:colOff>
                    <xdr:row>49</xdr:row>
                    <xdr:rowOff>0</xdr:rowOff>
                  </to>
                </anchor>
              </controlPr>
            </control>
          </mc:Choice>
        </mc:AlternateContent>
        <mc:AlternateContent xmlns:mc="http://schemas.openxmlformats.org/markup-compatibility/2006">
          <mc:Choice Requires="x14">
            <control shapeId="10263" r:id="rId13" name="Check Box 23">
              <controlPr defaultSize="0" autoFill="0" autoLine="0" autoPict="0">
                <anchor moveWithCells="1">
                  <from>
                    <xdr:col>26</xdr:col>
                    <xdr:colOff>0</xdr:colOff>
                    <xdr:row>48</xdr:row>
                    <xdr:rowOff>0</xdr:rowOff>
                  </from>
                  <to>
                    <xdr:col>30</xdr:col>
                    <xdr:colOff>0</xdr:colOff>
                    <xdr:row>49</xdr:row>
                    <xdr:rowOff>0</xdr:rowOff>
                  </to>
                </anchor>
              </controlPr>
            </control>
          </mc:Choice>
        </mc:AlternateContent>
        <mc:AlternateContent xmlns:mc="http://schemas.openxmlformats.org/markup-compatibility/2006">
          <mc:Choice Requires="x14">
            <control shapeId="10264" r:id="rId14" name="Check Box 24">
              <controlPr defaultSize="0" autoFill="0" autoLine="0" autoPict="0">
                <anchor moveWithCells="1">
                  <from>
                    <xdr:col>31</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0344" r:id="rId15" name="Check Box 104">
              <controlPr defaultSize="0" autoFill="0" autoLine="0" autoPict="0">
                <anchor moveWithCells="1">
                  <from>
                    <xdr:col>10</xdr:col>
                    <xdr:colOff>76200</xdr:colOff>
                    <xdr:row>18</xdr:row>
                    <xdr:rowOff>160020</xdr:rowOff>
                  </from>
                  <to>
                    <xdr:col>14</xdr:col>
                    <xdr:colOff>22860</xdr:colOff>
                    <xdr:row>19</xdr:row>
                    <xdr:rowOff>220980</xdr:rowOff>
                  </to>
                </anchor>
              </controlPr>
            </control>
          </mc:Choice>
        </mc:AlternateContent>
        <mc:AlternateContent xmlns:mc="http://schemas.openxmlformats.org/markup-compatibility/2006">
          <mc:Choice Requires="x14">
            <control shapeId="10379" r:id="rId16" name="Group Box 139">
              <controlPr defaultSize="0" autoFill="0" autoPict="0">
                <anchor moveWithCells="1">
                  <from>
                    <xdr:col>8</xdr:col>
                    <xdr:colOff>0</xdr:colOff>
                    <xdr:row>62</xdr:row>
                    <xdr:rowOff>0</xdr:rowOff>
                  </from>
                  <to>
                    <xdr:col>10</xdr:col>
                    <xdr:colOff>0</xdr:colOff>
                    <xdr:row>63</xdr:row>
                    <xdr:rowOff>0</xdr:rowOff>
                  </to>
                </anchor>
              </controlPr>
            </control>
          </mc:Choice>
        </mc:AlternateContent>
        <mc:AlternateContent xmlns:mc="http://schemas.openxmlformats.org/markup-compatibility/2006">
          <mc:Choice Requires="x14">
            <control shapeId="10380" r:id="rId17" name="Check Box 140">
              <controlPr defaultSize="0" autoFill="0" autoLine="0" autoPict="0">
                <anchor moveWithCells="1">
                  <from>
                    <xdr:col>8</xdr:col>
                    <xdr:colOff>0</xdr:colOff>
                    <xdr:row>62</xdr:row>
                    <xdr:rowOff>0</xdr:rowOff>
                  </from>
                  <to>
                    <xdr:col>10</xdr:col>
                    <xdr:colOff>0</xdr:colOff>
                    <xdr:row>63</xdr:row>
                    <xdr:rowOff>0</xdr:rowOff>
                  </to>
                </anchor>
              </controlPr>
            </control>
          </mc:Choice>
        </mc:AlternateContent>
        <mc:AlternateContent xmlns:mc="http://schemas.openxmlformats.org/markup-compatibility/2006">
          <mc:Choice Requires="x14">
            <control shapeId="10381" r:id="rId18" name="Group Box 141">
              <controlPr defaultSize="0" autoFill="0" autoPict="0">
                <anchor moveWithCells="1">
                  <from>
                    <xdr:col>8</xdr:col>
                    <xdr:colOff>0</xdr:colOff>
                    <xdr:row>61</xdr:row>
                    <xdr:rowOff>0</xdr:rowOff>
                  </from>
                  <to>
                    <xdr:col>13</xdr:col>
                    <xdr:colOff>0</xdr:colOff>
                    <xdr:row>62</xdr:row>
                    <xdr:rowOff>0</xdr:rowOff>
                  </to>
                </anchor>
              </controlPr>
            </control>
          </mc:Choice>
        </mc:AlternateContent>
        <mc:AlternateContent xmlns:mc="http://schemas.openxmlformats.org/markup-compatibility/2006">
          <mc:Choice Requires="x14">
            <control shapeId="10382" r:id="rId19" name="Option Button 142">
              <controlPr defaultSize="0" autoFill="0" autoLine="0" autoPict="0">
                <anchor moveWithCells="1">
                  <from>
                    <xdr:col>8</xdr:col>
                    <xdr:colOff>22860</xdr:colOff>
                    <xdr:row>61</xdr:row>
                    <xdr:rowOff>0</xdr:rowOff>
                  </from>
                  <to>
                    <xdr:col>10</xdr:col>
                    <xdr:colOff>68580</xdr:colOff>
                    <xdr:row>62</xdr:row>
                    <xdr:rowOff>0</xdr:rowOff>
                  </to>
                </anchor>
              </controlPr>
            </control>
          </mc:Choice>
        </mc:AlternateContent>
        <mc:AlternateContent xmlns:mc="http://schemas.openxmlformats.org/markup-compatibility/2006">
          <mc:Choice Requires="x14">
            <control shapeId="10383" r:id="rId20" name="Option Button 143">
              <controlPr defaultSize="0" autoFill="0" autoLine="0" autoPict="0">
                <anchor moveWithCells="1">
                  <from>
                    <xdr:col>10</xdr:col>
                    <xdr:colOff>76200</xdr:colOff>
                    <xdr:row>61</xdr:row>
                    <xdr:rowOff>0</xdr:rowOff>
                  </from>
                  <to>
                    <xdr:col>12</xdr:col>
                    <xdr:colOff>137160</xdr:colOff>
                    <xdr:row>62</xdr:row>
                    <xdr:rowOff>0</xdr:rowOff>
                  </to>
                </anchor>
              </controlPr>
            </control>
          </mc:Choice>
        </mc:AlternateContent>
        <mc:AlternateContent xmlns:mc="http://schemas.openxmlformats.org/markup-compatibility/2006">
          <mc:Choice Requires="x14">
            <control shapeId="10390" r:id="rId21" name="Group Box 150">
              <controlPr defaultSize="0" autoFill="0" autoPict="0">
                <anchor moveWithCells="1">
                  <from>
                    <xdr:col>19</xdr:col>
                    <xdr:colOff>0</xdr:colOff>
                    <xdr:row>61</xdr:row>
                    <xdr:rowOff>0</xdr:rowOff>
                  </from>
                  <to>
                    <xdr:col>24</xdr:col>
                    <xdr:colOff>0</xdr:colOff>
                    <xdr:row>62</xdr:row>
                    <xdr:rowOff>0</xdr:rowOff>
                  </to>
                </anchor>
              </controlPr>
            </control>
          </mc:Choice>
        </mc:AlternateContent>
        <mc:AlternateContent xmlns:mc="http://schemas.openxmlformats.org/markup-compatibility/2006">
          <mc:Choice Requires="x14">
            <control shapeId="10391" r:id="rId22" name="Option Button 151">
              <controlPr defaultSize="0" autoFill="0" autoLine="0" autoPict="0">
                <anchor moveWithCells="1">
                  <from>
                    <xdr:col>19</xdr:col>
                    <xdr:colOff>22860</xdr:colOff>
                    <xdr:row>61</xdr:row>
                    <xdr:rowOff>0</xdr:rowOff>
                  </from>
                  <to>
                    <xdr:col>21</xdr:col>
                    <xdr:colOff>68580</xdr:colOff>
                    <xdr:row>62</xdr:row>
                    <xdr:rowOff>0</xdr:rowOff>
                  </to>
                </anchor>
              </controlPr>
            </control>
          </mc:Choice>
        </mc:AlternateContent>
        <mc:AlternateContent xmlns:mc="http://schemas.openxmlformats.org/markup-compatibility/2006">
          <mc:Choice Requires="x14">
            <control shapeId="10392" r:id="rId23" name="Option Button 152">
              <controlPr defaultSize="0" autoFill="0" autoLine="0" autoPict="0">
                <anchor moveWithCells="1">
                  <from>
                    <xdr:col>21</xdr:col>
                    <xdr:colOff>76200</xdr:colOff>
                    <xdr:row>61</xdr:row>
                    <xdr:rowOff>0</xdr:rowOff>
                  </from>
                  <to>
                    <xdr:col>23</xdr:col>
                    <xdr:colOff>137160</xdr:colOff>
                    <xdr:row>62</xdr:row>
                    <xdr:rowOff>0</xdr:rowOff>
                  </to>
                </anchor>
              </controlPr>
            </control>
          </mc:Choice>
        </mc:AlternateContent>
        <mc:AlternateContent xmlns:mc="http://schemas.openxmlformats.org/markup-compatibility/2006">
          <mc:Choice Requires="x14">
            <control shapeId="10393" r:id="rId24" name="Group Box 153">
              <controlPr defaultSize="0" autoFill="0" autoPict="0">
                <anchor moveWithCells="1">
                  <from>
                    <xdr:col>31</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0394" r:id="rId25" name="Option Button 154">
              <controlPr defaultSize="0" autoFill="0" autoLine="0" autoPict="0">
                <anchor moveWithCells="1">
                  <from>
                    <xdr:col>31</xdr:col>
                    <xdr:colOff>22860</xdr:colOff>
                    <xdr:row>61</xdr:row>
                    <xdr:rowOff>0</xdr:rowOff>
                  </from>
                  <to>
                    <xdr:col>33</xdr:col>
                    <xdr:colOff>68580</xdr:colOff>
                    <xdr:row>62</xdr:row>
                    <xdr:rowOff>0</xdr:rowOff>
                  </to>
                </anchor>
              </controlPr>
            </control>
          </mc:Choice>
        </mc:AlternateContent>
        <mc:AlternateContent xmlns:mc="http://schemas.openxmlformats.org/markup-compatibility/2006">
          <mc:Choice Requires="x14">
            <control shapeId="10395" r:id="rId26" name="Option Button 155">
              <controlPr defaultSize="0" autoFill="0" autoLine="0" autoPict="0">
                <anchor moveWithCells="1">
                  <from>
                    <xdr:col>33</xdr:col>
                    <xdr:colOff>76200</xdr:colOff>
                    <xdr:row>61</xdr:row>
                    <xdr:rowOff>0</xdr:rowOff>
                  </from>
                  <to>
                    <xdr:col>35</xdr:col>
                    <xdr:colOff>137160</xdr:colOff>
                    <xdr:row>62</xdr:row>
                    <xdr:rowOff>0</xdr:rowOff>
                  </to>
                </anchor>
              </controlPr>
            </control>
          </mc:Choice>
        </mc:AlternateContent>
        <mc:AlternateContent xmlns:mc="http://schemas.openxmlformats.org/markup-compatibility/2006">
          <mc:Choice Requires="x14">
            <control shapeId="10399" r:id="rId27" name="Group Box 159">
              <controlPr defaultSize="0" autoFill="0" autoPict="0">
                <anchor moveWithCells="1">
                  <from>
                    <xdr:col>8</xdr:col>
                    <xdr:colOff>0</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10400" r:id="rId28" name="Option Button 160">
              <controlPr defaultSize="0" autoFill="0" autoLine="0" autoPict="0">
                <anchor moveWithCells="1">
                  <from>
                    <xdr:col>8</xdr:col>
                    <xdr:colOff>83820</xdr:colOff>
                    <xdr:row>63</xdr:row>
                    <xdr:rowOff>0</xdr:rowOff>
                  </from>
                  <to>
                    <xdr:col>14</xdr:col>
                    <xdr:colOff>83820</xdr:colOff>
                    <xdr:row>64</xdr:row>
                    <xdr:rowOff>0</xdr:rowOff>
                  </to>
                </anchor>
              </controlPr>
            </control>
          </mc:Choice>
        </mc:AlternateContent>
        <mc:AlternateContent xmlns:mc="http://schemas.openxmlformats.org/markup-compatibility/2006">
          <mc:Choice Requires="x14">
            <control shapeId="10401" r:id="rId29" name="Option Button 161">
              <controlPr defaultSize="0" autoFill="0" autoLine="0" autoPict="0">
                <anchor moveWithCells="1">
                  <from>
                    <xdr:col>14</xdr:col>
                    <xdr:colOff>160020</xdr:colOff>
                    <xdr:row>63</xdr:row>
                    <xdr:rowOff>0</xdr:rowOff>
                  </from>
                  <to>
                    <xdr:col>19</xdr:col>
                    <xdr:colOff>152400</xdr:colOff>
                    <xdr:row>64</xdr:row>
                    <xdr:rowOff>0</xdr:rowOff>
                  </to>
                </anchor>
              </controlPr>
            </control>
          </mc:Choice>
        </mc:AlternateContent>
        <mc:AlternateContent xmlns:mc="http://schemas.openxmlformats.org/markup-compatibility/2006">
          <mc:Choice Requires="x14">
            <control shapeId="10408" r:id="rId30" name="Option Button 168">
              <controlPr defaultSize="0" autoFill="0" autoLine="0" autoPict="0">
                <anchor moveWithCells="1">
                  <from>
                    <xdr:col>20</xdr:col>
                    <xdr:colOff>99060</xdr:colOff>
                    <xdr:row>63</xdr:row>
                    <xdr:rowOff>0</xdr:rowOff>
                  </from>
                  <to>
                    <xdr:col>25</xdr:col>
                    <xdr:colOff>129540</xdr:colOff>
                    <xdr:row>64</xdr:row>
                    <xdr:rowOff>0</xdr:rowOff>
                  </to>
                </anchor>
              </controlPr>
            </control>
          </mc:Choice>
        </mc:AlternateContent>
        <mc:AlternateContent xmlns:mc="http://schemas.openxmlformats.org/markup-compatibility/2006">
          <mc:Choice Requires="x14">
            <control shapeId="10409" r:id="rId31" name="Option Button 169">
              <controlPr defaultSize="0" autoFill="0" autoLine="0" autoPict="0">
                <anchor moveWithCells="1">
                  <from>
                    <xdr:col>26</xdr:col>
                    <xdr:colOff>114300</xdr:colOff>
                    <xdr:row>63</xdr:row>
                    <xdr:rowOff>0</xdr:rowOff>
                  </from>
                  <to>
                    <xdr:col>29</xdr:col>
                    <xdr:colOff>7620</xdr:colOff>
                    <xdr:row>64</xdr:row>
                    <xdr:rowOff>0</xdr:rowOff>
                  </to>
                </anchor>
              </controlPr>
            </control>
          </mc:Choice>
        </mc:AlternateContent>
        <mc:AlternateContent xmlns:mc="http://schemas.openxmlformats.org/markup-compatibility/2006">
          <mc:Choice Requires="x14">
            <control shapeId="10410" r:id="rId32" name="Group Box 170">
              <controlPr defaultSize="0" autoFill="0" autoPict="0">
                <anchor moveWithCells="1">
                  <from>
                    <xdr:col>19</xdr:col>
                    <xdr:colOff>0</xdr:colOff>
                    <xdr:row>62</xdr:row>
                    <xdr:rowOff>0</xdr:rowOff>
                  </from>
                  <to>
                    <xdr:col>24</xdr:col>
                    <xdr:colOff>0</xdr:colOff>
                    <xdr:row>63</xdr:row>
                    <xdr:rowOff>0</xdr:rowOff>
                  </to>
                </anchor>
              </controlPr>
            </control>
          </mc:Choice>
        </mc:AlternateContent>
        <mc:AlternateContent xmlns:mc="http://schemas.openxmlformats.org/markup-compatibility/2006">
          <mc:Choice Requires="x14">
            <control shapeId="10411" r:id="rId33" name="Option Button 171">
              <controlPr defaultSize="0" autoFill="0" autoLine="0" autoPict="0">
                <anchor moveWithCells="1">
                  <from>
                    <xdr:col>19</xdr:col>
                    <xdr:colOff>22860</xdr:colOff>
                    <xdr:row>62</xdr:row>
                    <xdr:rowOff>0</xdr:rowOff>
                  </from>
                  <to>
                    <xdr:col>21</xdr:col>
                    <xdr:colOff>68580</xdr:colOff>
                    <xdr:row>63</xdr:row>
                    <xdr:rowOff>0</xdr:rowOff>
                  </to>
                </anchor>
              </controlPr>
            </control>
          </mc:Choice>
        </mc:AlternateContent>
        <mc:AlternateContent xmlns:mc="http://schemas.openxmlformats.org/markup-compatibility/2006">
          <mc:Choice Requires="x14">
            <control shapeId="10412" r:id="rId34" name="Option Button 172">
              <controlPr defaultSize="0" autoFill="0" autoLine="0" autoPict="0">
                <anchor moveWithCells="1">
                  <from>
                    <xdr:col>21</xdr:col>
                    <xdr:colOff>76200</xdr:colOff>
                    <xdr:row>62</xdr:row>
                    <xdr:rowOff>0</xdr:rowOff>
                  </from>
                  <to>
                    <xdr:col>23</xdr:col>
                    <xdr:colOff>137160</xdr:colOff>
                    <xdr:row>63</xdr:row>
                    <xdr:rowOff>0</xdr:rowOff>
                  </to>
                </anchor>
              </controlPr>
            </control>
          </mc:Choice>
        </mc:AlternateContent>
        <mc:AlternateContent xmlns:mc="http://schemas.openxmlformats.org/markup-compatibility/2006">
          <mc:Choice Requires="x14">
            <control shapeId="10415" r:id="rId35" name="Group Box 175">
              <controlPr defaultSize="0" autoFill="0" autoPict="0">
                <anchor moveWithCells="1">
                  <from>
                    <xdr:col>8</xdr:col>
                    <xdr:colOff>0</xdr:colOff>
                    <xdr:row>64</xdr:row>
                    <xdr:rowOff>0</xdr:rowOff>
                  </from>
                  <to>
                    <xdr:col>19</xdr:col>
                    <xdr:colOff>0</xdr:colOff>
                    <xdr:row>65</xdr:row>
                    <xdr:rowOff>0</xdr:rowOff>
                  </to>
                </anchor>
              </controlPr>
            </control>
          </mc:Choice>
        </mc:AlternateContent>
        <mc:AlternateContent xmlns:mc="http://schemas.openxmlformats.org/markup-compatibility/2006">
          <mc:Choice Requires="x14">
            <control shapeId="10417" r:id="rId36" name="Option Button 177">
              <controlPr defaultSize="0" autoFill="0" autoLine="0" autoPict="0">
                <anchor moveWithCells="1">
                  <from>
                    <xdr:col>9</xdr:col>
                    <xdr:colOff>91440</xdr:colOff>
                    <xdr:row>64</xdr:row>
                    <xdr:rowOff>0</xdr:rowOff>
                  </from>
                  <to>
                    <xdr:col>12</xdr:col>
                    <xdr:colOff>76200</xdr:colOff>
                    <xdr:row>65</xdr:row>
                    <xdr:rowOff>0</xdr:rowOff>
                  </to>
                </anchor>
              </controlPr>
            </control>
          </mc:Choice>
        </mc:AlternateContent>
        <mc:AlternateContent xmlns:mc="http://schemas.openxmlformats.org/markup-compatibility/2006">
          <mc:Choice Requires="x14">
            <control shapeId="10418" r:id="rId37" name="Option Button 178">
              <controlPr defaultSize="0" autoFill="0" autoLine="0" autoPict="0">
                <anchor moveWithCells="1">
                  <from>
                    <xdr:col>14</xdr:col>
                    <xdr:colOff>15240</xdr:colOff>
                    <xdr:row>64</xdr:row>
                    <xdr:rowOff>0</xdr:rowOff>
                  </from>
                  <to>
                    <xdr:col>17</xdr:col>
                    <xdr:colOff>0</xdr:colOff>
                    <xdr:row>65</xdr:row>
                    <xdr:rowOff>0</xdr:rowOff>
                  </to>
                </anchor>
              </controlPr>
            </control>
          </mc:Choice>
        </mc:AlternateContent>
        <mc:AlternateContent xmlns:mc="http://schemas.openxmlformats.org/markup-compatibility/2006">
          <mc:Choice Requires="x14">
            <control shapeId="10419" r:id="rId38" name="Drop Down 179">
              <controlPr defaultSize="0" autoLine="0" autoPict="0">
                <anchor moveWithCells="1">
                  <from>
                    <xdr:col>25</xdr:col>
                    <xdr:colOff>152400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10420" r:id="rId39" name="Drop Down 180">
              <controlPr defaultSize="0" autoLine="0" autoPict="0">
                <anchor moveWithCells="1">
                  <from>
                    <xdr:col>8</xdr:col>
                    <xdr:colOff>0</xdr:colOff>
                    <xdr:row>65</xdr:row>
                    <xdr:rowOff>0</xdr:rowOff>
                  </from>
                  <to>
                    <xdr:col>19</xdr:col>
                    <xdr:colOff>0</xdr:colOff>
                    <xdr:row>65</xdr:row>
                    <xdr:rowOff>228600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AS70"/>
  <sheetViews>
    <sheetView showGridLines="0" showRowColHeaders="0" zoomScaleNormal="100" zoomScaleSheetLayoutView="100" workbookViewId="0"/>
  </sheetViews>
  <sheetFormatPr defaultColWidth="2.44140625" defaultRowHeight="15" customHeight="1" x14ac:dyDescent="0.2"/>
  <cols>
    <col min="1" max="37" width="2.44140625" style="11" customWidth="1"/>
    <col min="38" max="41" width="2.44140625" style="42" customWidth="1"/>
    <col min="42" max="16384" width="2.44140625" style="11"/>
  </cols>
  <sheetData>
    <row r="1" spans="1:36" ht="15" customHeight="1" x14ac:dyDescent="0.2">
      <c r="A1" s="134" t="s">
        <v>967</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row>
    <row r="2" spans="1:36" ht="15" customHeight="1" thickBot="1" x14ac:dyDescent="0.25">
      <c r="A2" s="53"/>
      <c r="B2" s="53"/>
      <c r="C2" s="53"/>
      <c r="D2" s="53"/>
      <c r="E2" s="53"/>
      <c r="F2" s="53"/>
      <c r="G2" s="53"/>
      <c r="H2" s="53"/>
      <c r="I2" s="53"/>
      <c r="J2" s="53"/>
      <c r="K2" s="53"/>
      <c r="L2" s="53"/>
      <c r="M2" s="53"/>
      <c r="N2" s="53"/>
      <c r="O2" s="53"/>
      <c r="P2" s="53"/>
      <c r="Q2" s="53"/>
      <c r="R2" s="53"/>
      <c r="S2" s="53"/>
      <c r="T2" s="53"/>
      <c r="U2" s="53"/>
      <c r="V2" s="53"/>
      <c r="W2" s="53"/>
      <c r="X2" s="53"/>
      <c r="Y2" s="53"/>
      <c r="Z2" s="53"/>
      <c r="AA2" s="1079" t="s">
        <v>472</v>
      </c>
      <c r="AB2" s="1080"/>
      <c r="AC2" s="1080"/>
      <c r="AD2" s="1081"/>
      <c r="AE2" s="1123" t="s">
        <v>815</v>
      </c>
      <c r="AF2" s="1124"/>
      <c r="AG2" s="1124"/>
      <c r="AH2" s="1124"/>
      <c r="AI2" s="1124"/>
      <c r="AJ2" s="1125"/>
    </row>
    <row r="3" spans="1:36" ht="15" hidden="1" customHeight="1" thickBot="1" x14ac:dyDescent="0.25">
      <c r="A3" s="53"/>
      <c r="B3" s="53"/>
      <c r="C3" s="53"/>
      <c r="D3" s="53"/>
      <c r="E3" s="53"/>
      <c r="F3" s="53"/>
      <c r="G3" s="53"/>
      <c r="H3" s="53"/>
      <c r="I3" s="53"/>
      <c r="J3" s="53"/>
      <c r="K3" s="53"/>
      <c r="L3" s="53"/>
      <c r="M3" s="53"/>
      <c r="N3" s="53"/>
      <c r="O3" s="53"/>
      <c r="P3" s="53"/>
      <c r="Q3" s="53"/>
      <c r="R3" s="53"/>
      <c r="S3" s="53"/>
      <c r="T3" s="53"/>
      <c r="U3" s="53"/>
      <c r="V3" s="53"/>
      <c r="W3" s="53"/>
      <c r="X3" s="53"/>
      <c r="Y3" s="53"/>
      <c r="Z3" s="53"/>
      <c r="AA3" s="53"/>
      <c r="AB3" s="53"/>
      <c r="AC3" s="53"/>
      <c r="AD3" s="53"/>
      <c r="AE3" s="53"/>
      <c r="AF3" s="53"/>
      <c r="AG3" s="53"/>
      <c r="AH3" s="53"/>
      <c r="AI3" s="53"/>
      <c r="AJ3" s="53"/>
    </row>
    <row r="4" spans="1:36" ht="15" customHeight="1" x14ac:dyDescent="0.2">
      <c r="A4" s="1072" t="s">
        <v>493</v>
      </c>
      <c r="B4" s="1073"/>
      <c r="C4" s="1074" t="s">
        <v>257</v>
      </c>
      <c r="D4" s="1074"/>
      <c r="E4" s="1074"/>
      <c r="F4" s="1074"/>
      <c r="G4" s="1074"/>
      <c r="H4" s="1074"/>
      <c r="I4" s="1251" t="str">
        <f>IF(様式第１号!S42=6,IF(様式第１号!G35&lt;&gt;"",様式第１号!G35,""),"")</f>
        <v/>
      </c>
      <c r="J4" s="1252"/>
      <c r="K4" s="1252"/>
      <c r="L4" s="1252"/>
      <c r="M4" s="1252"/>
      <c r="N4" s="1252"/>
      <c r="O4" s="1252"/>
      <c r="P4" s="1252"/>
      <c r="Q4" s="1252"/>
      <c r="R4" s="1252"/>
      <c r="S4" s="1252"/>
      <c r="T4" s="1252"/>
      <c r="U4" s="1252"/>
      <c r="V4" s="1252"/>
      <c r="W4" s="1252"/>
      <c r="X4" s="1252"/>
      <c r="Y4" s="1252"/>
      <c r="Z4" s="1252"/>
      <c r="AA4" s="1252"/>
      <c r="AB4" s="1252"/>
      <c r="AC4" s="1252"/>
      <c r="AD4" s="1252"/>
      <c r="AE4" s="1252"/>
      <c r="AF4" s="1252"/>
      <c r="AG4" s="1252"/>
      <c r="AH4" s="1252"/>
      <c r="AI4" s="1252"/>
      <c r="AJ4" s="1253"/>
    </row>
    <row r="5" spans="1:36" ht="15" customHeight="1" x14ac:dyDescent="0.2">
      <c r="A5" s="1007"/>
      <c r="B5" s="1008"/>
      <c r="C5" s="1031" t="s">
        <v>494</v>
      </c>
      <c r="D5" s="1031"/>
      <c r="E5" s="1031"/>
      <c r="F5" s="1031"/>
      <c r="G5" s="1031"/>
      <c r="H5" s="1031"/>
      <c r="I5" s="1243" t="str">
        <f>IF(様式第１号!S42=6,IF(様式第１号!G36&lt;&gt;"",様式第１号!G36,""),"")</f>
        <v/>
      </c>
      <c r="J5" s="1244"/>
      <c r="K5" s="1244"/>
      <c r="L5" s="1244"/>
      <c r="M5" s="1244"/>
      <c r="N5" s="1244"/>
      <c r="O5" s="1244"/>
      <c r="P5" s="1244"/>
      <c r="Q5" s="1244"/>
      <c r="R5" s="1244"/>
      <c r="S5" s="1244"/>
      <c r="T5" s="1244"/>
      <c r="U5" s="1244"/>
      <c r="V5" s="1244"/>
      <c r="W5" s="1244"/>
      <c r="X5" s="1244"/>
      <c r="Y5" s="1244"/>
      <c r="Z5" s="1244"/>
      <c r="AA5" s="1244"/>
      <c r="AB5" s="1244"/>
      <c r="AC5" s="1244"/>
      <c r="AD5" s="1244"/>
      <c r="AE5" s="1244"/>
      <c r="AF5" s="1244"/>
      <c r="AG5" s="1244"/>
      <c r="AH5" s="1244"/>
      <c r="AI5" s="1244"/>
      <c r="AJ5" s="1245"/>
    </row>
    <row r="6" spans="1:36" ht="15" customHeight="1" x14ac:dyDescent="0.2">
      <c r="A6" s="1007"/>
      <c r="B6" s="1008"/>
      <c r="C6" s="990" t="s">
        <v>495</v>
      </c>
      <c r="D6" s="990"/>
      <c r="E6" s="990"/>
      <c r="F6" s="990"/>
      <c r="G6" s="990"/>
      <c r="H6" s="990"/>
      <c r="I6" s="1022" t="s">
        <v>1039</v>
      </c>
      <c r="J6" s="1023"/>
      <c r="K6" s="1249" t="str">
        <f>IF(様式第１号!S42=6,IF(様式第１号!H37&lt;&gt;"",様式第１号!H37,""),"")</f>
        <v/>
      </c>
      <c r="L6" s="1249"/>
      <c r="M6" s="1249"/>
      <c r="N6" s="1249"/>
      <c r="O6" s="1249"/>
      <c r="P6" s="1250"/>
      <c r="Q6" s="571" t="s">
        <v>448</v>
      </c>
      <c r="R6" s="572"/>
      <c r="S6" s="572"/>
      <c r="T6" s="572"/>
      <c r="U6" s="572"/>
      <c r="V6" s="572"/>
      <c r="W6" s="572"/>
      <c r="X6" s="572"/>
      <c r="Y6" s="572"/>
      <c r="Z6" s="572"/>
      <c r="AA6" s="572"/>
      <c r="AB6" s="572"/>
      <c r="AC6" s="572"/>
      <c r="AD6" s="572"/>
      <c r="AE6" s="572"/>
      <c r="AF6" s="572"/>
      <c r="AG6" s="572"/>
      <c r="AH6" s="572"/>
      <c r="AI6" s="572"/>
      <c r="AJ6" s="573"/>
    </row>
    <row r="7" spans="1:36" ht="15" customHeight="1" x14ac:dyDescent="0.2">
      <c r="A7" s="1007"/>
      <c r="B7" s="1008"/>
      <c r="C7" s="990"/>
      <c r="D7" s="990"/>
      <c r="E7" s="990"/>
      <c r="F7" s="990"/>
      <c r="G7" s="990"/>
      <c r="H7" s="990"/>
      <c r="I7" s="1246" t="str">
        <f>IF(様式第１号!S42=6,IF(様式第１号!G38&lt;&gt;"",様式第１号!G38,""),"")</f>
        <v/>
      </c>
      <c r="J7" s="1246"/>
      <c r="K7" s="1246"/>
      <c r="L7" s="1246"/>
      <c r="M7" s="1246"/>
      <c r="N7" s="1246"/>
      <c r="O7" s="1246"/>
      <c r="P7" s="1246"/>
      <c r="Q7" s="1246"/>
      <c r="R7" s="1246"/>
      <c r="S7" s="1246"/>
      <c r="T7" s="1246"/>
      <c r="U7" s="1246"/>
      <c r="V7" s="1246"/>
      <c r="W7" s="1246"/>
      <c r="X7" s="1246"/>
      <c r="Y7" s="1246"/>
      <c r="Z7" s="1246"/>
      <c r="AA7" s="1246"/>
      <c r="AB7" s="1246"/>
      <c r="AC7" s="1246"/>
      <c r="AD7" s="1246"/>
      <c r="AE7" s="1246"/>
      <c r="AF7" s="1246"/>
      <c r="AG7" s="1246"/>
      <c r="AH7" s="1246"/>
      <c r="AI7" s="1246"/>
      <c r="AJ7" s="1247"/>
    </row>
    <row r="8" spans="1:36" ht="15" customHeight="1" x14ac:dyDescent="0.2">
      <c r="A8" s="1007"/>
      <c r="B8" s="1008"/>
      <c r="C8" s="990"/>
      <c r="D8" s="990"/>
      <c r="E8" s="990"/>
      <c r="F8" s="990"/>
      <c r="G8" s="990"/>
      <c r="H8" s="990"/>
      <c r="I8" s="1474" t="str">
        <f>IF(様式第１号!S42=6,IF(様式第１号!G39&lt;&gt;"",様式第１号!G39,""),"")</f>
        <v/>
      </c>
      <c r="J8" s="1474"/>
      <c r="K8" s="1474"/>
      <c r="L8" s="1474"/>
      <c r="M8" s="1474"/>
      <c r="N8" s="1474"/>
      <c r="O8" s="1474"/>
      <c r="P8" s="1474"/>
      <c r="Q8" s="1474"/>
      <c r="R8" s="1474"/>
      <c r="S8" s="1474"/>
      <c r="T8" s="1474"/>
      <c r="U8" s="1474"/>
      <c r="V8" s="1474"/>
      <c r="W8" s="1474"/>
      <c r="X8" s="1474"/>
      <c r="Y8" s="1474"/>
      <c r="Z8" s="1474"/>
      <c r="AA8" s="1474"/>
      <c r="AB8" s="1474"/>
      <c r="AC8" s="1474"/>
      <c r="AD8" s="1474"/>
      <c r="AE8" s="1474"/>
      <c r="AF8" s="1474"/>
      <c r="AG8" s="1474"/>
      <c r="AH8" s="1474"/>
      <c r="AI8" s="1474"/>
      <c r="AJ8" s="1475"/>
    </row>
    <row r="9" spans="1:36" ht="15" customHeight="1" x14ac:dyDescent="0.2">
      <c r="A9" s="1007"/>
      <c r="B9" s="1008"/>
      <c r="C9" s="990" t="s">
        <v>496</v>
      </c>
      <c r="D9" s="990"/>
      <c r="E9" s="990"/>
      <c r="F9" s="990"/>
      <c r="G9" s="990"/>
      <c r="H9" s="990"/>
      <c r="I9" s="990" t="s">
        <v>497</v>
      </c>
      <c r="J9" s="990"/>
      <c r="K9" s="990"/>
      <c r="L9" s="990"/>
      <c r="M9" s="996" t="s">
        <v>815</v>
      </c>
      <c r="N9" s="996"/>
      <c r="O9" s="996"/>
      <c r="P9" s="996"/>
      <c r="Q9" s="996"/>
      <c r="R9" s="996"/>
      <c r="S9" s="996"/>
      <c r="T9" s="996"/>
      <c r="U9" s="996"/>
      <c r="V9" s="996"/>
      <c r="W9" s="990" t="s">
        <v>498</v>
      </c>
      <c r="X9" s="990"/>
      <c r="Y9" s="990"/>
      <c r="Z9" s="990"/>
      <c r="AA9" s="997" t="s">
        <v>815</v>
      </c>
      <c r="AB9" s="1067"/>
      <c r="AC9" s="1067"/>
      <c r="AD9" s="1067"/>
      <c r="AE9" s="1067"/>
      <c r="AF9" s="1067"/>
      <c r="AG9" s="1067"/>
      <c r="AH9" s="1067"/>
      <c r="AI9" s="1067"/>
      <c r="AJ9" s="1068"/>
    </row>
    <row r="10" spans="1:36" ht="15" customHeight="1" x14ac:dyDescent="0.2">
      <c r="A10" s="1071" t="s">
        <v>499</v>
      </c>
      <c r="B10" s="1009"/>
      <c r="C10" s="1009"/>
      <c r="D10" s="1009"/>
      <c r="E10" s="1009"/>
      <c r="F10" s="1009"/>
      <c r="G10" s="1009"/>
      <c r="H10" s="1009"/>
      <c r="I10" s="1009"/>
      <c r="J10" s="1009"/>
      <c r="K10" s="1009"/>
      <c r="L10" s="1009"/>
      <c r="M10" s="1009"/>
      <c r="N10" s="1009"/>
      <c r="O10" s="1009"/>
      <c r="P10" s="1009"/>
      <c r="Q10" s="1009"/>
      <c r="R10" s="1009"/>
      <c r="S10" s="1009"/>
      <c r="T10" s="1009"/>
      <c r="U10" s="1009"/>
      <c r="V10" s="1009"/>
      <c r="W10" s="998"/>
      <c r="X10" s="999"/>
      <c r="Y10" s="999"/>
      <c r="Z10" s="999"/>
      <c r="AA10" s="999"/>
      <c r="AB10" s="999"/>
      <c r="AC10" s="999"/>
      <c r="AD10" s="999"/>
      <c r="AE10" s="999"/>
      <c r="AF10" s="999"/>
      <c r="AG10" s="999"/>
      <c r="AH10" s="999"/>
      <c r="AI10" s="999"/>
      <c r="AJ10" s="1000"/>
    </row>
    <row r="11" spans="1:36" ht="15" customHeight="1" x14ac:dyDescent="0.2">
      <c r="A11" s="1038" t="s">
        <v>500</v>
      </c>
      <c r="B11" s="1039"/>
      <c r="C11" s="1044" t="s">
        <v>607</v>
      </c>
      <c r="D11" s="1044"/>
      <c r="E11" s="1044"/>
      <c r="F11" s="1044"/>
      <c r="G11" s="1044"/>
      <c r="H11" s="1044"/>
      <c r="I11" s="1032"/>
      <c r="J11" s="1033"/>
      <c r="K11" s="1033"/>
      <c r="L11" s="1033"/>
      <c r="M11" s="1033"/>
      <c r="N11" s="1033"/>
      <c r="O11" s="1033"/>
      <c r="P11" s="1033"/>
      <c r="Q11" s="1033"/>
      <c r="R11" s="1033"/>
      <c r="S11" s="1033"/>
      <c r="T11" s="1033"/>
      <c r="U11" s="1033"/>
      <c r="V11" s="1033"/>
      <c r="W11" s="1033"/>
      <c r="X11" s="1033"/>
      <c r="Y11" s="1033"/>
      <c r="Z11" s="1033"/>
      <c r="AA11" s="1033"/>
      <c r="AB11" s="1033"/>
      <c r="AC11" s="1033"/>
      <c r="AD11" s="1033"/>
      <c r="AE11" s="1033"/>
      <c r="AF11" s="1033"/>
      <c r="AG11" s="1033"/>
      <c r="AH11" s="1033"/>
      <c r="AI11" s="1033"/>
      <c r="AJ11" s="1034"/>
    </row>
    <row r="12" spans="1:36" ht="15" customHeight="1" x14ac:dyDescent="0.2">
      <c r="A12" s="1040"/>
      <c r="B12" s="1041"/>
      <c r="C12" s="1031" t="s">
        <v>223</v>
      </c>
      <c r="D12" s="1031"/>
      <c r="E12" s="1031"/>
      <c r="F12" s="1031"/>
      <c r="G12" s="1031"/>
      <c r="H12" s="1031"/>
      <c r="I12" s="1035"/>
      <c r="J12" s="1036"/>
      <c r="K12" s="1036"/>
      <c r="L12" s="1036"/>
      <c r="M12" s="1036"/>
      <c r="N12" s="1036"/>
      <c r="O12" s="1036"/>
      <c r="P12" s="1036"/>
      <c r="Q12" s="1036"/>
      <c r="R12" s="1036"/>
      <c r="S12" s="1036"/>
      <c r="T12" s="1036"/>
      <c r="U12" s="1036"/>
      <c r="V12" s="1036"/>
      <c r="W12" s="1036"/>
      <c r="X12" s="1036"/>
      <c r="Y12" s="1036"/>
      <c r="Z12" s="1036"/>
      <c r="AA12" s="1036"/>
      <c r="AB12" s="1036"/>
      <c r="AC12" s="1036"/>
      <c r="AD12" s="1036"/>
      <c r="AE12" s="1036"/>
      <c r="AF12" s="1036"/>
      <c r="AG12" s="1036"/>
      <c r="AH12" s="1036"/>
      <c r="AI12" s="1036"/>
      <c r="AJ12" s="1037"/>
    </row>
    <row r="13" spans="1:36" ht="15" customHeight="1" x14ac:dyDescent="0.2">
      <c r="A13" s="1040"/>
      <c r="B13" s="1041"/>
      <c r="C13" s="990" t="s">
        <v>226</v>
      </c>
      <c r="D13" s="990"/>
      <c r="E13" s="990"/>
      <c r="F13" s="990"/>
      <c r="G13" s="990"/>
      <c r="H13" s="990"/>
      <c r="I13" s="1022" t="s">
        <v>222</v>
      </c>
      <c r="J13" s="1023"/>
      <c r="K13" s="1024"/>
      <c r="L13" s="1024"/>
      <c r="M13" s="1024"/>
      <c r="N13" s="1024"/>
      <c r="O13" s="1024"/>
      <c r="P13" s="1025"/>
      <c r="Q13" s="571" t="s">
        <v>448</v>
      </c>
      <c r="R13" s="572"/>
      <c r="S13" s="572"/>
      <c r="T13" s="572"/>
      <c r="U13" s="572"/>
      <c r="V13" s="572"/>
      <c r="W13" s="572"/>
      <c r="X13" s="572"/>
      <c r="Y13" s="572"/>
      <c r="Z13" s="572"/>
      <c r="AA13" s="572"/>
      <c r="AB13" s="572"/>
      <c r="AC13" s="572"/>
      <c r="AD13" s="572"/>
      <c r="AE13" s="572"/>
      <c r="AF13" s="572"/>
      <c r="AG13" s="572"/>
      <c r="AH13" s="572"/>
      <c r="AI13" s="572"/>
      <c r="AJ13" s="573"/>
    </row>
    <row r="14" spans="1:36" ht="15" customHeight="1" x14ac:dyDescent="0.2">
      <c r="A14" s="1040"/>
      <c r="B14" s="1041"/>
      <c r="C14" s="990"/>
      <c r="D14" s="990"/>
      <c r="E14" s="990"/>
      <c r="F14" s="990"/>
      <c r="G14" s="990"/>
      <c r="H14" s="990"/>
      <c r="I14" s="1026" t="s">
        <v>815</v>
      </c>
      <c r="J14" s="1027"/>
      <c r="K14" s="1027"/>
      <c r="L14" s="1027"/>
      <c r="M14" s="1027"/>
      <c r="N14" s="1027"/>
      <c r="O14" s="1027"/>
      <c r="P14" s="1027"/>
      <c r="Q14" s="1027"/>
      <c r="R14" s="1027"/>
      <c r="S14" s="1027"/>
      <c r="T14" s="1027"/>
      <c r="U14" s="1027"/>
      <c r="V14" s="1027"/>
      <c r="W14" s="1027"/>
      <c r="X14" s="1027"/>
      <c r="Y14" s="1027"/>
      <c r="Z14" s="1027"/>
      <c r="AA14" s="1027"/>
      <c r="AB14" s="1027"/>
      <c r="AC14" s="1027"/>
      <c r="AD14" s="1027"/>
      <c r="AE14" s="1027"/>
      <c r="AF14" s="1027"/>
      <c r="AG14" s="1027"/>
      <c r="AH14" s="1027"/>
      <c r="AI14" s="1027"/>
      <c r="AJ14" s="1028"/>
    </row>
    <row r="15" spans="1:36" ht="15" customHeight="1" x14ac:dyDescent="0.2">
      <c r="A15" s="1040"/>
      <c r="B15" s="1041"/>
      <c r="C15" s="990"/>
      <c r="D15" s="990"/>
      <c r="E15" s="990"/>
      <c r="F15" s="990"/>
      <c r="G15" s="990"/>
      <c r="H15" s="990"/>
      <c r="I15" s="1029" t="s">
        <v>815</v>
      </c>
      <c r="J15" s="1029"/>
      <c r="K15" s="1029"/>
      <c r="L15" s="1029"/>
      <c r="M15" s="1029"/>
      <c r="N15" s="1029"/>
      <c r="O15" s="1029"/>
      <c r="P15" s="1029"/>
      <c r="Q15" s="1029"/>
      <c r="R15" s="1029"/>
      <c r="S15" s="1029"/>
      <c r="T15" s="1029"/>
      <c r="U15" s="1029"/>
      <c r="V15" s="1029"/>
      <c r="W15" s="1029"/>
      <c r="X15" s="1029"/>
      <c r="Y15" s="1029"/>
      <c r="Z15" s="1029"/>
      <c r="AA15" s="1029"/>
      <c r="AB15" s="1029"/>
      <c r="AC15" s="1029"/>
      <c r="AD15" s="1029"/>
      <c r="AE15" s="1029"/>
      <c r="AF15" s="1029"/>
      <c r="AG15" s="1029"/>
      <c r="AH15" s="1029"/>
      <c r="AI15" s="1029"/>
      <c r="AJ15" s="1030"/>
    </row>
    <row r="16" spans="1:36" ht="18" customHeight="1" x14ac:dyDescent="0.2">
      <c r="A16" s="1040"/>
      <c r="B16" s="1041"/>
      <c r="C16" s="959" t="s">
        <v>189</v>
      </c>
      <c r="D16" s="960"/>
      <c r="E16" s="960"/>
      <c r="F16" s="960"/>
      <c r="G16" s="960"/>
      <c r="H16" s="960"/>
      <c r="I16" s="960"/>
      <c r="J16" s="960"/>
      <c r="K16" s="960"/>
      <c r="L16" s="960"/>
      <c r="M16" s="960"/>
      <c r="N16" s="960"/>
      <c r="O16" s="960"/>
      <c r="P16" s="960"/>
      <c r="Q16" s="960"/>
      <c r="R16" s="960"/>
      <c r="S16" s="960"/>
      <c r="T16" s="960"/>
      <c r="U16" s="960"/>
      <c r="V16" s="961"/>
      <c r="W16" s="1045">
        <v>2</v>
      </c>
      <c r="X16" s="1046"/>
      <c r="Y16" s="1046"/>
      <c r="Z16" s="1046"/>
      <c r="AA16" s="1046"/>
      <c r="AB16" s="1046"/>
      <c r="AC16" s="1046"/>
      <c r="AD16" s="1046"/>
      <c r="AE16" s="1046"/>
      <c r="AF16" s="1046"/>
      <c r="AG16" s="1046"/>
      <c r="AH16" s="1046"/>
      <c r="AI16" s="1046"/>
      <c r="AJ16" s="1047"/>
    </row>
    <row r="17" spans="1:36" ht="15" customHeight="1" x14ac:dyDescent="0.2">
      <c r="A17" s="1040"/>
      <c r="B17" s="1041"/>
      <c r="C17" s="1134" t="s">
        <v>969</v>
      </c>
      <c r="D17" s="1203"/>
      <c r="E17" s="1203"/>
      <c r="F17" s="1203"/>
      <c r="G17" s="1203"/>
      <c r="H17" s="1203"/>
      <c r="I17" s="1203"/>
      <c r="J17" s="1203"/>
      <c r="K17" s="1203"/>
      <c r="L17" s="1203"/>
      <c r="M17" s="1203"/>
      <c r="N17" s="1203"/>
      <c r="O17" s="1203"/>
      <c r="P17" s="1203"/>
      <c r="Q17" s="1203"/>
      <c r="R17" s="1203"/>
      <c r="S17" s="1203"/>
      <c r="T17" s="1203"/>
      <c r="U17" s="1203"/>
      <c r="V17" s="1204"/>
      <c r="W17" s="998"/>
      <c r="X17" s="999"/>
      <c r="Y17" s="999"/>
      <c r="Z17" s="999"/>
      <c r="AA17" s="999"/>
      <c r="AB17" s="999"/>
      <c r="AC17" s="999"/>
      <c r="AD17" s="999"/>
      <c r="AE17" s="999"/>
      <c r="AF17" s="999"/>
      <c r="AG17" s="999"/>
      <c r="AH17" s="999"/>
      <c r="AI17" s="999"/>
      <c r="AJ17" s="1000"/>
    </row>
    <row r="18" spans="1:36" ht="15" customHeight="1" x14ac:dyDescent="0.2">
      <c r="A18" s="1040"/>
      <c r="B18" s="1041"/>
      <c r="C18" s="1058" t="s">
        <v>1008</v>
      </c>
      <c r="D18" s="1059"/>
      <c r="E18" s="1059"/>
      <c r="F18" s="1059"/>
      <c r="G18" s="1059"/>
      <c r="H18" s="1059"/>
      <c r="I18" s="1059"/>
      <c r="J18" s="1059"/>
      <c r="K18" s="1059"/>
      <c r="L18" s="1059"/>
      <c r="M18" s="1059"/>
      <c r="N18" s="1060"/>
      <c r="O18" s="990" t="s">
        <v>628</v>
      </c>
      <c r="P18" s="990"/>
      <c r="Q18" s="990"/>
      <c r="R18" s="990"/>
      <c r="S18" s="990"/>
      <c r="T18" s="990"/>
      <c r="U18" s="990"/>
      <c r="V18" s="990"/>
      <c r="W18" s="998"/>
      <c r="X18" s="999"/>
      <c r="Y18" s="999"/>
      <c r="Z18" s="999"/>
      <c r="AA18" s="999"/>
      <c r="AB18" s="999"/>
      <c r="AC18" s="999"/>
      <c r="AD18" s="999"/>
      <c r="AE18" s="999"/>
      <c r="AF18" s="999"/>
      <c r="AG18" s="999"/>
      <c r="AH18" s="999"/>
      <c r="AI18" s="999"/>
      <c r="AJ18" s="1000"/>
    </row>
    <row r="19" spans="1:36" ht="15" customHeight="1" x14ac:dyDescent="0.2">
      <c r="A19" s="1040"/>
      <c r="B19" s="1041"/>
      <c r="C19" s="1061"/>
      <c r="D19" s="1062"/>
      <c r="E19" s="1062"/>
      <c r="F19" s="1062"/>
      <c r="G19" s="1062"/>
      <c r="H19" s="1062"/>
      <c r="I19" s="1062"/>
      <c r="J19" s="1062"/>
      <c r="K19" s="1062"/>
      <c r="L19" s="1062"/>
      <c r="M19" s="1062"/>
      <c r="N19" s="1063"/>
      <c r="O19" s="1055" t="s">
        <v>449</v>
      </c>
      <c r="P19" s="1056"/>
      <c r="Q19" s="1056"/>
      <c r="R19" s="1056"/>
      <c r="S19" s="1056"/>
      <c r="T19" s="1056"/>
      <c r="U19" s="1056"/>
      <c r="V19" s="1057"/>
      <c r="W19" s="1048"/>
      <c r="X19" s="1049"/>
      <c r="Y19" s="1049"/>
      <c r="Z19" s="1049"/>
      <c r="AA19" s="1049"/>
      <c r="AB19" s="1049"/>
      <c r="AC19" s="1049"/>
      <c r="AD19" s="1049"/>
      <c r="AE19" s="1049"/>
      <c r="AF19" s="1049"/>
      <c r="AG19" s="1049"/>
      <c r="AH19" s="1049"/>
      <c r="AI19" s="1049"/>
      <c r="AJ19" s="1050"/>
    </row>
    <row r="20" spans="1:36" ht="15" customHeight="1" x14ac:dyDescent="0.2">
      <c r="A20" s="1042"/>
      <c r="B20" s="1043"/>
      <c r="C20" s="1064"/>
      <c r="D20" s="1065"/>
      <c r="E20" s="1065"/>
      <c r="F20" s="1065"/>
      <c r="G20" s="1065"/>
      <c r="H20" s="1065"/>
      <c r="I20" s="1065"/>
      <c r="J20" s="1065"/>
      <c r="K20" s="1065"/>
      <c r="L20" s="1065"/>
      <c r="M20" s="1065"/>
      <c r="N20" s="1066"/>
      <c r="O20" s="1117" t="s">
        <v>450</v>
      </c>
      <c r="P20" s="1118"/>
      <c r="Q20" s="1118"/>
      <c r="R20" s="1118"/>
      <c r="S20" s="1118"/>
      <c r="T20" s="1118"/>
      <c r="U20" s="1118"/>
      <c r="V20" s="1119"/>
      <c r="W20" s="1035"/>
      <c r="X20" s="1036"/>
      <c r="Y20" s="1036"/>
      <c r="Z20" s="1036"/>
      <c r="AA20" s="1036"/>
      <c r="AB20" s="1036"/>
      <c r="AC20" s="1036"/>
      <c r="AD20" s="1036"/>
      <c r="AE20" s="1036"/>
      <c r="AF20" s="1036"/>
      <c r="AG20" s="1036"/>
      <c r="AH20" s="1036"/>
      <c r="AI20" s="1036"/>
      <c r="AJ20" s="1037"/>
    </row>
    <row r="21" spans="1:36" ht="15" customHeight="1" x14ac:dyDescent="0.2">
      <c r="A21" s="1254" t="s">
        <v>224</v>
      </c>
      <c r="B21" s="1255"/>
      <c r="C21" s="1044" t="s">
        <v>225</v>
      </c>
      <c r="D21" s="1044"/>
      <c r="E21" s="1044"/>
      <c r="F21" s="1044"/>
      <c r="G21" s="1044"/>
      <c r="H21" s="1044"/>
      <c r="I21" s="1032"/>
      <c r="J21" s="1033"/>
      <c r="K21" s="1033"/>
      <c r="L21" s="1033"/>
      <c r="M21" s="1033"/>
      <c r="N21" s="1033"/>
      <c r="O21" s="1033"/>
      <c r="P21" s="1033"/>
      <c r="Q21" s="1033"/>
      <c r="R21" s="1033"/>
      <c r="S21" s="1033"/>
      <c r="T21" s="1033"/>
      <c r="U21" s="1033"/>
      <c r="V21" s="1033"/>
      <c r="W21" s="1033"/>
      <c r="X21" s="1033"/>
      <c r="Y21" s="1033"/>
      <c r="Z21" s="1033"/>
      <c r="AA21" s="1033"/>
      <c r="AB21" s="1033"/>
      <c r="AC21" s="1033"/>
      <c r="AD21" s="1033"/>
      <c r="AE21" s="1033"/>
      <c r="AF21" s="1033"/>
      <c r="AG21" s="1033"/>
      <c r="AH21" s="1033"/>
      <c r="AI21" s="1033"/>
      <c r="AJ21" s="1034"/>
    </row>
    <row r="22" spans="1:36" ht="15" customHeight="1" x14ac:dyDescent="0.2">
      <c r="A22" s="1256"/>
      <c r="B22" s="1257"/>
      <c r="C22" s="1031" t="s">
        <v>223</v>
      </c>
      <c r="D22" s="1031"/>
      <c r="E22" s="1031"/>
      <c r="F22" s="1031"/>
      <c r="G22" s="1031"/>
      <c r="H22" s="1031"/>
      <c r="I22" s="1035"/>
      <c r="J22" s="1036"/>
      <c r="K22" s="1036"/>
      <c r="L22" s="1036"/>
      <c r="M22" s="1036"/>
      <c r="N22" s="1036"/>
      <c r="O22" s="1036"/>
      <c r="P22" s="1036"/>
      <c r="Q22" s="1036"/>
      <c r="R22" s="1036"/>
      <c r="S22" s="1036"/>
      <c r="T22" s="1036"/>
      <c r="U22" s="1036"/>
      <c r="V22" s="1036"/>
      <c r="W22" s="1036"/>
      <c r="X22" s="1036"/>
      <c r="Y22" s="1036"/>
      <c r="Z22" s="1036"/>
      <c r="AA22" s="1036"/>
      <c r="AB22" s="1036"/>
      <c r="AC22" s="1036"/>
      <c r="AD22" s="1036"/>
      <c r="AE22" s="1036"/>
      <c r="AF22" s="1036"/>
      <c r="AG22" s="1036"/>
      <c r="AH22" s="1036"/>
      <c r="AI22" s="1036"/>
      <c r="AJ22" s="1037"/>
    </row>
    <row r="23" spans="1:36" ht="15" customHeight="1" x14ac:dyDescent="0.2">
      <c r="A23" s="1256"/>
      <c r="B23" s="1257"/>
      <c r="C23" s="990" t="s">
        <v>226</v>
      </c>
      <c r="D23" s="990"/>
      <c r="E23" s="990"/>
      <c r="F23" s="990"/>
      <c r="G23" s="990"/>
      <c r="H23" s="990"/>
      <c r="I23" s="1022" t="s">
        <v>222</v>
      </c>
      <c r="J23" s="1023"/>
      <c r="K23" s="1024"/>
      <c r="L23" s="1024"/>
      <c r="M23" s="1024"/>
      <c r="N23" s="1024"/>
      <c r="O23" s="1024"/>
      <c r="P23" s="1025"/>
      <c r="Q23" s="571" t="s">
        <v>448</v>
      </c>
      <c r="R23" s="572"/>
      <c r="S23" s="572"/>
      <c r="T23" s="572"/>
      <c r="U23" s="572"/>
      <c r="V23" s="572"/>
      <c r="W23" s="572"/>
      <c r="X23" s="572"/>
      <c r="Y23" s="572"/>
      <c r="Z23" s="572"/>
      <c r="AA23" s="572"/>
      <c r="AB23" s="572"/>
      <c r="AC23" s="572"/>
      <c r="AD23" s="572"/>
      <c r="AE23" s="572"/>
      <c r="AF23" s="572"/>
      <c r="AG23" s="572"/>
      <c r="AH23" s="572"/>
      <c r="AI23" s="572"/>
      <c r="AJ23" s="573"/>
    </row>
    <row r="24" spans="1:36" ht="15" customHeight="1" x14ac:dyDescent="0.2">
      <c r="A24" s="1256"/>
      <c r="B24" s="1257"/>
      <c r="C24" s="990"/>
      <c r="D24" s="990"/>
      <c r="E24" s="990"/>
      <c r="F24" s="990"/>
      <c r="G24" s="990"/>
      <c r="H24" s="990"/>
      <c r="I24" s="1026" t="s">
        <v>815</v>
      </c>
      <c r="J24" s="1027"/>
      <c r="K24" s="1027"/>
      <c r="L24" s="1027"/>
      <c r="M24" s="1027"/>
      <c r="N24" s="1027"/>
      <c r="O24" s="1027"/>
      <c r="P24" s="1027"/>
      <c r="Q24" s="1027"/>
      <c r="R24" s="1027"/>
      <c r="S24" s="1027"/>
      <c r="T24" s="1027"/>
      <c r="U24" s="1027"/>
      <c r="V24" s="1027"/>
      <c r="W24" s="1027"/>
      <c r="X24" s="1027"/>
      <c r="Y24" s="1027"/>
      <c r="Z24" s="1027"/>
      <c r="AA24" s="1027"/>
      <c r="AB24" s="1027"/>
      <c r="AC24" s="1027"/>
      <c r="AD24" s="1027"/>
      <c r="AE24" s="1027"/>
      <c r="AF24" s="1027"/>
      <c r="AG24" s="1027"/>
      <c r="AH24" s="1027"/>
      <c r="AI24" s="1027"/>
      <c r="AJ24" s="1028"/>
    </row>
    <row r="25" spans="1:36" ht="15" customHeight="1" x14ac:dyDescent="0.2">
      <c r="A25" s="1258"/>
      <c r="B25" s="1259"/>
      <c r="C25" s="990"/>
      <c r="D25" s="990"/>
      <c r="E25" s="990"/>
      <c r="F25" s="990"/>
      <c r="G25" s="990"/>
      <c r="H25" s="990"/>
      <c r="I25" s="1029" t="s">
        <v>815</v>
      </c>
      <c r="J25" s="1029"/>
      <c r="K25" s="1029"/>
      <c r="L25" s="1029"/>
      <c r="M25" s="1029"/>
      <c r="N25" s="1029"/>
      <c r="O25" s="1029"/>
      <c r="P25" s="1029"/>
      <c r="Q25" s="1029"/>
      <c r="R25" s="1029"/>
      <c r="S25" s="1029"/>
      <c r="T25" s="1029"/>
      <c r="U25" s="1029"/>
      <c r="V25" s="1029"/>
      <c r="W25" s="1029"/>
      <c r="X25" s="1029"/>
      <c r="Y25" s="1029"/>
      <c r="Z25" s="1029"/>
      <c r="AA25" s="1029"/>
      <c r="AB25" s="1029"/>
      <c r="AC25" s="1029"/>
      <c r="AD25" s="1029"/>
      <c r="AE25" s="1029"/>
      <c r="AF25" s="1029"/>
      <c r="AG25" s="1029"/>
      <c r="AH25" s="1029"/>
      <c r="AI25" s="1029"/>
      <c r="AJ25" s="1030"/>
    </row>
    <row r="26" spans="1:36" ht="15" customHeight="1" x14ac:dyDescent="0.2">
      <c r="A26" s="1215" t="s">
        <v>190</v>
      </c>
      <c r="B26" s="1401"/>
      <c r="C26" s="1082" t="s">
        <v>287</v>
      </c>
      <c r="D26" s="1082"/>
      <c r="E26" s="1082"/>
      <c r="F26" s="1082"/>
      <c r="G26" s="1082"/>
      <c r="H26" s="1082"/>
      <c r="I26" s="990" t="s">
        <v>970</v>
      </c>
      <c r="J26" s="990"/>
      <c r="K26" s="990"/>
      <c r="L26" s="990"/>
      <c r="M26" s="990"/>
      <c r="N26" s="990"/>
      <c r="O26" s="990"/>
      <c r="P26" s="990"/>
      <c r="Q26" s="990" t="s">
        <v>191</v>
      </c>
      <c r="R26" s="990"/>
      <c r="S26" s="990"/>
      <c r="T26" s="990"/>
      <c r="U26" s="990"/>
      <c r="V26" s="990"/>
      <c r="W26" s="990"/>
      <c r="X26" s="990"/>
      <c r="Y26" s="990"/>
      <c r="Z26" s="990"/>
      <c r="AA26" s="990"/>
      <c r="AB26" s="990"/>
      <c r="AC26" s="990"/>
      <c r="AD26" s="990"/>
      <c r="AE26" s="990" t="s">
        <v>192</v>
      </c>
      <c r="AF26" s="990"/>
      <c r="AG26" s="990"/>
      <c r="AH26" s="990"/>
      <c r="AI26" s="990"/>
      <c r="AJ26" s="991"/>
    </row>
    <row r="27" spans="1:36" ht="15" customHeight="1" x14ac:dyDescent="0.2">
      <c r="A27" s="1217"/>
      <c r="B27" s="1402"/>
      <c r="C27" s="1082"/>
      <c r="D27" s="1082"/>
      <c r="E27" s="1082"/>
      <c r="F27" s="1082"/>
      <c r="G27" s="1082"/>
      <c r="H27" s="1082"/>
      <c r="I27" s="1585"/>
      <c r="J27" s="1585"/>
      <c r="K27" s="1585"/>
      <c r="L27" s="1585"/>
      <c r="M27" s="1585"/>
      <c r="N27" s="1585"/>
      <c r="O27" s="1585"/>
      <c r="P27" s="1585"/>
      <c r="Q27" s="1585"/>
      <c r="R27" s="1585"/>
      <c r="S27" s="1585"/>
      <c r="T27" s="1585"/>
      <c r="U27" s="1585"/>
      <c r="V27" s="1585"/>
      <c r="W27" s="1585"/>
      <c r="X27" s="1585"/>
      <c r="Y27" s="1585"/>
      <c r="Z27" s="1585"/>
      <c r="AA27" s="1585"/>
      <c r="AB27" s="1585"/>
      <c r="AC27" s="1585"/>
      <c r="AD27" s="1585"/>
      <c r="AE27" s="1650" t="s">
        <v>815</v>
      </c>
      <c r="AF27" s="1650"/>
      <c r="AG27" s="1650"/>
      <c r="AH27" s="1650"/>
      <c r="AI27" s="1650"/>
      <c r="AJ27" s="1651"/>
    </row>
    <row r="28" spans="1:36" ht="15" customHeight="1" x14ac:dyDescent="0.2">
      <c r="A28" s="1217"/>
      <c r="B28" s="1402"/>
      <c r="C28" s="1082"/>
      <c r="D28" s="1082"/>
      <c r="E28" s="1082"/>
      <c r="F28" s="1082"/>
      <c r="G28" s="1082"/>
      <c r="H28" s="1082"/>
      <c r="I28" s="1585"/>
      <c r="J28" s="1585"/>
      <c r="K28" s="1585"/>
      <c r="L28" s="1585"/>
      <c r="M28" s="1585"/>
      <c r="N28" s="1585"/>
      <c r="O28" s="1585"/>
      <c r="P28" s="1585"/>
      <c r="Q28" s="1585"/>
      <c r="R28" s="1585"/>
      <c r="S28" s="1585"/>
      <c r="T28" s="1585"/>
      <c r="U28" s="1585"/>
      <c r="V28" s="1585"/>
      <c r="W28" s="1585"/>
      <c r="X28" s="1585"/>
      <c r="Y28" s="1585"/>
      <c r="Z28" s="1585"/>
      <c r="AA28" s="1585"/>
      <c r="AB28" s="1585"/>
      <c r="AC28" s="1585"/>
      <c r="AD28" s="1585"/>
      <c r="AE28" s="1650" t="s">
        <v>815</v>
      </c>
      <c r="AF28" s="1650"/>
      <c r="AG28" s="1650"/>
      <c r="AH28" s="1650"/>
      <c r="AI28" s="1650"/>
      <c r="AJ28" s="1651"/>
    </row>
    <row r="29" spans="1:36" ht="15" customHeight="1" x14ac:dyDescent="0.2">
      <c r="A29" s="1217"/>
      <c r="B29" s="1402"/>
      <c r="C29" s="1082"/>
      <c r="D29" s="1082"/>
      <c r="E29" s="1082"/>
      <c r="F29" s="1082"/>
      <c r="G29" s="1082"/>
      <c r="H29" s="1082"/>
      <c r="I29" s="1585"/>
      <c r="J29" s="1585"/>
      <c r="K29" s="1585"/>
      <c r="L29" s="1585"/>
      <c r="M29" s="1585"/>
      <c r="N29" s="1585"/>
      <c r="O29" s="1585"/>
      <c r="P29" s="1585"/>
      <c r="Q29" s="1585"/>
      <c r="R29" s="1585"/>
      <c r="S29" s="1585"/>
      <c r="T29" s="1585"/>
      <c r="U29" s="1585"/>
      <c r="V29" s="1585"/>
      <c r="W29" s="1585"/>
      <c r="X29" s="1585"/>
      <c r="Y29" s="1585"/>
      <c r="Z29" s="1585"/>
      <c r="AA29" s="1585"/>
      <c r="AB29" s="1585"/>
      <c r="AC29" s="1585"/>
      <c r="AD29" s="1585"/>
      <c r="AE29" s="1650" t="s">
        <v>815</v>
      </c>
      <c r="AF29" s="1650"/>
      <c r="AG29" s="1650"/>
      <c r="AH29" s="1650"/>
      <c r="AI29" s="1650"/>
      <c r="AJ29" s="1651"/>
    </row>
    <row r="30" spans="1:36" ht="15" customHeight="1" x14ac:dyDescent="0.2">
      <c r="A30" s="1217"/>
      <c r="B30" s="1402"/>
      <c r="C30" s="1082"/>
      <c r="D30" s="1082"/>
      <c r="E30" s="1082"/>
      <c r="F30" s="1082"/>
      <c r="G30" s="1082"/>
      <c r="H30" s="1082"/>
      <c r="I30" s="1585"/>
      <c r="J30" s="1585"/>
      <c r="K30" s="1585"/>
      <c r="L30" s="1585"/>
      <c r="M30" s="1585"/>
      <c r="N30" s="1585"/>
      <c r="O30" s="1585"/>
      <c r="P30" s="1585"/>
      <c r="Q30" s="1585"/>
      <c r="R30" s="1585"/>
      <c r="S30" s="1585"/>
      <c r="T30" s="1585"/>
      <c r="U30" s="1585"/>
      <c r="V30" s="1585"/>
      <c r="W30" s="1585"/>
      <c r="X30" s="1585"/>
      <c r="Y30" s="1585"/>
      <c r="Z30" s="1585"/>
      <c r="AA30" s="1585"/>
      <c r="AB30" s="1585"/>
      <c r="AC30" s="1585"/>
      <c r="AD30" s="1585"/>
      <c r="AE30" s="1650" t="s">
        <v>815</v>
      </c>
      <c r="AF30" s="1650"/>
      <c r="AG30" s="1650"/>
      <c r="AH30" s="1650"/>
      <c r="AI30" s="1650"/>
      <c r="AJ30" s="1651"/>
    </row>
    <row r="31" spans="1:36" ht="15" customHeight="1" x14ac:dyDescent="0.2">
      <c r="A31" s="1217"/>
      <c r="B31" s="1402"/>
      <c r="C31" s="1082"/>
      <c r="D31" s="1082"/>
      <c r="E31" s="1082"/>
      <c r="F31" s="1082"/>
      <c r="G31" s="1082"/>
      <c r="H31" s="1082"/>
      <c r="I31" s="1585"/>
      <c r="J31" s="1585"/>
      <c r="K31" s="1585"/>
      <c r="L31" s="1585"/>
      <c r="M31" s="1585"/>
      <c r="N31" s="1585"/>
      <c r="O31" s="1585"/>
      <c r="P31" s="1585"/>
      <c r="Q31" s="1585"/>
      <c r="R31" s="1585"/>
      <c r="S31" s="1585"/>
      <c r="T31" s="1585"/>
      <c r="U31" s="1585"/>
      <c r="V31" s="1585"/>
      <c r="W31" s="1585"/>
      <c r="X31" s="1585"/>
      <c r="Y31" s="1585"/>
      <c r="Z31" s="1585"/>
      <c r="AA31" s="1585"/>
      <c r="AB31" s="1585"/>
      <c r="AC31" s="1585"/>
      <c r="AD31" s="1585"/>
      <c r="AE31" s="1650" t="s">
        <v>815</v>
      </c>
      <c r="AF31" s="1650"/>
      <c r="AG31" s="1650"/>
      <c r="AH31" s="1650"/>
      <c r="AI31" s="1650"/>
      <c r="AJ31" s="1651"/>
    </row>
    <row r="32" spans="1:36" ht="15" customHeight="1" x14ac:dyDescent="0.2">
      <c r="A32" s="1217"/>
      <c r="B32" s="1402"/>
      <c r="C32" s="1082" t="s">
        <v>286</v>
      </c>
      <c r="D32" s="1082"/>
      <c r="E32" s="1082"/>
      <c r="F32" s="1082"/>
      <c r="G32" s="1082"/>
      <c r="H32" s="1082"/>
      <c r="I32" s="990" t="s">
        <v>970</v>
      </c>
      <c r="J32" s="990"/>
      <c r="K32" s="990"/>
      <c r="L32" s="990"/>
      <c r="M32" s="990"/>
      <c r="N32" s="990"/>
      <c r="O32" s="990"/>
      <c r="P32" s="990"/>
      <c r="Q32" s="990" t="s">
        <v>191</v>
      </c>
      <c r="R32" s="990"/>
      <c r="S32" s="990"/>
      <c r="T32" s="990"/>
      <c r="U32" s="990"/>
      <c r="V32" s="990"/>
      <c r="W32" s="990"/>
      <c r="X32" s="990"/>
      <c r="Y32" s="990"/>
      <c r="Z32" s="990"/>
      <c r="AA32" s="990"/>
      <c r="AB32" s="990"/>
      <c r="AC32" s="990"/>
      <c r="AD32" s="990"/>
      <c r="AE32" s="990" t="s">
        <v>192</v>
      </c>
      <c r="AF32" s="990"/>
      <c r="AG32" s="990"/>
      <c r="AH32" s="990"/>
      <c r="AI32" s="990"/>
      <c r="AJ32" s="991"/>
    </row>
    <row r="33" spans="1:44" ht="15" customHeight="1" x14ac:dyDescent="0.2">
      <c r="A33" s="1217"/>
      <c r="B33" s="1402"/>
      <c r="C33" s="1082"/>
      <c r="D33" s="1082"/>
      <c r="E33" s="1082"/>
      <c r="F33" s="1082"/>
      <c r="G33" s="1082"/>
      <c r="H33" s="1082"/>
      <c r="I33" s="1585"/>
      <c r="J33" s="1585"/>
      <c r="K33" s="1585"/>
      <c r="L33" s="1585"/>
      <c r="M33" s="1585"/>
      <c r="N33" s="1585"/>
      <c r="O33" s="1585"/>
      <c r="P33" s="1585"/>
      <c r="Q33" s="1585"/>
      <c r="R33" s="1585"/>
      <c r="S33" s="1585"/>
      <c r="T33" s="1585"/>
      <c r="U33" s="1585"/>
      <c r="V33" s="1585"/>
      <c r="W33" s="1585"/>
      <c r="X33" s="1585"/>
      <c r="Y33" s="1585"/>
      <c r="Z33" s="1585"/>
      <c r="AA33" s="1585"/>
      <c r="AB33" s="1585"/>
      <c r="AC33" s="1585"/>
      <c r="AD33" s="1585"/>
      <c r="AE33" s="1650" t="s">
        <v>815</v>
      </c>
      <c r="AF33" s="1650"/>
      <c r="AG33" s="1650"/>
      <c r="AH33" s="1650"/>
      <c r="AI33" s="1650"/>
      <c r="AJ33" s="1651"/>
    </row>
    <row r="34" spans="1:44" ht="15" customHeight="1" x14ac:dyDescent="0.2">
      <c r="A34" s="1217"/>
      <c r="B34" s="1402"/>
      <c r="C34" s="1082"/>
      <c r="D34" s="1082"/>
      <c r="E34" s="1082"/>
      <c r="F34" s="1082"/>
      <c r="G34" s="1082"/>
      <c r="H34" s="1082"/>
      <c r="I34" s="1585"/>
      <c r="J34" s="1585"/>
      <c r="K34" s="1585"/>
      <c r="L34" s="1585"/>
      <c r="M34" s="1585"/>
      <c r="N34" s="1585"/>
      <c r="O34" s="1585"/>
      <c r="P34" s="1585"/>
      <c r="Q34" s="1585"/>
      <c r="R34" s="1585"/>
      <c r="S34" s="1585"/>
      <c r="T34" s="1585"/>
      <c r="U34" s="1585"/>
      <c r="V34" s="1585"/>
      <c r="W34" s="1585"/>
      <c r="X34" s="1585"/>
      <c r="Y34" s="1585"/>
      <c r="Z34" s="1585"/>
      <c r="AA34" s="1585"/>
      <c r="AB34" s="1585"/>
      <c r="AC34" s="1585"/>
      <c r="AD34" s="1585"/>
      <c r="AE34" s="1650" t="s">
        <v>815</v>
      </c>
      <c r="AF34" s="1650"/>
      <c r="AG34" s="1650"/>
      <c r="AH34" s="1650"/>
      <c r="AI34" s="1650"/>
      <c r="AJ34" s="1651"/>
    </row>
    <row r="35" spans="1:44" ht="15" customHeight="1" x14ac:dyDescent="0.2">
      <c r="A35" s="1217"/>
      <c r="B35" s="1402"/>
      <c r="C35" s="1082"/>
      <c r="D35" s="1082"/>
      <c r="E35" s="1082"/>
      <c r="F35" s="1082"/>
      <c r="G35" s="1082"/>
      <c r="H35" s="1082"/>
      <c r="I35" s="1585"/>
      <c r="J35" s="1585"/>
      <c r="K35" s="1585"/>
      <c r="L35" s="1585"/>
      <c r="M35" s="1585"/>
      <c r="N35" s="1585"/>
      <c r="O35" s="1585"/>
      <c r="P35" s="1585"/>
      <c r="Q35" s="1585"/>
      <c r="R35" s="1585"/>
      <c r="S35" s="1585"/>
      <c r="T35" s="1585"/>
      <c r="U35" s="1585"/>
      <c r="V35" s="1585"/>
      <c r="W35" s="1585"/>
      <c r="X35" s="1585"/>
      <c r="Y35" s="1585"/>
      <c r="Z35" s="1585"/>
      <c r="AA35" s="1585"/>
      <c r="AB35" s="1585"/>
      <c r="AC35" s="1585"/>
      <c r="AD35" s="1585"/>
      <c r="AE35" s="1650" t="s">
        <v>815</v>
      </c>
      <c r="AF35" s="1650"/>
      <c r="AG35" s="1650"/>
      <c r="AH35" s="1650"/>
      <c r="AI35" s="1650"/>
      <c r="AJ35" s="1651"/>
    </row>
    <row r="36" spans="1:44" ht="15" customHeight="1" x14ac:dyDescent="0.2">
      <c r="A36" s="1217"/>
      <c r="B36" s="1402"/>
      <c r="C36" s="1082"/>
      <c r="D36" s="1082"/>
      <c r="E36" s="1082"/>
      <c r="F36" s="1082"/>
      <c r="G36" s="1082"/>
      <c r="H36" s="1082"/>
      <c r="I36" s="1585"/>
      <c r="J36" s="1585"/>
      <c r="K36" s="1585"/>
      <c r="L36" s="1585"/>
      <c r="M36" s="1585"/>
      <c r="N36" s="1585"/>
      <c r="O36" s="1585"/>
      <c r="P36" s="1585"/>
      <c r="Q36" s="1585"/>
      <c r="R36" s="1585"/>
      <c r="S36" s="1585"/>
      <c r="T36" s="1585"/>
      <c r="U36" s="1585"/>
      <c r="V36" s="1585"/>
      <c r="W36" s="1585"/>
      <c r="X36" s="1585"/>
      <c r="Y36" s="1585"/>
      <c r="Z36" s="1585"/>
      <c r="AA36" s="1585"/>
      <c r="AB36" s="1585"/>
      <c r="AC36" s="1585"/>
      <c r="AD36" s="1585"/>
      <c r="AE36" s="1650" t="s">
        <v>815</v>
      </c>
      <c r="AF36" s="1650"/>
      <c r="AG36" s="1650"/>
      <c r="AH36" s="1650"/>
      <c r="AI36" s="1650"/>
      <c r="AJ36" s="1651"/>
    </row>
    <row r="37" spans="1:44" ht="15" customHeight="1" x14ac:dyDescent="0.2">
      <c r="A37" s="1217"/>
      <c r="B37" s="1402"/>
      <c r="C37" s="1082"/>
      <c r="D37" s="1082"/>
      <c r="E37" s="1082"/>
      <c r="F37" s="1082"/>
      <c r="G37" s="1082"/>
      <c r="H37" s="1082"/>
      <c r="I37" s="1585"/>
      <c r="J37" s="1585"/>
      <c r="K37" s="1585"/>
      <c r="L37" s="1585"/>
      <c r="M37" s="1585"/>
      <c r="N37" s="1585"/>
      <c r="O37" s="1585"/>
      <c r="P37" s="1585"/>
      <c r="Q37" s="1585"/>
      <c r="R37" s="1585"/>
      <c r="S37" s="1585"/>
      <c r="T37" s="1585"/>
      <c r="U37" s="1585"/>
      <c r="V37" s="1585"/>
      <c r="W37" s="1585"/>
      <c r="X37" s="1585"/>
      <c r="Y37" s="1585"/>
      <c r="Z37" s="1585"/>
      <c r="AA37" s="1585"/>
      <c r="AB37" s="1585"/>
      <c r="AC37" s="1585"/>
      <c r="AD37" s="1585"/>
      <c r="AE37" s="1650" t="s">
        <v>815</v>
      </c>
      <c r="AF37" s="1650"/>
      <c r="AG37" s="1650"/>
      <c r="AH37" s="1650"/>
      <c r="AI37" s="1650"/>
      <c r="AJ37" s="1651"/>
    </row>
    <row r="38" spans="1:44" ht="15" customHeight="1" x14ac:dyDescent="0.2">
      <c r="A38" s="1217"/>
      <c r="B38" s="1402"/>
      <c r="C38" s="1404" t="s">
        <v>298</v>
      </c>
      <c r="D38" s="1401"/>
      <c r="E38" s="990" t="s">
        <v>611</v>
      </c>
      <c r="F38" s="990"/>
      <c r="G38" s="990"/>
      <c r="H38" s="990"/>
      <c r="I38" s="1349"/>
      <c r="J38" s="1349"/>
      <c r="K38" s="1349"/>
      <c r="L38" s="1349"/>
      <c r="M38" s="1349"/>
      <c r="N38" s="1349"/>
      <c r="O38" s="1349"/>
      <c r="P38" s="1349"/>
      <c r="Q38" s="1349"/>
      <c r="R38" s="1082" t="s">
        <v>612</v>
      </c>
      <c r="S38" s="990"/>
      <c r="T38" s="990"/>
      <c r="U38" s="990"/>
      <c r="V38" s="1326"/>
      <c r="W38" s="1326"/>
      <c r="X38" s="1326"/>
      <c r="Y38" s="1326"/>
      <c r="Z38" s="1326"/>
      <c r="AA38" s="1326"/>
      <c r="AB38" s="1326"/>
      <c r="AC38" s="1326"/>
      <c r="AD38" s="1326"/>
      <c r="AE38" s="1326"/>
      <c r="AF38" s="1326"/>
      <c r="AG38" s="1326"/>
      <c r="AH38" s="1326"/>
      <c r="AI38" s="1326"/>
      <c r="AJ38" s="1327"/>
    </row>
    <row r="39" spans="1:44" ht="15" customHeight="1" x14ac:dyDescent="0.2">
      <c r="A39" s="1217"/>
      <c r="B39" s="1402"/>
      <c r="C39" s="1405"/>
      <c r="D39" s="1402"/>
      <c r="E39" s="990"/>
      <c r="F39" s="990"/>
      <c r="G39" s="990"/>
      <c r="H39" s="990"/>
      <c r="I39" s="1349"/>
      <c r="J39" s="1349"/>
      <c r="K39" s="1349"/>
      <c r="L39" s="1349"/>
      <c r="M39" s="1349"/>
      <c r="N39" s="1349"/>
      <c r="O39" s="1349"/>
      <c r="P39" s="1349"/>
      <c r="Q39" s="1349"/>
      <c r="R39" s="990"/>
      <c r="S39" s="990"/>
      <c r="T39" s="990"/>
      <c r="U39" s="990"/>
      <c r="V39" s="1329"/>
      <c r="W39" s="1329"/>
      <c r="X39" s="1329"/>
      <c r="Y39" s="1329"/>
      <c r="Z39" s="1329"/>
      <c r="AA39" s="1329"/>
      <c r="AB39" s="1329"/>
      <c r="AC39" s="1329"/>
      <c r="AD39" s="1329"/>
      <c r="AE39" s="1329"/>
      <c r="AF39" s="1329"/>
      <c r="AG39" s="1329"/>
      <c r="AH39" s="1329"/>
      <c r="AI39" s="1329"/>
      <c r="AJ39" s="1330"/>
    </row>
    <row r="40" spans="1:44" ht="15" customHeight="1" x14ac:dyDescent="0.2">
      <c r="A40" s="1217"/>
      <c r="B40" s="1402"/>
      <c r="C40" s="1405"/>
      <c r="D40" s="1402"/>
      <c r="E40" s="990" t="s">
        <v>611</v>
      </c>
      <c r="F40" s="990"/>
      <c r="G40" s="990"/>
      <c r="H40" s="990"/>
      <c r="I40" s="1349"/>
      <c r="J40" s="1349"/>
      <c r="K40" s="1349"/>
      <c r="L40" s="1349"/>
      <c r="M40" s="1349"/>
      <c r="N40" s="1349"/>
      <c r="O40" s="1349"/>
      <c r="P40" s="1349"/>
      <c r="Q40" s="1349"/>
      <c r="R40" s="1082" t="s">
        <v>612</v>
      </c>
      <c r="S40" s="990"/>
      <c r="T40" s="990"/>
      <c r="U40" s="990"/>
      <c r="V40" s="1326"/>
      <c r="W40" s="1326"/>
      <c r="X40" s="1326"/>
      <c r="Y40" s="1326"/>
      <c r="Z40" s="1326"/>
      <c r="AA40" s="1326"/>
      <c r="AB40" s="1326"/>
      <c r="AC40" s="1326"/>
      <c r="AD40" s="1326"/>
      <c r="AE40" s="1326"/>
      <c r="AF40" s="1326"/>
      <c r="AG40" s="1326"/>
      <c r="AH40" s="1326"/>
      <c r="AI40" s="1326"/>
      <c r="AJ40" s="1327"/>
    </row>
    <row r="41" spans="1:44" ht="15" customHeight="1" x14ac:dyDescent="0.2">
      <c r="A41" s="1217"/>
      <c r="B41" s="1402"/>
      <c r="C41" s="1405"/>
      <c r="D41" s="1402"/>
      <c r="E41" s="990"/>
      <c r="F41" s="990"/>
      <c r="G41" s="990"/>
      <c r="H41" s="990"/>
      <c r="I41" s="1349"/>
      <c r="J41" s="1349"/>
      <c r="K41" s="1349"/>
      <c r="L41" s="1349"/>
      <c r="M41" s="1349"/>
      <c r="N41" s="1349"/>
      <c r="O41" s="1349"/>
      <c r="P41" s="1349"/>
      <c r="Q41" s="1349"/>
      <c r="R41" s="990"/>
      <c r="S41" s="990"/>
      <c r="T41" s="990"/>
      <c r="U41" s="990"/>
      <c r="V41" s="1329"/>
      <c r="W41" s="1329"/>
      <c r="X41" s="1329"/>
      <c r="Y41" s="1329"/>
      <c r="Z41" s="1329"/>
      <c r="AA41" s="1329"/>
      <c r="AB41" s="1329"/>
      <c r="AC41" s="1329"/>
      <c r="AD41" s="1329"/>
      <c r="AE41" s="1329"/>
      <c r="AF41" s="1329"/>
      <c r="AG41" s="1329"/>
      <c r="AH41" s="1329"/>
      <c r="AI41" s="1329"/>
      <c r="AJ41" s="1330"/>
    </row>
    <row r="42" spans="1:44" ht="15" customHeight="1" x14ac:dyDescent="0.2">
      <c r="A42" s="1217"/>
      <c r="B42" s="1402"/>
      <c r="C42" s="1405"/>
      <c r="D42" s="1402"/>
      <c r="E42" s="990" t="s">
        <v>611</v>
      </c>
      <c r="F42" s="990"/>
      <c r="G42" s="990"/>
      <c r="H42" s="990"/>
      <c r="I42" s="1349"/>
      <c r="J42" s="1349"/>
      <c r="K42" s="1349"/>
      <c r="L42" s="1349"/>
      <c r="M42" s="1349"/>
      <c r="N42" s="1349"/>
      <c r="O42" s="1349"/>
      <c r="P42" s="1349"/>
      <c r="Q42" s="1349"/>
      <c r="R42" s="1082" t="s">
        <v>612</v>
      </c>
      <c r="S42" s="990"/>
      <c r="T42" s="990"/>
      <c r="U42" s="990"/>
      <c r="V42" s="1348"/>
      <c r="W42" s="1348"/>
      <c r="X42" s="1348"/>
      <c r="Y42" s="1348"/>
      <c r="Z42" s="1348"/>
      <c r="AA42" s="1348"/>
      <c r="AB42" s="1348"/>
      <c r="AC42" s="1348"/>
      <c r="AD42" s="1348"/>
      <c r="AE42" s="1348"/>
      <c r="AF42" s="1348"/>
      <c r="AG42" s="1348"/>
      <c r="AH42" s="1348"/>
      <c r="AI42" s="1348"/>
      <c r="AJ42" s="1357"/>
    </row>
    <row r="43" spans="1:44" ht="15" customHeight="1" x14ac:dyDescent="0.2">
      <c r="A43" s="1217"/>
      <c r="B43" s="1402"/>
      <c r="C43" s="1405"/>
      <c r="D43" s="1402"/>
      <c r="E43" s="1044"/>
      <c r="F43" s="1044"/>
      <c r="G43" s="1044"/>
      <c r="H43" s="1044"/>
      <c r="I43" s="1652"/>
      <c r="J43" s="1652"/>
      <c r="K43" s="1652"/>
      <c r="L43" s="1652"/>
      <c r="M43" s="1652"/>
      <c r="N43" s="1652"/>
      <c r="O43" s="1652"/>
      <c r="P43" s="1652"/>
      <c r="Q43" s="1652"/>
      <c r="R43" s="1044"/>
      <c r="S43" s="1044"/>
      <c r="T43" s="1044"/>
      <c r="U43" s="1044"/>
      <c r="V43" s="1625"/>
      <c r="W43" s="1625"/>
      <c r="X43" s="1625"/>
      <c r="Y43" s="1625"/>
      <c r="Z43" s="1625"/>
      <c r="AA43" s="1625"/>
      <c r="AB43" s="1625"/>
      <c r="AC43" s="1625"/>
      <c r="AD43" s="1625"/>
      <c r="AE43" s="1625"/>
      <c r="AF43" s="1625"/>
      <c r="AG43" s="1625"/>
      <c r="AH43" s="1625"/>
      <c r="AI43" s="1625"/>
      <c r="AJ43" s="1626"/>
    </row>
    <row r="44" spans="1:44" ht="30" customHeight="1" x14ac:dyDescent="0.2">
      <c r="A44" s="1219"/>
      <c r="B44" s="1403"/>
      <c r="C44" s="1656" t="s">
        <v>193</v>
      </c>
      <c r="D44" s="1657"/>
      <c r="E44" s="1657"/>
      <c r="F44" s="1657"/>
      <c r="G44" s="1657"/>
      <c r="H44" s="1658"/>
      <c r="I44" s="1163"/>
      <c r="J44" s="1164"/>
      <c r="K44" s="1164"/>
      <c r="L44" s="1164"/>
      <c r="M44" s="1164"/>
      <c r="N44" s="1164"/>
      <c r="O44" s="1164"/>
      <c r="P44" s="1164"/>
      <c r="Q44" s="1164"/>
      <c r="R44" s="1164"/>
      <c r="S44" s="1164"/>
      <c r="T44" s="1164"/>
      <c r="U44" s="1164"/>
      <c r="V44" s="1164"/>
      <c r="W44" s="1164"/>
      <c r="X44" s="1164"/>
      <c r="Y44" s="1164"/>
      <c r="Z44" s="1164"/>
      <c r="AA44" s="1164"/>
      <c r="AB44" s="1164"/>
      <c r="AC44" s="1164"/>
      <c r="AD44" s="1164"/>
      <c r="AE44" s="1164"/>
      <c r="AF44" s="1164"/>
      <c r="AG44" s="1164"/>
      <c r="AH44" s="1164"/>
      <c r="AI44" s="1164"/>
      <c r="AJ44" s="1195"/>
    </row>
    <row r="45" spans="1:44" ht="18" customHeight="1" x14ac:dyDescent="0.2">
      <c r="A45" s="1215" t="s">
        <v>749</v>
      </c>
      <c r="B45" s="1401"/>
      <c r="C45" s="990" t="s">
        <v>228</v>
      </c>
      <c r="D45" s="990"/>
      <c r="E45" s="990"/>
      <c r="F45" s="990"/>
      <c r="G45" s="990"/>
      <c r="H45" s="990"/>
      <c r="I45" s="1161" t="s">
        <v>1036</v>
      </c>
      <c r="J45" s="1161"/>
      <c r="K45" s="1161"/>
      <c r="L45" s="1161"/>
      <c r="M45" s="1162"/>
      <c r="N45" s="1090"/>
      <c r="O45" s="1091"/>
      <c r="P45" s="1091"/>
      <c r="Q45" s="1091"/>
      <c r="R45" s="1091"/>
      <c r="S45" s="1091"/>
      <c r="T45" s="1091"/>
      <c r="U45" s="1091"/>
      <c r="V45" s="1091"/>
      <c r="W45" s="1161" t="s">
        <v>325</v>
      </c>
      <c r="X45" s="1161"/>
      <c r="Y45" s="1161"/>
      <c r="Z45" s="1161"/>
      <c r="AA45" s="1162"/>
      <c r="AB45" s="1090"/>
      <c r="AC45" s="1091"/>
      <c r="AD45" s="1091"/>
      <c r="AE45" s="1091"/>
      <c r="AF45" s="1091"/>
      <c r="AG45" s="1091"/>
      <c r="AH45" s="1091"/>
      <c r="AI45" s="1091"/>
      <c r="AJ45" s="1092"/>
      <c r="AK45" s="12"/>
      <c r="AL45" s="44" t="b">
        <v>0</v>
      </c>
      <c r="AM45" s="44" t="b">
        <v>0</v>
      </c>
      <c r="AN45" s="225"/>
      <c r="AO45" s="225"/>
      <c r="AP45" s="226"/>
      <c r="AQ45" s="12"/>
      <c r="AR45" s="12"/>
    </row>
    <row r="46" spans="1:44" ht="18" customHeight="1" x14ac:dyDescent="0.2">
      <c r="A46" s="1217"/>
      <c r="B46" s="1402"/>
      <c r="C46" s="990"/>
      <c r="D46" s="990"/>
      <c r="E46" s="990"/>
      <c r="F46" s="990"/>
      <c r="G46" s="990"/>
      <c r="H46" s="990"/>
      <c r="I46" s="1009" t="s">
        <v>284</v>
      </c>
      <c r="J46" s="1009"/>
      <c r="K46" s="1009"/>
      <c r="L46" s="1009"/>
      <c r="M46" s="1009"/>
      <c r="N46" s="1133"/>
      <c r="O46" s="1133"/>
      <c r="P46" s="1133"/>
      <c r="Q46" s="1133"/>
      <c r="R46" s="1133"/>
      <c r="S46" s="1133"/>
      <c r="T46" s="1133"/>
      <c r="U46" s="1133"/>
      <c r="V46" s="1133"/>
      <c r="W46" s="990" t="s">
        <v>610</v>
      </c>
      <c r="X46" s="990"/>
      <c r="Y46" s="990"/>
      <c r="Z46" s="990"/>
      <c r="AA46" s="990"/>
      <c r="AB46" s="1133"/>
      <c r="AC46" s="1133"/>
      <c r="AD46" s="1133"/>
      <c r="AE46" s="1133"/>
      <c r="AF46" s="1133"/>
      <c r="AG46" s="1133"/>
      <c r="AH46" s="1133"/>
      <c r="AI46" s="1133"/>
      <c r="AJ46" s="1143"/>
      <c r="AL46" s="45" t="b">
        <v>0</v>
      </c>
      <c r="AM46" s="45" t="b">
        <v>0</v>
      </c>
      <c r="AN46" s="39"/>
      <c r="AO46" s="39"/>
      <c r="AP46" s="35"/>
    </row>
    <row r="47" spans="1:44" ht="15" customHeight="1" x14ac:dyDescent="0.2">
      <c r="A47" s="1217"/>
      <c r="B47" s="1402"/>
      <c r="C47" s="990" t="s">
        <v>288</v>
      </c>
      <c r="D47" s="990"/>
      <c r="E47" s="990"/>
      <c r="F47" s="990"/>
      <c r="G47" s="990"/>
      <c r="H47" s="990"/>
      <c r="I47" s="992"/>
      <c r="J47" s="993"/>
      <c r="K47" s="993"/>
      <c r="L47" s="993"/>
      <c r="M47" s="993"/>
      <c r="N47" s="993"/>
      <c r="O47" s="993"/>
      <c r="P47" s="993"/>
      <c r="Q47" s="993"/>
      <c r="R47" s="985" t="s">
        <v>1011</v>
      </c>
      <c r="S47" s="985"/>
      <c r="T47" s="985"/>
      <c r="U47" s="985"/>
      <c r="V47" s="985"/>
      <c r="W47" s="985"/>
      <c r="X47" s="985"/>
      <c r="Y47" s="985"/>
      <c r="Z47" s="985"/>
      <c r="AA47" s="985"/>
      <c r="AB47" s="985"/>
      <c r="AC47" s="985"/>
      <c r="AD47" s="985"/>
      <c r="AE47" s="985"/>
      <c r="AF47" s="985"/>
      <c r="AG47" s="985"/>
      <c r="AH47" s="985"/>
      <c r="AI47" s="985"/>
      <c r="AJ47" s="986"/>
    </row>
    <row r="48" spans="1:44" ht="15" customHeight="1" x14ac:dyDescent="0.2">
      <c r="A48" s="1217"/>
      <c r="B48" s="1402"/>
      <c r="C48" s="990" t="s">
        <v>417</v>
      </c>
      <c r="D48" s="990"/>
      <c r="E48" s="990"/>
      <c r="F48" s="990"/>
      <c r="G48" s="990"/>
      <c r="H48" s="990"/>
      <c r="I48" s="1131"/>
      <c r="J48" s="1131"/>
      <c r="K48" s="1131"/>
      <c r="L48" s="1131"/>
      <c r="M48" s="1131"/>
      <c r="N48" s="1131"/>
      <c r="O48" s="1131"/>
      <c r="P48" s="1131"/>
      <c r="Q48" s="1131"/>
      <c r="R48" s="1131"/>
      <c r="S48" s="1131"/>
      <c r="T48" s="1131"/>
      <c r="U48" s="1131"/>
      <c r="V48" s="1131"/>
      <c r="W48" s="1131"/>
      <c r="X48" s="1131"/>
      <c r="Y48" s="1131"/>
      <c r="Z48" s="1131"/>
      <c r="AA48" s="1131"/>
      <c r="AB48" s="1131"/>
      <c r="AC48" s="1131"/>
      <c r="AD48" s="1131"/>
      <c r="AE48" s="1131"/>
      <c r="AF48" s="1131"/>
      <c r="AG48" s="1131"/>
      <c r="AH48" s="1131"/>
      <c r="AI48" s="1131"/>
      <c r="AJ48" s="1132"/>
    </row>
    <row r="49" spans="1:45" ht="15" customHeight="1" x14ac:dyDescent="0.2">
      <c r="A49" s="1217"/>
      <c r="B49" s="1402"/>
      <c r="C49" s="990" t="s">
        <v>697</v>
      </c>
      <c r="D49" s="990"/>
      <c r="E49" s="990"/>
      <c r="F49" s="990"/>
      <c r="G49" s="990"/>
      <c r="H49" s="990"/>
      <c r="I49" s="1131"/>
      <c r="J49" s="1131"/>
      <c r="K49" s="1131"/>
      <c r="L49" s="1131"/>
      <c r="M49" s="1131"/>
      <c r="N49" s="1131"/>
      <c r="O49" s="1131"/>
      <c r="P49" s="1131"/>
      <c r="Q49" s="1131"/>
      <c r="R49" s="1131"/>
      <c r="S49" s="1131"/>
      <c r="T49" s="1131"/>
      <c r="U49" s="1131"/>
      <c r="V49" s="1131"/>
      <c r="W49" s="1131"/>
      <c r="X49" s="1131"/>
      <c r="Y49" s="1131"/>
      <c r="Z49" s="1131"/>
      <c r="AA49" s="1131"/>
      <c r="AB49" s="1131"/>
      <c r="AC49" s="1131"/>
      <c r="AD49" s="1131"/>
      <c r="AE49" s="1131"/>
      <c r="AF49" s="1131"/>
      <c r="AG49" s="1131"/>
      <c r="AH49" s="1131"/>
      <c r="AI49" s="1131"/>
      <c r="AJ49" s="1132"/>
    </row>
    <row r="50" spans="1:45" ht="15" customHeight="1" x14ac:dyDescent="0.2">
      <c r="A50" s="1217"/>
      <c r="B50" s="1402"/>
      <c r="C50" s="1082" t="s">
        <v>645</v>
      </c>
      <c r="D50" s="990"/>
      <c r="E50" s="990"/>
      <c r="F50" s="990"/>
      <c r="G50" s="990"/>
      <c r="H50" s="990"/>
      <c r="I50" s="972"/>
      <c r="J50" s="972"/>
      <c r="K50" s="972"/>
      <c r="L50" s="972"/>
      <c r="M50" s="973"/>
      <c r="N50" s="974"/>
      <c r="O50" s="976"/>
      <c r="P50" s="971"/>
      <c r="Q50" s="972"/>
      <c r="R50" s="972"/>
      <c r="S50" s="972"/>
      <c r="T50" s="973"/>
      <c r="U50" s="974"/>
      <c r="V50" s="976"/>
      <c r="W50" s="971"/>
      <c r="X50" s="972"/>
      <c r="Y50" s="972"/>
      <c r="Z50" s="972"/>
      <c r="AA50" s="973"/>
      <c r="AB50" s="974"/>
      <c r="AC50" s="976"/>
      <c r="AD50" s="971"/>
      <c r="AE50" s="972"/>
      <c r="AF50" s="972"/>
      <c r="AG50" s="972"/>
      <c r="AH50" s="973"/>
      <c r="AI50" s="974"/>
      <c r="AJ50" s="975"/>
    </row>
    <row r="51" spans="1:45" ht="15" customHeight="1" x14ac:dyDescent="0.2">
      <c r="A51" s="1217"/>
      <c r="B51" s="1402"/>
      <c r="C51" s="990"/>
      <c r="D51" s="990"/>
      <c r="E51" s="990"/>
      <c r="F51" s="990"/>
      <c r="G51" s="990"/>
      <c r="H51" s="990"/>
      <c r="I51" s="957"/>
      <c r="J51" s="957"/>
      <c r="K51" s="957"/>
      <c r="L51" s="957"/>
      <c r="M51" s="957"/>
      <c r="N51" s="957"/>
      <c r="O51" s="958"/>
      <c r="P51" s="977"/>
      <c r="Q51" s="957"/>
      <c r="R51" s="957"/>
      <c r="S51" s="957"/>
      <c r="T51" s="957"/>
      <c r="U51" s="957"/>
      <c r="V51" s="958"/>
      <c r="W51" s="977"/>
      <c r="X51" s="957"/>
      <c r="Y51" s="957"/>
      <c r="Z51" s="957"/>
      <c r="AA51" s="957"/>
      <c r="AB51" s="957"/>
      <c r="AC51" s="958"/>
      <c r="AD51" s="977"/>
      <c r="AE51" s="957"/>
      <c r="AF51" s="957"/>
      <c r="AG51" s="957"/>
      <c r="AH51" s="957"/>
      <c r="AI51" s="957"/>
      <c r="AJ51" s="1001"/>
    </row>
    <row r="52" spans="1:45" ht="15" customHeight="1" x14ac:dyDescent="0.2">
      <c r="A52" s="1217"/>
      <c r="B52" s="1402"/>
      <c r="C52" s="990"/>
      <c r="D52" s="990"/>
      <c r="E52" s="990"/>
      <c r="F52" s="990"/>
      <c r="G52" s="990"/>
      <c r="H52" s="990"/>
      <c r="I52" s="972"/>
      <c r="J52" s="972"/>
      <c r="K52" s="972"/>
      <c r="L52" s="972"/>
      <c r="M52" s="973"/>
      <c r="N52" s="974"/>
      <c r="O52" s="976"/>
      <c r="P52" s="971"/>
      <c r="Q52" s="972"/>
      <c r="R52" s="972"/>
      <c r="S52" s="972"/>
      <c r="T52" s="973"/>
      <c r="U52" s="974"/>
      <c r="V52" s="976"/>
      <c r="W52" s="971"/>
      <c r="X52" s="972"/>
      <c r="Y52" s="972"/>
      <c r="Z52" s="972"/>
      <c r="AA52" s="973"/>
      <c r="AB52" s="974"/>
      <c r="AC52" s="976"/>
      <c r="AD52" s="971"/>
      <c r="AE52" s="972"/>
      <c r="AF52" s="972"/>
      <c r="AG52" s="972"/>
      <c r="AH52" s="973"/>
      <c r="AI52" s="974"/>
      <c r="AJ52" s="975"/>
    </row>
    <row r="53" spans="1:45" ht="15" customHeight="1" x14ac:dyDescent="0.2">
      <c r="A53" s="1217"/>
      <c r="B53" s="1402"/>
      <c r="C53" s="990"/>
      <c r="D53" s="990"/>
      <c r="E53" s="990"/>
      <c r="F53" s="990"/>
      <c r="G53" s="990"/>
      <c r="H53" s="990"/>
      <c r="I53" s="957"/>
      <c r="J53" s="957"/>
      <c r="K53" s="957"/>
      <c r="L53" s="957"/>
      <c r="M53" s="957"/>
      <c r="N53" s="957"/>
      <c r="O53" s="958"/>
      <c r="P53" s="977"/>
      <c r="Q53" s="957"/>
      <c r="R53" s="957"/>
      <c r="S53" s="957"/>
      <c r="T53" s="957"/>
      <c r="U53" s="957"/>
      <c r="V53" s="958"/>
      <c r="W53" s="977"/>
      <c r="X53" s="957"/>
      <c r="Y53" s="957"/>
      <c r="Z53" s="957"/>
      <c r="AA53" s="957"/>
      <c r="AB53" s="957"/>
      <c r="AC53" s="958"/>
      <c r="AD53" s="977"/>
      <c r="AE53" s="957"/>
      <c r="AF53" s="957"/>
      <c r="AG53" s="957"/>
      <c r="AH53" s="957"/>
      <c r="AI53" s="957"/>
      <c r="AJ53" s="1001"/>
    </row>
    <row r="54" spans="1:45" ht="18" customHeight="1" x14ac:dyDescent="0.2">
      <c r="A54" s="1217"/>
      <c r="B54" s="1402"/>
      <c r="C54" s="1082" t="s">
        <v>698</v>
      </c>
      <c r="D54" s="990"/>
      <c r="E54" s="990"/>
      <c r="F54" s="990"/>
      <c r="G54" s="990"/>
      <c r="H54" s="990"/>
      <c r="I54" s="990" t="s">
        <v>1002</v>
      </c>
      <c r="J54" s="990"/>
      <c r="K54" s="990"/>
      <c r="L54" s="990"/>
      <c r="M54" s="990"/>
      <c r="N54" s="990"/>
      <c r="O54" s="990"/>
      <c r="P54" s="990"/>
      <c r="Q54" s="990"/>
      <c r="R54" s="1350">
        <v>2</v>
      </c>
      <c r="S54" s="1351"/>
      <c r="T54" s="1351"/>
      <c r="U54" s="1351"/>
      <c r="V54" s="1351"/>
      <c r="W54" s="1351"/>
      <c r="X54" s="1351"/>
      <c r="Y54" s="1351"/>
      <c r="Z54" s="1351"/>
      <c r="AA54" s="1351"/>
      <c r="AB54" s="1351"/>
      <c r="AC54" s="1351"/>
      <c r="AD54" s="1351"/>
      <c r="AE54" s="1351"/>
      <c r="AF54" s="1351"/>
      <c r="AG54" s="1351"/>
      <c r="AH54" s="1351"/>
      <c r="AI54" s="1351"/>
      <c r="AJ54" s="1352"/>
    </row>
    <row r="55" spans="1:45" ht="15" customHeight="1" x14ac:dyDescent="0.2">
      <c r="A55" s="1217"/>
      <c r="B55" s="1402"/>
      <c r="C55" s="990"/>
      <c r="D55" s="990"/>
      <c r="E55" s="990"/>
      <c r="F55" s="990"/>
      <c r="G55" s="990"/>
      <c r="H55" s="990"/>
      <c r="I55" s="990" t="s">
        <v>1003</v>
      </c>
      <c r="J55" s="990"/>
      <c r="K55" s="990"/>
      <c r="L55" s="990"/>
      <c r="M55" s="990"/>
      <c r="N55" s="990"/>
      <c r="O55" s="990"/>
      <c r="P55" s="990"/>
      <c r="Q55" s="990"/>
      <c r="R55" s="1009" t="s">
        <v>1004</v>
      </c>
      <c r="S55" s="1009"/>
      <c r="T55" s="1009"/>
      <c r="U55" s="1009"/>
      <c r="V55" s="1009"/>
      <c r="W55" s="1131"/>
      <c r="X55" s="1131"/>
      <c r="Y55" s="1131"/>
      <c r="Z55" s="1131"/>
      <c r="AA55" s="1131"/>
      <c r="AB55" s="1131"/>
      <c r="AC55" s="1131"/>
      <c r="AD55" s="1131"/>
      <c r="AE55" s="1131"/>
      <c r="AF55" s="1131"/>
      <c r="AG55" s="1131"/>
      <c r="AH55" s="1131"/>
      <c r="AI55" s="1131"/>
      <c r="AJ55" s="1132"/>
    </row>
    <row r="56" spans="1:45" ht="15" customHeight="1" x14ac:dyDescent="0.2">
      <c r="A56" s="1217"/>
      <c r="B56" s="1402"/>
      <c r="C56" s="990"/>
      <c r="D56" s="990"/>
      <c r="E56" s="990"/>
      <c r="F56" s="990"/>
      <c r="G56" s="990"/>
      <c r="H56" s="990"/>
      <c r="I56" s="990"/>
      <c r="J56" s="990"/>
      <c r="K56" s="990"/>
      <c r="L56" s="990"/>
      <c r="M56" s="990"/>
      <c r="N56" s="990"/>
      <c r="O56" s="990"/>
      <c r="P56" s="990"/>
      <c r="Q56" s="990"/>
      <c r="R56" s="1009" t="s">
        <v>1005</v>
      </c>
      <c r="S56" s="1009"/>
      <c r="T56" s="1009"/>
      <c r="U56" s="1009"/>
      <c r="V56" s="1009"/>
      <c r="W56" s="1131"/>
      <c r="X56" s="1131"/>
      <c r="Y56" s="1131"/>
      <c r="Z56" s="1131"/>
      <c r="AA56" s="1131"/>
      <c r="AB56" s="1131"/>
      <c r="AC56" s="1131"/>
      <c r="AD56" s="1131"/>
      <c r="AE56" s="1131"/>
      <c r="AF56" s="1131"/>
      <c r="AG56" s="1131"/>
      <c r="AH56" s="1131"/>
      <c r="AI56" s="1131"/>
      <c r="AJ56" s="1132"/>
    </row>
    <row r="57" spans="1:45" ht="15" customHeight="1" x14ac:dyDescent="0.2">
      <c r="A57" s="1217"/>
      <c r="B57" s="1402"/>
      <c r="C57" s="1044"/>
      <c r="D57" s="1044"/>
      <c r="E57" s="1044"/>
      <c r="F57" s="1044"/>
      <c r="G57" s="1044"/>
      <c r="H57" s="1044"/>
      <c r="I57" s="1044" t="s">
        <v>614</v>
      </c>
      <c r="J57" s="1044"/>
      <c r="K57" s="1044"/>
      <c r="L57" s="1044"/>
      <c r="M57" s="1044"/>
      <c r="N57" s="1044"/>
      <c r="O57" s="1044"/>
      <c r="P57" s="1044"/>
      <c r="Q57" s="1044"/>
      <c r="R57" s="998"/>
      <c r="S57" s="999"/>
      <c r="T57" s="999"/>
      <c r="U57" s="999"/>
      <c r="V57" s="999"/>
      <c r="W57" s="999"/>
      <c r="X57" s="999"/>
      <c r="Y57" s="999"/>
      <c r="Z57" s="999"/>
      <c r="AA57" s="999"/>
      <c r="AB57" s="999"/>
      <c r="AC57" s="999"/>
      <c r="AD57" s="999"/>
      <c r="AE57" s="999"/>
      <c r="AF57" s="999"/>
      <c r="AG57" s="999"/>
      <c r="AH57" s="999"/>
      <c r="AI57" s="999"/>
      <c r="AJ57" s="1000"/>
    </row>
    <row r="58" spans="1:45" ht="18" customHeight="1" x14ac:dyDescent="0.2">
      <c r="A58" s="1221" t="s">
        <v>588</v>
      </c>
      <c r="B58" s="1646"/>
      <c r="C58" s="1334" t="s">
        <v>589</v>
      </c>
      <c r="D58" s="1335"/>
      <c r="E58" s="1335"/>
      <c r="F58" s="1335"/>
      <c r="G58" s="1335"/>
      <c r="H58" s="1487"/>
      <c r="I58" s="280"/>
      <c r="J58" s="304"/>
      <c r="K58" s="280"/>
      <c r="L58" s="280"/>
      <c r="M58" s="280"/>
      <c r="N58" s="304"/>
      <c r="O58" s="280"/>
      <c r="P58" s="280"/>
      <c r="Q58" s="280"/>
      <c r="R58" s="305"/>
      <c r="S58" s="305"/>
      <c r="T58" s="305"/>
      <c r="U58" s="305"/>
      <c r="V58" s="305"/>
      <c r="W58" s="305"/>
      <c r="X58" s="306"/>
      <c r="Y58" s="306"/>
      <c r="Z58" s="306"/>
      <c r="AA58" s="306"/>
      <c r="AB58" s="306"/>
      <c r="AC58" s="306"/>
      <c r="AD58" s="306"/>
      <c r="AE58" s="306"/>
      <c r="AF58" s="306"/>
      <c r="AG58" s="306"/>
      <c r="AH58" s="306"/>
      <c r="AI58" s="306"/>
      <c r="AJ58" s="307"/>
      <c r="AL58" s="45" t="b">
        <v>0</v>
      </c>
      <c r="AM58" s="45" t="b">
        <v>0</v>
      </c>
      <c r="AN58" s="45" t="b">
        <v>0</v>
      </c>
      <c r="AO58" s="39"/>
      <c r="AP58" s="35"/>
    </row>
    <row r="59" spans="1:45" ht="18" customHeight="1" thickBot="1" x14ac:dyDescent="0.25">
      <c r="A59" s="1225"/>
      <c r="B59" s="1647"/>
      <c r="C59" s="1648" t="s">
        <v>295</v>
      </c>
      <c r="D59" s="1649"/>
      <c r="E59" s="1649"/>
      <c r="F59" s="1649"/>
      <c r="G59" s="1649"/>
      <c r="H59" s="1649"/>
      <c r="I59" s="1228">
        <v>2</v>
      </c>
      <c r="J59" s="1229"/>
      <c r="K59" s="1229"/>
      <c r="L59" s="1229"/>
      <c r="M59" s="1229"/>
      <c r="N59" s="1229"/>
      <c r="O59" s="1229"/>
      <c r="P59" s="1229"/>
      <c r="Q59" s="1653"/>
      <c r="R59" s="1483" t="s">
        <v>631</v>
      </c>
      <c r="S59" s="1654"/>
      <c r="T59" s="1654"/>
      <c r="U59" s="1654"/>
      <c r="V59" s="1654"/>
      <c r="W59" s="1655"/>
      <c r="X59" s="412"/>
      <c r="Y59" s="150"/>
      <c r="Z59" s="150"/>
      <c r="AA59" s="150"/>
      <c r="AB59" s="150"/>
      <c r="AC59" s="150"/>
      <c r="AD59" s="150"/>
      <c r="AE59" s="150"/>
      <c r="AF59" s="150"/>
      <c r="AG59" s="150"/>
      <c r="AH59" s="150"/>
      <c r="AI59" s="150"/>
      <c r="AJ59" s="279"/>
      <c r="AL59" s="45"/>
      <c r="AM59" s="45"/>
      <c r="AN59" s="45"/>
      <c r="AO59" s="39"/>
      <c r="AP59" s="35"/>
    </row>
    <row r="60" spans="1:45" s="21" customFormat="1" ht="12" customHeight="1" x14ac:dyDescent="0.2">
      <c r="A60" s="137" t="s">
        <v>648</v>
      </c>
      <c r="B60" s="137"/>
      <c r="C60" s="137"/>
      <c r="D60" s="137"/>
      <c r="E60" s="137"/>
      <c r="F60" s="137"/>
      <c r="G60" s="137"/>
      <c r="H60" s="137"/>
      <c r="I60" s="137"/>
      <c r="J60" s="137"/>
      <c r="K60" s="137"/>
      <c r="L60" s="137"/>
      <c r="M60" s="137"/>
      <c r="N60" s="137"/>
      <c r="O60" s="137"/>
      <c r="P60" s="137"/>
      <c r="Q60" s="137"/>
      <c r="R60" s="140"/>
      <c r="S60" s="140"/>
      <c r="T60" s="140"/>
      <c r="U60" s="140"/>
      <c r="V60" s="140"/>
      <c r="W60" s="140"/>
      <c r="X60" s="140"/>
      <c r="Y60" s="140"/>
      <c r="Z60" s="140"/>
      <c r="AA60" s="140"/>
      <c r="AB60" s="140"/>
      <c r="AC60" s="140"/>
      <c r="AD60" s="140"/>
      <c r="AE60" s="140"/>
      <c r="AF60" s="140"/>
      <c r="AG60" s="140"/>
      <c r="AH60" s="140"/>
      <c r="AI60" s="140"/>
      <c r="AJ60" s="140"/>
      <c r="AL60" s="52"/>
      <c r="AM60" s="52"/>
      <c r="AN60" s="52"/>
      <c r="AO60" s="52"/>
    </row>
    <row r="61" spans="1:45" s="21" customFormat="1" ht="12" customHeight="1" x14ac:dyDescent="0.2">
      <c r="A61" s="137" t="s">
        <v>668</v>
      </c>
      <c r="B61" s="140"/>
      <c r="C61" s="140"/>
      <c r="D61" s="140"/>
      <c r="E61" s="140"/>
      <c r="F61" s="140"/>
      <c r="G61" s="140"/>
      <c r="H61" s="140"/>
      <c r="I61" s="140"/>
      <c r="J61" s="140"/>
      <c r="K61" s="140"/>
      <c r="L61" s="140"/>
      <c r="M61" s="140"/>
      <c r="N61" s="140"/>
      <c r="O61" s="140"/>
      <c r="P61" s="140"/>
      <c r="Q61" s="140"/>
      <c r="R61" s="140"/>
      <c r="S61" s="140"/>
      <c r="T61" s="140"/>
      <c r="U61" s="140"/>
      <c r="V61" s="140"/>
      <c r="W61" s="140"/>
      <c r="X61" s="140"/>
      <c r="Y61" s="140"/>
      <c r="Z61" s="140"/>
      <c r="AA61" s="140"/>
      <c r="AB61" s="140"/>
      <c r="AC61" s="140"/>
      <c r="AD61" s="140"/>
      <c r="AE61" s="140"/>
      <c r="AF61" s="140"/>
      <c r="AG61" s="140"/>
      <c r="AH61" s="140"/>
      <c r="AI61" s="140"/>
      <c r="AJ61" s="140"/>
      <c r="AL61" s="52"/>
      <c r="AM61" s="52"/>
      <c r="AN61" s="52"/>
      <c r="AO61" s="52"/>
    </row>
    <row r="62" spans="1:45" s="21" customFormat="1" ht="12" customHeight="1" x14ac:dyDescent="0.2">
      <c r="A62" s="137" t="s">
        <v>233</v>
      </c>
      <c r="B62" s="137"/>
      <c r="C62" s="137"/>
      <c r="D62" s="137"/>
      <c r="E62" s="137"/>
      <c r="F62" s="137"/>
      <c r="G62" s="137"/>
      <c r="H62" s="137"/>
      <c r="I62" s="137"/>
      <c r="J62" s="137"/>
      <c r="K62" s="137"/>
      <c r="L62" s="137"/>
      <c r="M62" s="137"/>
      <c r="N62" s="137"/>
      <c r="O62" s="137"/>
      <c r="P62" s="137"/>
      <c r="Q62" s="137"/>
      <c r="R62" s="140"/>
      <c r="S62" s="140"/>
      <c r="T62" s="140"/>
      <c r="U62" s="140"/>
      <c r="V62" s="140"/>
      <c r="W62" s="140"/>
      <c r="X62" s="140"/>
      <c r="Y62" s="140"/>
      <c r="Z62" s="140"/>
      <c r="AA62" s="140"/>
      <c r="AB62" s="140"/>
      <c r="AC62" s="140"/>
      <c r="AD62" s="140"/>
      <c r="AE62" s="140"/>
      <c r="AF62" s="140"/>
      <c r="AG62" s="140"/>
      <c r="AH62" s="140"/>
      <c r="AI62" s="275">
        <v>1</v>
      </c>
      <c r="AJ62" s="275"/>
      <c r="AK62" s="275"/>
      <c r="AL62" s="275"/>
      <c r="AM62" s="275"/>
      <c r="AN62" s="275"/>
      <c r="AO62" s="275"/>
      <c r="AP62" s="275"/>
      <c r="AQ62" s="275"/>
      <c r="AR62" s="275"/>
      <c r="AS62" s="275"/>
    </row>
    <row r="63" spans="1:45" s="21" customFormat="1" ht="12" customHeight="1" x14ac:dyDescent="0.2">
      <c r="A63" s="137" t="s">
        <v>461</v>
      </c>
      <c r="B63" s="137"/>
      <c r="C63" s="137"/>
      <c r="D63" s="137"/>
      <c r="E63" s="137"/>
      <c r="F63" s="137"/>
      <c r="G63" s="137"/>
      <c r="H63" s="137"/>
      <c r="I63" s="137"/>
      <c r="J63" s="137"/>
      <c r="K63" s="137"/>
      <c r="L63" s="137"/>
      <c r="M63" s="137"/>
      <c r="N63" s="137"/>
      <c r="O63" s="137"/>
      <c r="P63" s="137"/>
      <c r="Q63" s="137"/>
      <c r="R63" s="140"/>
      <c r="S63" s="140"/>
      <c r="T63" s="140"/>
      <c r="U63" s="140"/>
      <c r="V63" s="140"/>
      <c r="W63" s="140"/>
      <c r="X63" s="140"/>
      <c r="Y63" s="140"/>
      <c r="Z63" s="140"/>
      <c r="AA63" s="140"/>
      <c r="AB63" s="140"/>
      <c r="AC63" s="140"/>
      <c r="AD63" s="140"/>
      <c r="AE63" s="140"/>
      <c r="AF63" s="140"/>
      <c r="AG63" s="140"/>
      <c r="AH63" s="140"/>
      <c r="AI63" s="140"/>
      <c r="AJ63" s="140"/>
      <c r="AL63" s="52"/>
      <c r="AM63" s="52"/>
      <c r="AN63" s="52"/>
      <c r="AO63" s="52"/>
    </row>
    <row r="64" spans="1:45" s="21" customFormat="1" ht="12" customHeight="1" x14ac:dyDescent="0.2">
      <c r="A64" s="137" t="s">
        <v>705</v>
      </c>
      <c r="B64" s="137"/>
      <c r="C64" s="137"/>
      <c r="D64" s="137"/>
      <c r="E64" s="137"/>
      <c r="F64" s="137"/>
      <c r="G64" s="137"/>
      <c r="H64" s="137"/>
      <c r="I64" s="137"/>
      <c r="J64" s="137"/>
      <c r="K64" s="137"/>
      <c r="L64" s="137"/>
      <c r="M64" s="137"/>
      <c r="N64" s="137"/>
      <c r="O64" s="137"/>
      <c r="P64" s="137"/>
      <c r="Q64" s="137"/>
      <c r="R64" s="140"/>
      <c r="S64" s="140"/>
      <c r="T64" s="140"/>
      <c r="U64" s="140"/>
      <c r="V64" s="140"/>
      <c r="W64" s="140"/>
      <c r="X64" s="140"/>
      <c r="Y64" s="140"/>
      <c r="Z64" s="140"/>
      <c r="AA64" s="140"/>
      <c r="AB64" s="140"/>
      <c r="AC64" s="140"/>
      <c r="AD64" s="140"/>
      <c r="AE64" s="140"/>
      <c r="AF64" s="140"/>
      <c r="AG64" s="140"/>
      <c r="AH64" s="140"/>
      <c r="AI64" s="140"/>
      <c r="AJ64" s="140"/>
      <c r="AL64" s="52"/>
      <c r="AM64" s="52"/>
      <c r="AN64" s="52"/>
      <c r="AO64" s="52"/>
    </row>
    <row r="65" spans="1:41" s="21" customFormat="1" ht="12" customHeight="1" x14ac:dyDescent="0.2">
      <c r="A65" s="137" t="s">
        <v>706</v>
      </c>
      <c r="B65" s="137"/>
      <c r="C65" s="137"/>
      <c r="D65" s="137"/>
      <c r="E65" s="137"/>
      <c r="F65" s="137"/>
      <c r="G65" s="137"/>
      <c r="H65" s="137"/>
      <c r="I65" s="137">
        <v>2</v>
      </c>
      <c r="J65" s="137"/>
      <c r="K65" s="137"/>
      <c r="L65" s="137"/>
      <c r="M65" s="137"/>
      <c r="N65" s="137"/>
      <c r="O65" s="137"/>
      <c r="P65" s="137"/>
      <c r="Q65" s="137"/>
      <c r="R65" s="140"/>
      <c r="S65" s="140"/>
      <c r="T65" s="140"/>
      <c r="U65" s="140"/>
      <c r="V65" s="140"/>
      <c r="W65" s="140"/>
      <c r="X65" s="140"/>
      <c r="Y65" s="140"/>
      <c r="Z65" s="140"/>
      <c r="AA65" s="140"/>
      <c r="AB65" s="140"/>
      <c r="AC65" s="140"/>
      <c r="AD65" s="140"/>
      <c r="AE65" s="140"/>
      <c r="AF65" s="140"/>
      <c r="AG65" s="140"/>
      <c r="AH65" s="140"/>
      <c r="AI65" s="140"/>
      <c r="AJ65" s="140"/>
      <c r="AL65" s="52"/>
      <c r="AM65" s="52"/>
      <c r="AN65" s="52"/>
      <c r="AO65" s="52"/>
    </row>
    <row r="66" spans="1:41" s="21" customFormat="1" ht="12" customHeight="1" x14ac:dyDescent="0.2">
      <c r="A66" s="137" t="s">
        <v>942</v>
      </c>
      <c r="B66" s="140"/>
      <c r="C66" s="140"/>
      <c r="D66" s="140"/>
      <c r="E66" s="140"/>
      <c r="F66" s="140"/>
      <c r="G66" s="140"/>
      <c r="H66" s="140"/>
      <c r="I66" s="140"/>
      <c r="J66" s="140"/>
      <c r="K66" s="140"/>
      <c r="L66" s="140"/>
      <c r="M66" s="140"/>
      <c r="N66" s="140"/>
      <c r="O66" s="140"/>
      <c r="P66" s="140"/>
      <c r="Q66" s="140"/>
      <c r="R66" s="140"/>
      <c r="S66" s="140"/>
      <c r="T66" s="140"/>
      <c r="U66" s="140"/>
      <c r="V66" s="140"/>
      <c r="W66" s="140"/>
      <c r="X66" s="140"/>
      <c r="Y66" s="140"/>
      <c r="Z66" s="140"/>
      <c r="AA66" s="140"/>
      <c r="AB66" s="140"/>
      <c r="AC66" s="140"/>
      <c r="AD66" s="140"/>
      <c r="AE66" s="140"/>
      <c r="AF66" s="140"/>
      <c r="AG66" s="140"/>
      <c r="AH66" s="140"/>
      <c r="AI66" s="140"/>
      <c r="AJ66" s="140"/>
      <c r="AL66" s="52"/>
      <c r="AM66" s="52"/>
      <c r="AN66" s="52"/>
      <c r="AO66" s="52"/>
    </row>
    <row r="67" spans="1:41" s="21" customFormat="1" ht="12" customHeight="1" x14ac:dyDescent="0.2">
      <c r="A67" s="137" t="s">
        <v>670</v>
      </c>
      <c r="B67" s="137"/>
      <c r="C67" s="137"/>
      <c r="D67" s="137"/>
      <c r="E67" s="137"/>
      <c r="F67" s="137"/>
      <c r="G67" s="137"/>
      <c r="H67" s="137"/>
      <c r="I67" s="137"/>
      <c r="J67" s="137"/>
      <c r="K67" s="137"/>
      <c r="L67" s="137"/>
      <c r="M67" s="137"/>
      <c r="N67" s="137"/>
      <c r="O67" s="137"/>
      <c r="P67" s="137"/>
      <c r="Q67" s="137"/>
      <c r="R67" s="140"/>
      <c r="S67" s="140"/>
      <c r="T67" s="140"/>
      <c r="U67" s="140"/>
      <c r="V67" s="140"/>
      <c r="W67" s="140"/>
      <c r="X67" s="140"/>
      <c r="Y67" s="140"/>
      <c r="Z67" s="140"/>
      <c r="AA67" s="140"/>
      <c r="AB67" s="140"/>
      <c r="AC67" s="140"/>
      <c r="AD67" s="140"/>
      <c r="AE67" s="140"/>
      <c r="AF67" s="140"/>
      <c r="AG67" s="140"/>
      <c r="AH67" s="140"/>
      <c r="AI67" s="140"/>
      <c r="AJ67" s="140"/>
      <c r="AL67" s="52"/>
      <c r="AM67" s="52"/>
      <c r="AN67" s="52"/>
      <c r="AO67" s="52"/>
    </row>
    <row r="68" spans="1:41" s="21" customFormat="1" ht="12" customHeight="1" x14ac:dyDescent="0.2">
      <c r="A68" s="137" t="s">
        <v>898</v>
      </c>
      <c r="B68" s="140"/>
      <c r="C68" s="140"/>
      <c r="D68" s="140"/>
      <c r="E68" s="140"/>
      <c r="F68" s="140"/>
      <c r="G68" s="140"/>
      <c r="H68" s="140"/>
      <c r="I68" s="140"/>
      <c r="J68" s="140"/>
      <c r="K68" s="140"/>
      <c r="L68" s="140"/>
      <c r="M68" s="140"/>
      <c r="N68" s="140"/>
      <c r="O68" s="140"/>
      <c r="P68" s="140"/>
      <c r="Q68" s="140"/>
      <c r="R68" s="140"/>
      <c r="S68" s="140"/>
      <c r="T68" s="140"/>
      <c r="U68" s="140"/>
      <c r="V68" s="140"/>
      <c r="W68" s="140"/>
      <c r="X68" s="140"/>
      <c r="Y68" s="140"/>
      <c r="Z68" s="140"/>
      <c r="AA68" s="140"/>
      <c r="AB68" s="140"/>
      <c r="AC68" s="140"/>
      <c r="AD68" s="140"/>
      <c r="AE68" s="140"/>
      <c r="AF68" s="140"/>
      <c r="AG68" s="140"/>
      <c r="AH68" s="140"/>
      <c r="AI68" s="140"/>
      <c r="AJ68" s="140"/>
      <c r="AL68" s="52"/>
      <c r="AM68" s="52"/>
      <c r="AN68" s="52"/>
      <c r="AO68" s="52"/>
    </row>
    <row r="69" spans="1:41" s="21" customFormat="1" ht="12" customHeight="1" x14ac:dyDescent="0.2">
      <c r="A69" s="137" t="s">
        <v>435</v>
      </c>
      <c r="B69" s="140"/>
      <c r="C69" s="140"/>
      <c r="D69" s="140"/>
      <c r="E69" s="140"/>
      <c r="F69" s="140"/>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0"/>
      <c r="AE69" s="140"/>
      <c r="AF69" s="140"/>
      <c r="AG69" s="140"/>
      <c r="AH69" s="140"/>
      <c r="AI69" s="140"/>
      <c r="AJ69" s="140"/>
      <c r="AL69" s="52"/>
      <c r="AM69" s="52"/>
      <c r="AN69" s="52"/>
      <c r="AO69" s="52"/>
    </row>
    <row r="70" spans="1:41" s="21" customFormat="1" ht="12" customHeight="1" x14ac:dyDescent="0.2">
      <c r="A70" s="137" t="s">
        <v>707</v>
      </c>
      <c r="B70" s="140"/>
      <c r="C70" s="140"/>
      <c r="D70" s="140"/>
      <c r="E70" s="140"/>
      <c r="F70" s="140"/>
      <c r="G70" s="140"/>
      <c r="H70" s="140"/>
      <c r="I70" s="140"/>
      <c r="J70" s="140"/>
      <c r="K70" s="140"/>
      <c r="L70" s="140"/>
      <c r="M70" s="140"/>
      <c r="N70" s="140"/>
      <c r="O70" s="140"/>
      <c r="P70" s="140"/>
      <c r="Q70" s="140"/>
      <c r="R70" s="140"/>
      <c r="S70" s="140"/>
      <c r="T70" s="140"/>
      <c r="U70" s="140"/>
      <c r="V70" s="140"/>
      <c r="W70" s="140"/>
      <c r="X70" s="140"/>
      <c r="Y70" s="140"/>
      <c r="Z70" s="140"/>
      <c r="AA70" s="140"/>
      <c r="AB70" s="140"/>
      <c r="AC70" s="140"/>
      <c r="AD70" s="140"/>
      <c r="AE70" s="140"/>
      <c r="AF70" s="140"/>
      <c r="AG70" s="140"/>
      <c r="AH70" s="140"/>
      <c r="AI70" s="140"/>
      <c r="AJ70" s="140"/>
      <c r="AL70" s="52"/>
      <c r="AM70" s="52"/>
      <c r="AN70" s="52"/>
      <c r="AO70" s="52"/>
    </row>
  </sheetData>
  <customSheetViews>
    <customSheetView guid="{DDFB4891-8D6C-4C1E-BD9F-97DEF428EC5B}" showRowCol="0" showRuler="0" topLeftCell="A13">
      <selection activeCell="I4" sqref="I4:AJ4"/>
      <pageMargins left="0.59055118110236227" right="0.59055118110236227" top="0.19685039370078741" bottom="0.39370078740157483" header="0" footer="0.19685039370078741"/>
      <printOptions horizontalCentered="1" verticalCentered="1"/>
      <pageSetup paperSize="9" scale="88" orientation="portrait" r:id="rId1"/>
      <headerFooter alignWithMargins="0"/>
    </customSheetView>
  </customSheetViews>
  <mergeCells count="179">
    <mergeCell ref="C44:H44"/>
    <mergeCell ref="V43:Z43"/>
    <mergeCell ref="I54:Q54"/>
    <mergeCell ref="R54:AJ54"/>
    <mergeCell ref="I57:Q57"/>
    <mergeCell ref="N52:O52"/>
    <mergeCell ref="AD52:AH52"/>
    <mergeCell ref="AI52:AJ52"/>
    <mergeCell ref="R57:AJ57"/>
    <mergeCell ref="R55:V55"/>
    <mergeCell ref="V41:Z41"/>
    <mergeCell ref="AA40:AE40"/>
    <mergeCell ref="I59:Q59"/>
    <mergeCell ref="R59:W59"/>
    <mergeCell ref="W46:AA46"/>
    <mergeCell ref="W45:AA45"/>
    <mergeCell ref="N45:V45"/>
    <mergeCell ref="AA43:AE43"/>
    <mergeCell ref="R56:V56"/>
    <mergeCell ref="I55:Q56"/>
    <mergeCell ref="E38:H39"/>
    <mergeCell ref="I38:Q39"/>
    <mergeCell ref="R38:U39"/>
    <mergeCell ref="AA42:AE42"/>
    <mergeCell ref="E40:H41"/>
    <mergeCell ref="I40:Q41"/>
    <mergeCell ref="R42:U43"/>
    <mergeCell ref="AA39:AE39"/>
    <mergeCell ref="V42:Z42"/>
    <mergeCell ref="R40:U41"/>
    <mergeCell ref="AF42:AJ42"/>
    <mergeCell ref="C38:D43"/>
    <mergeCell ref="V40:Z40"/>
    <mergeCell ref="I47:Q47"/>
    <mergeCell ref="R47:AJ47"/>
    <mergeCell ref="AF43:AJ43"/>
    <mergeCell ref="I45:M45"/>
    <mergeCell ref="I46:M46"/>
    <mergeCell ref="N46:V46"/>
    <mergeCell ref="V39:Z39"/>
    <mergeCell ref="AE37:AJ37"/>
    <mergeCell ref="AF39:AJ39"/>
    <mergeCell ref="A26:B44"/>
    <mergeCell ref="I44:AJ44"/>
    <mergeCell ref="AA41:AE41"/>
    <mergeCell ref="AF41:AJ41"/>
    <mergeCell ref="E42:H43"/>
    <mergeCell ref="I42:Q43"/>
    <mergeCell ref="AF40:AJ40"/>
    <mergeCell ref="I33:P33"/>
    <mergeCell ref="Q35:AD35"/>
    <mergeCell ref="AE35:AJ35"/>
    <mergeCell ref="I30:P30"/>
    <mergeCell ref="I31:P31"/>
    <mergeCell ref="Q32:AD32"/>
    <mergeCell ref="AE30:AJ30"/>
    <mergeCell ref="I34:P34"/>
    <mergeCell ref="Q33:AD33"/>
    <mergeCell ref="AE33:AJ33"/>
    <mergeCell ref="Q31:AD31"/>
    <mergeCell ref="W55:AJ55"/>
    <mergeCell ref="W56:AJ56"/>
    <mergeCell ref="P53:V53"/>
    <mergeCell ref="I50:M50"/>
    <mergeCell ref="N50:O50"/>
    <mergeCell ref="AI50:AJ50"/>
    <mergeCell ref="AD51:AJ51"/>
    <mergeCell ref="W51:AC51"/>
    <mergeCell ref="I53:O53"/>
    <mergeCell ref="P50:T50"/>
    <mergeCell ref="I36:P36"/>
    <mergeCell ref="I37:P37"/>
    <mergeCell ref="I35:P35"/>
    <mergeCell ref="I52:M52"/>
    <mergeCell ref="Q36:AD36"/>
    <mergeCell ref="V38:Z38"/>
    <mergeCell ref="AA38:AE38"/>
    <mergeCell ref="AB50:AC50"/>
    <mergeCell ref="AE36:AJ36"/>
    <mergeCell ref="AF38:AJ38"/>
    <mergeCell ref="U50:V50"/>
    <mergeCell ref="P51:V51"/>
    <mergeCell ref="P52:T52"/>
    <mergeCell ref="U52:V52"/>
    <mergeCell ref="C18:N20"/>
    <mergeCell ref="Q23:AJ23"/>
    <mergeCell ref="O19:V19"/>
    <mergeCell ref="I29:P29"/>
    <mergeCell ref="W52:AA52"/>
    <mergeCell ref="Q30:AD30"/>
    <mergeCell ref="W53:AC53"/>
    <mergeCell ref="AD50:AH50"/>
    <mergeCell ref="AB52:AC52"/>
    <mergeCell ref="AD53:AJ53"/>
    <mergeCell ref="W50:AA50"/>
    <mergeCell ref="I26:P26"/>
    <mergeCell ref="I27:P27"/>
    <mergeCell ref="I28:P28"/>
    <mergeCell ref="Q28:AD28"/>
    <mergeCell ref="Q29:AD29"/>
    <mergeCell ref="I5:AJ5"/>
    <mergeCell ref="I12:AJ12"/>
    <mergeCell ref="I51:O51"/>
    <mergeCell ref="Q34:AD34"/>
    <mergeCell ref="AE34:AJ34"/>
    <mergeCell ref="C16:V16"/>
    <mergeCell ref="I24:AJ24"/>
    <mergeCell ref="I25:AJ25"/>
    <mergeCell ref="C21:H21"/>
    <mergeCell ref="W17:AJ17"/>
    <mergeCell ref="A10:V10"/>
    <mergeCell ref="W10:AJ10"/>
    <mergeCell ref="A4:B9"/>
    <mergeCell ref="C4:H4"/>
    <mergeCell ref="C6:H8"/>
    <mergeCell ref="C9:H9"/>
    <mergeCell ref="I4:AJ4"/>
    <mergeCell ref="Q6:AJ6"/>
    <mergeCell ref="C5:H5"/>
    <mergeCell ref="I7:AJ7"/>
    <mergeCell ref="C12:H12"/>
    <mergeCell ref="A21:B25"/>
    <mergeCell ref="C13:H15"/>
    <mergeCell ref="I13:J13"/>
    <mergeCell ref="A11:B20"/>
    <mergeCell ref="C11:H11"/>
    <mergeCell ref="I11:AJ11"/>
    <mergeCell ref="C17:V17"/>
    <mergeCell ref="Q13:AJ13"/>
    <mergeCell ref="I21:AJ21"/>
    <mergeCell ref="I14:AJ14"/>
    <mergeCell ref="I15:AJ15"/>
    <mergeCell ref="C22:H22"/>
    <mergeCell ref="I22:AJ22"/>
    <mergeCell ref="O18:V18"/>
    <mergeCell ref="W16:AJ16"/>
    <mergeCell ref="W18:AJ18"/>
    <mergeCell ref="W19:AJ19"/>
    <mergeCell ref="W20:AJ20"/>
    <mergeCell ref="O20:V20"/>
    <mergeCell ref="AE2:AJ2"/>
    <mergeCell ref="AA2:AD2"/>
    <mergeCell ref="Q37:AD37"/>
    <mergeCell ref="AE26:AJ26"/>
    <mergeCell ref="AE27:AJ27"/>
    <mergeCell ref="AE28:AJ28"/>
    <mergeCell ref="AE29:AJ29"/>
    <mergeCell ref="AA9:AJ9"/>
    <mergeCell ref="AE31:AJ31"/>
    <mergeCell ref="Q26:AD26"/>
    <mergeCell ref="I8:AJ8"/>
    <mergeCell ref="I6:J6"/>
    <mergeCell ref="K6:P6"/>
    <mergeCell ref="C32:H37"/>
    <mergeCell ref="I32:P32"/>
    <mergeCell ref="C23:H25"/>
    <mergeCell ref="K23:P23"/>
    <mergeCell ref="C26:H31"/>
    <mergeCell ref="Q27:AD27"/>
    <mergeCell ref="I9:L9"/>
    <mergeCell ref="M9:V9"/>
    <mergeCell ref="W9:Z9"/>
    <mergeCell ref="C58:H58"/>
    <mergeCell ref="I49:AJ49"/>
    <mergeCell ref="I23:J23"/>
    <mergeCell ref="I48:AJ48"/>
    <mergeCell ref="AB46:AJ46"/>
    <mergeCell ref="AB45:AJ45"/>
    <mergeCell ref="AE32:AJ32"/>
    <mergeCell ref="K13:P13"/>
    <mergeCell ref="A45:B57"/>
    <mergeCell ref="C45:H46"/>
    <mergeCell ref="C54:H57"/>
    <mergeCell ref="A58:B59"/>
    <mergeCell ref="C59:H59"/>
    <mergeCell ref="C49:H49"/>
    <mergeCell ref="C48:H48"/>
    <mergeCell ref="C47:H47"/>
    <mergeCell ref="C50:H53"/>
  </mergeCells>
  <phoneticPr fontId="3"/>
  <dataValidations disablePrompts="1" count="3">
    <dataValidation imeMode="off" allowBlank="1" showInputMessage="1" showErrorMessage="1" sqref="K13:P13 K6:P6 M9:V9 AA9:AJ9"/>
    <dataValidation imeMode="halfKatakana" allowBlank="1" showInputMessage="1" showErrorMessage="1" sqref="I4:AJ4 I11:AJ11 I21:AJ21"/>
    <dataValidation type="whole" imeMode="off" allowBlank="1" showInputMessage="1" showErrorMessage="1" sqref="I47:Q47">
      <formula1>0</formula1>
      <formula2>99999</formula2>
    </dataValidation>
  </dataValidations>
  <printOptions horizontalCentered="1" verticalCentered="1"/>
  <pageMargins left="0.59055118110236227" right="0.59055118110236227" top="0.19685039370078741" bottom="0.39370078740157483" header="0" footer="0.19685039370078741"/>
  <pageSetup paperSize="9" scale="84"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1292" r:id="rId5" name="Group Box 28">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11293" r:id="rId6" name="Option Button 29">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11294" r:id="rId7" name="Option Button 30">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11295" r:id="rId8" name="Group Box 31">
              <controlPr defaultSize="0" autoFill="0" autoPict="0">
                <anchor moveWithCells="1">
                  <from>
                    <xdr:col>17</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11296" r:id="rId9" name="Option Button 32">
              <controlPr defaultSize="0" autoFill="0" autoLine="0" autoPict="0">
                <anchor moveWithCells="1">
                  <from>
                    <xdr:col>19</xdr:col>
                    <xdr:colOff>0</xdr:colOff>
                    <xdr:row>53</xdr:row>
                    <xdr:rowOff>0</xdr:rowOff>
                  </from>
                  <to>
                    <xdr:col>23</xdr:col>
                    <xdr:colOff>0</xdr:colOff>
                    <xdr:row>54</xdr:row>
                    <xdr:rowOff>0</xdr:rowOff>
                  </to>
                </anchor>
              </controlPr>
            </control>
          </mc:Choice>
        </mc:AlternateContent>
        <mc:AlternateContent xmlns:mc="http://schemas.openxmlformats.org/markup-compatibility/2006">
          <mc:Choice Requires="x14">
            <control shapeId="11297" r:id="rId10" name="Option Button 33">
              <controlPr defaultSize="0" autoFill="0" autoLine="0" autoPict="0">
                <anchor moveWithCells="1">
                  <from>
                    <xdr:col>25</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11304" r:id="rId11" name="Group Box 40">
              <controlPr defaultSize="0" autoFill="0" autoPict="0">
                <anchor moveWithCells="1">
                  <from>
                    <xdr:col>13</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11305" r:id="rId12" name="Check Box 41">
              <controlPr defaultSize="0" autoFill="0" autoLine="0" autoPict="0">
                <anchor moveWithCells="1">
                  <from>
                    <xdr:col>13</xdr:col>
                    <xdr:colOff>0</xdr:colOff>
                    <xdr:row>44</xdr:row>
                    <xdr:rowOff>0</xdr:rowOff>
                  </from>
                  <to>
                    <xdr:col>17</xdr:col>
                    <xdr:colOff>0</xdr:colOff>
                    <xdr:row>45</xdr:row>
                    <xdr:rowOff>0</xdr:rowOff>
                  </to>
                </anchor>
              </controlPr>
            </control>
          </mc:Choice>
        </mc:AlternateContent>
        <mc:AlternateContent xmlns:mc="http://schemas.openxmlformats.org/markup-compatibility/2006">
          <mc:Choice Requires="x14">
            <control shapeId="11308" r:id="rId13" name="Check Box 44">
              <controlPr defaultSize="0" autoFill="0" autoLine="0" autoPict="0">
                <anchor moveWithCells="1">
                  <from>
                    <xdr:col>27</xdr:col>
                    <xdr:colOff>0</xdr:colOff>
                    <xdr:row>44</xdr:row>
                    <xdr:rowOff>0</xdr:rowOff>
                  </from>
                  <to>
                    <xdr:col>31</xdr:col>
                    <xdr:colOff>0</xdr:colOff>
                    <xdr:row>45</xdr:row>
                    <xdr:rowOff>0</xdr:rowOff>
                  </to>
                </anchor>
              </controlPr>
            </control>
          </mc:Choice>
        </mc:AlternateContent>
        <mc:AlternateContent xmlns:mc="http://schemas.openxmlformats.org/markup-compatibility/2006">
          <mc:Choice Requires="x14">
            <control shapeId="11310" r:id="rId14" name="Group Box 46">
              <controlPr defaultSize="0" autoFill="0" autoPict="0">
                <anchor moveWithCells="1">
                  <from>
                    <xdr:col>13</xdr:col>
                    <xdr:colOff>0</xdr:colOff>
                    <xdr:row>45</xdr:row>
                    <xdr:rowOff>0</xdr:rowOff>
                  </from>
                  <to>
                    <xdr:col>22</xdr:col>
                    <xdr:colOff>0</xdr:colOff>
                    <xdr:row>46</xdr:row>
                    <xdr:rowOff>0</xdr:rowOff>
                  </to>
                </anchor>
              </controlPr>
            </control>
          </mc:Choice>
        </mc:AlternateContent>
        <mc:AlternateContent xmlns:mc="http://schemas.openxmlformats.org/markup-compatibility/2006">
          <mc:Choice Requires="x14">
            <control shapeId="11311" r:id="rId15" name="Group Box 47">
              <controlPr defaultSize="0" autoFill="0" autoPict="0">
                <anchor moveWithCells="1">
                  <from>
                    <xdr:col>27</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11312" r:id="rId16" name="Check Box 48">
              <controlPr defaultSize="0" autoFill="0" autoLine="0" autoPict="0">
                <anchor moveWithCells="1">
                  <from>
                    <xdr:col>13</xdr:col>
                    <xdr:colOff>0</xdr:colOff>
                    <xdr:row>45</xdr:row>
                    <xdr:rowOff>0</xdr:rowOff>
                  </from>
                  <to>
                    <xdr:col>18</xdr:col>
                    <xdr:colOff>0</xdr:colOff>
                    <xdr:row>46</xdr:row>
                    <xdr:rowOff>0</xdr:rowOff>
                  </to>
                </anchor>
              </controlPr>
            </control>
          </mc:Choice>
        </mc:AlternateContent>
        <mc:AlternateContent xmlns:mc="http://schemas.openxmlformats.org/markup-compatibility/2006">
          <mc:Choice Requires="x14">
            <control shapeId="11313" r:id="rId17" name="Check Box 49">
              <controlPr defaultSize="0" autoFill="0" autoLine="0" autoPict="0">
                <anchor moveWithCells="1">
                  <from>
                    <xdr:col>27</xdr:col>
                    <xdr:colOff>0</xdr:colOff>
                    <xdr:row>45</xdr:row>
                    <xdr:rowOff>0</xdr:rowOff>
                  </from>
                  <to>
                    <xdr:col>32</xdr:col>
                    <xdr:colOff>0</xdr:colOff>
                    <xdr:row>46</xdr:row>
                    <xdr:rowOff>0</xdr:rowOff>
                  </to>
                </anchor>
              </controlPr>
            </control>
          </mc:Choice>
        </mc:AlternateContent>
        <mc:AlternateContent xmlns:mc="http://schemas.openxmlformats.org/markup-compatibility/2006">
          <mc:Choice Requires="x14">
            <control shapeId="11319" r:id="rId18" name="Group Box 55">
              <controlPr defaultSize="0" autoFill="0" autoPict="0">
                <anchor moveWithCells="1">
                  <from>
                    <xdr:col>8</xdr:col>
                    <xdr:colOff>0</xdr:colOff>
                    <xdr:row>57</xdr:row>
                    <xdr:rowOff>0</xdr:rowOff>
                  </from>
                  <to>
                    <xdr:col>35</xdr:col>
                    <xdr:colOff>160020</xdr:colOff>
                    <xdr:row>58</xdr:row>
                    <xdr:rowOff>0</xdr:rowOff>
                  </to>
                </anchor>
              </controlPr>
            </control>
          </mc:Choice>
        </mc:AlternateContent>
        <mc:AlternateContent xmlns:mc="http://schemas.openxmlformats.org/markup-compatibility/2006">
          <mc:Choice Requires="x14">
            <control shapeId="11320" r:id="rId19" name="Check Box 56">
              <controlPr defaultSize="0" autoFill="0" autoLine="0" autoPict="0">
                <anchor moveWithCells="1">
                  <from>
                    <xdr:col>8</xdr:col>
                    <xdr:colOff>83820</xdr:colOff>
                    <xdr:row>57</xdr:row>
                    <xdr:rowOff>0</xdr:rowOff>
                  </from>
                  <to>
                    <xdr:col>12</xdr:col>
                    <xdr:colOff>99060</xdr:colOff>
                    <xdr:row>57</xdr:row>
                    <xdr:rowOff>213360</xdr:rowOff>
                  </to>
                </anchor>
              </controlPr>
            </control>
          </mc:Choice>
        </mc:AlternateContent>
        <mc:AlternateContent xmlns:mc="http://schemas.openxmlformats.org/markup-compatibility/2006">
          <mc:Choice Requires="x14">
            <control shapeId="11321" r:id="rId20" name="Check Box 57">
              <controlPr defaultSize="0" autoFill="0" autoLine="0" autoPict="0">
                <anchor moveWithCells="1">
                  <from>
                    <xdr:col>12</xdr:col>
                    <xdr:colOff>152400</xdr:colOff>
                    <xdr:row>57</xdr:row>
                    <xdr:rowOff>0</xdr:rowOff>
                  </from>
                  <to>
                    <xdr:col>17</xdr:col>
                    <xdr:colOff>68580</xdr:colOff>
                    <xdr:row>57</xdr:row>
                    <xdr:rowOff>213360</xdr:rowOff>
                  </to>
                </anchor>
              </controlPr>
            </control>
          </mc:Choice>
        </mc:AlternateContent>
        <mc:AlternateContent xmlns:mc="http://schemas.openxmlformats.org/markup-compatibility/2006">
          <mc:Choice Requires="x14">
            <control shapeId="11322" r:id="rId21" name="Check Box 58">
              <controlPr defaultSize="0" autoFill="0" autoLine="0" autoPict="0">
                <anchor moveWithCells="1">
                  <from>
                    <xdr:col>16</xdr:col>
                    <xdr:colOff>114300</xdr:colOff>
                    <xdr:row>57</xdr:row>
                    <xdr:rowOff>0</xdr:rowOff>
                  </from>
                  <to>
                    <xdr:col>22</xdr:col>
                    <xdr:colOff>144780</xdr:colOff>
                    <xdr:row>57</xdr:row>
                    <xdr:rowOff>213360</xdr:rowOff>
                  </to>
                </anchor>
              </controlPr>
            </control>
          </mc:Choice>
        </mc:AlternateContent>
        <mc:AlternateContent xmlns:mc="http://schemas.openxmlformats.org/markup-compatibility/2006">
          <mc:Choice Requires="x14">
            <control shapeId="11325" r:id="rId22" name="Drop Down 61">
              <controlPr defaultSize="0" autoLine="0" autoPict="0">
                <anchor moveWithCells="1">
                  <from>
                    <xdr:col>23</xdr:col>
                    <xdr:colOff>0</xdr:colOff>
                    <xdr:row>58</xdr:row>
                    <xdr:rowOff>0</xdr:rowOff>
                  </from>
                  <to>
                    <xdr:col>36</xdr:col>
                    <xdr:colOff>0</xdr:colOff>
                    <xdr:row>58</xdr:row>
                    <xdr:rowOff>220980</xdr:rowOff>
                  </to>
                </anchor>
              </controlPr>
            </control>
          </mc:Choice>
        </mc:AlternateContent>
        <mc:AlternateContent xmlns:mc="http://schemas.openxmlformats.org/markup-compatibility/2006">
          <mc:Choice Requires="x14">
            <control shapeId="11326" r:id="rId23" name="Group Box 62">
              <controlPr defaultSize="0" autoFill="0" autoPict="0">
                <anchor moveWithCells="1">
                  <from>
                    <xdr:col>8</xdr:col>
                    <xdr:colOff>0</xdr:colOff>
                    <xdr:row>58</xdr:row>
                    <xdr:rowOff>0</xdr:rowOff>
                  </from>
                  <to>
                    <xdr:col>17</xdr:col>
                    <xdr:colOff>0</xdr:colOff>
                    <xdr:row>59</xdr:row>
                    <xdr:rowOff>0</xdr:rowOff>
                  </to>
                </anchor>
              </controlPr>
            </control>
          </mc:Choice>
        </mc:AlternateContent>
        <mc:AlternateContent xmlns:mc="http://schemas.openxmlformats.org/markup-compatibility/2006">
          <mc:Choice Requires="x14">
            <control shapeId="11327" r:id="rId24" name="Option Button 63">
              <controlPr defaultSize="0" autoFill="0" autoLine="0" autoPict="0">
                <anchor moveWithCells="1">
                  <from>
                    <xdr:col>9</xdr:col>
                    <xdr:colOff>53340</xdr:colOff>
                    <xdr:row>58</xdr:row>
                    <xdr:rowOff>7620</xdr:rowOff>
                  </from>
                  <to>
                    <xdr:col>12</xdr:col>
                    <xdr:colOff>30480</xdr:colOff>
                    <xdr:row>58</xdr:row>
                    <xdr:rowOff>220980</xdr:rowOff>
                  </to>
                </anchor>
              </controlPr>
            </control>
          </mc:Choice>
        </mc:AlternateContent>
        <mc:AlternateContent xmlns:mc="http://schemas.openxmlformats.org/markup-compatibility/2006">
          <mc:Choice Requires="x14">
            <control shapeId="11328" r:id="rId25" name="Option Button 64">
              <controlPr defaultSize="0" autoFill="0" autoLine="0" autoPict="0">
                <anchor moveWithCells="1">
                  <from>
                    <xdr:col>12</xdr:col>
                    <xdr:colOff>160020</xdr:colOff>
                    <xdr:row>58</xdr:row>
                    <xdr:rowOff>0</xdr:rowOff>
                  </from>
                  <to>
                    <xdr:col>15</xdr:col>
                    <xdr:colOff>144780</xdr:colOff>
                    <xdr:row>59</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dimension ref="A1:AY660"/>
  <sheetViews>
    <sheetView showGridLines="0" showRowColHeaders="0" zoomScaleNormal="100" zoomScaleSheetLayoutView="100" workbookViewId="0"/>
  </sheetViews>
  <sheetFormatPr defaultColWidth="2.44140625" defaultRowHeight="15" customHeight="1" x14ac:dyDescent="0.2"/>
  <cols>
    <col min="1" max="36" width="2.44140625" style="261" customWidth="1"/>
    <col min="37" max="37" width="2.44140625" style="375" customWidth="1"/>
    <col min="38" max="39" width="3.33203125" style="375" customWidth="1"/>
    <col min="40" max="40" width="2.44140625" style="45" customWidth="1"/>
    <col min="41" max="45" width="2.44140625" style="375" customWidth="1"/>
    <col min="46" max="16384" width="2.44140625" style="261"/>
  </cols>
  <sheetData>
    <row r="1" spans="1:36" ht="15" customHeight="1" x14ac:dyDescent="0.2">
      <c r="A1" s="134" t="s">
        <v>271</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row>
    <row r="2" spans="1:36" ht="15" customHeight="1" x14ac:dyDescent="0.2">
      <c r="A2" s="134"/>
      <c r="B2" s="53"/>
      <c r="C2" s="53"/>
      <c r="D2" s="53"/>
      <c r="E2" s="53"/>
      <c r="F2" s="53"/>
      <c r="G2" s="53"/>
      <c r="H2" s="53"/>
      <c r="I2" s="53"/>
      <c r="J2" s="53"/>
      <c r="K2" s="53"/>
      <c r="L2" s="53"/>
      <c r="M2" s="53"/>
      <c r="N2" s="53"/>
      <c r="O2" s="53"/>
      <c r="P2" s="53"/>
      <c r="Q2" s="53"/>
      <c r="R2" s="53"/>
      <c r="S2" s="53"/>
      <c r="T2" s="53"/>
      <c r="U2" s="53"/>
      <c r="V2" s="53"/>
      <c r="W2" s="53"/>
      <c r="X2" s="53"/>
      <c r="Y2" s="53"/>
      <c r="Z2" s="53"/>
      <c r="AA2" s="53"/>
      <c r="AB2" s="53"/>
      <c r="AC2" s="53"/>
      <c r="AD2" s="53"/>
      <c r="AE2" s="53"/>
      <c r="AF2" s="53"/>
      <c r="AG2" s="1788" t="s">
        <v>750</v>
      </c>
      <c r="AH2" s="1788"/>
      <c r="AI2" s="1788"/>
      <c r="AJ2" s="1788"/>
    </row>
    <row r="3" spans="1:36" ht="15" customHeight="1" x14ac:dyDescent="0.2">
      <c r="A3" s="134"/>
      <c r="B3" s="53"/>
      <c r="C3" s="53"/>
      <c r="D3" s="53"/>
      <c r="E3" s="53"/>
      <c r="F3" s="53"/>
      <c r="G3" s="53"/>
      <c r="H3" s="53"/>
      <c r="I3" s="53"/>
      <c r="J3" s="53"/>
      <c r="K3" s="53"/>
      <c r="L3" s="53"/>
      <c r="M3" s="53"/>
      <c r="N3" s="53"/>
      <c r="O3" s="53"/>
      <c r="P3" s="53"/>
      <c r="Q3" s="53"/>
      <c r="R3" s="53"/>
      <c r="S3" s="53"/>
      <c r="T3" s="53"/>
      <c r="U3" s="53"/>
      <c r="V3" s="53"/>
      <c r="W3" s="53"/>
      <c r="X3" s="53"/>
      <c r="Y3" s="53"/>
      <c r="Z3" s="53"/>
      <c r="AA3" s="53"/>
      <c r="AB3" s="53"/>
      <c r="AC3" s="53"/>
      <c r="AD3" s="53"/>
      <c r="AE3" s="53"/>
      <c r="AF3" s="53"/>
      <c r="AG3" s="53"/>
      <c r="AH3" s="53"/>
      <c r="AI3" s="53"/>
      <c r="AJ3" s="53"/>
    </row>
    <row r="4" spans="1:36" ht="15" customHeight="1" thickBot="1" x14ac:dyDescent="0.25">
      <c r="A4" s="1799" t="s">
        <v>905</v>
      </c>
      <c r="B4" s="1800"/>
      <c r="C4" s="1800"/>
      <c r="D4" s="1800"/>
      <c r="E4" s="1801"/>
      <c r="F4" s="1804" t="str">
        <f>IF(様式第１号!S42=7,IF(様式第１号!AS136&lt;&gt;"",様式第１号!AS136,""),"")</f>
        <v/>
      </c>
      <c r="G4" s="1805"/>
      <c r="H4" s="1805"/>
      <c r="I4" s="1805"/>
      <c r="J4" s="1805"/>
      <c r="K4" s="1805"/>
      <c r="L4" s="1805"/>
      <c r="M4" s="1805"/>
      <c r="N4" s="1805"/>
      <c r="O4" s="1805"/>
      <c r="P4" s="1805"/>
      <c r="Q4" s="1806"/>
      <c r="R4" s="347"/>
      <c r="S4" s="347"/>
      <c r="T4" s="347"/>
      <c r="U4" s="347"/>
      <c r="V4" s="347"/>
      <c r="W4" s="347"/>
      <c r="X4" s="347"/>
      <c r="Y4" s="156"/>
      <c r="Z4" s="347"/>
      <c r="AA4" s="1079" t="s">
        <v>472</v>
      </c>
      <c r="AB4" s="1080"/>
      <c r="AC4" s="1080"/>
      <c r="AD4" s="1081"/>
      <c r="AE4" s="1123" t="s">
        <v>815</v>
      </c>
      <c r="AF4" s="1124"/>
      <c r="AG4" s="1124"/>
      <c r="AH4" s="1124"/>
      <c r="AI4" s="1124"/>
      <c r="AJ4" s="1125"/>
    </row>
    <row r="5" spans="1:36" ht="15" hidden="1" customHeight="1" thickBot="1" x14ac:dyDescent="0.25">
      <c r="A5" s="347"/>
      <c r="B5" s="347"/>
      <c r="C5" s="347"/>
      <c r="D5" s="347"/>
      <c r="E5" s="347"/>
      <c r="F5" s="347"/>
      <c r="G5" s="347"/>
      <c r="H5" s="347"/>
      <c r="I5" s="347"/>
      <c r="J5" s="347"/>
      <c r="K5" s="347"/>
      <c r="L5" s="347"/>
      <c r="M5" s="347"/>
      <c r="N5" s="347"/>
      <c r="O5" s="347"/>
      <c r="P5" s="347"/>
      <c r="Q5" s="347"/>
      <c r="R5" s="347"/>
      <c r="S5" s="347"/>
      <c r="T5" s="347"/>
      <c r="U5" s="347"/>
      <c r="V5" s="347"/>
      <c r="W5" s="347"/>
      <c r="X5" s="347"/>
      <c r="Y5" s="347"/>
      <c r="Z5" s="347"/>
      <c r="AA5" s="347"/>
      <c r="AB5" s="347"/>
      <c r="AC5" s="347"/>
      <c r="AD5" s="347"/>
      <c r="AE5" s="347"/>
      <c r="AF5" s="347"/>
      <c r="AG5" s="347"/>
      <c r="AH5" s="347"/>
      <c r="AI5" s="347"/>
      <c r="AJ5" s="347"/>
    </row>
    <row r="6" spans="1:36" ht="15" customHeight="1" x14ac:dyDescent="0.2">
      <c r="A6" s="1072" t="s">
        <v>142</v>
      </c>
      <c r="B6" s="1073"/>
      <c r="C6" s="1074" t="s">
        <v>751</v>
      </c>
      <c r="D6" s="1074"/>
      <c r="E6" s="1074"/>
      <c r="F6" s="1074"/>
      <c r="G6" s="1074"/>
      <c r="H6" s="1074"/>
      <c r="I6" s="1312" t="str">
        <f>IF(様式第１号!S42=7,IF(様式第１号!G35&lt;&gt;"",様式第１号!G35,""),"")</f>
        <v/>
      </c>
      <c r="J6" s="1313"/>
      <c r="K6" s="1313"/>
      <c r="L6" s="1313"/>
      <c r="M6" s="1313"/>
      <c r="N6" s="1313"/>
      <c r="O6" s="1313"/>
      <c r="P6" s="1313"/>
      <c r="Q6" s="1313"/>
      <c r="R6" s="1313"/>
      <c r="S6" s="1313"/>
      <c r="T6" s="1313"/>
      <c r="U6" s="1313"/>
      <c r="V6" s="1313"/>
      <c r="W6" s="1313"/>
      <c r="X6" s="1313"/>
      <c r="Y6" s="1313"/>
      <c r="Z6" s="1313"/>
      <c r="AA6" s="1313"/>
      <c r="AB6" s="1313"/>
      <c r="AC6" s="1313"/>
      <c r="AD6" s="1313"/>
      <c r="AE6" s="1313"/>
      <c r="AF6" s="1313"/>
      <c r="AG6" s="1313"/>
      <c r="AH6" s="1313"/>
      <c r="AI6" s="1313"/>
      <c r="AJ6" s="1314"/>
    </row>
    <row r="7" spans="1:36" ht="15" customHeight="1" x14ac:dyDescent="0.2">
      <c r="A7" s="1007"/>
      <c r="B7" s="1008"/>
      <c r="C7" s="1031" t="s">
        <v>494</v>
      </c>
      <c r="D7" s="1031"/>
      <c r="E7" s="1031"/>
      <c r="F7" s="1031"/>
      <c r="G7" s="1031"/>
      <c r="H7" s="1031"/>
      <c r="I7" s="1305" t="str">
        <f>IF(様式第１号!S42=7,IF(様式第１号!G36&lt;&gt;"",様式第１号!G36,""),"")</f>
        <v/>
      </c>
      <c r="J7" s="1306"/>
      <c r="K7" s="1306"/>
      <c r="L7" s="1306"/>
      <c r="M7" s="1306"/>
      <c r="N7" s="1306"/>
      <c r="O7" s="1306"/>
      <c r="P7" s="1306"/>
      <c r="Q7" s="1306"/>
      <c r="R7" s="1306"/>
      <c r="S7" s="1306"/>
      <c r="T7" s="1306"/>
      <c r="U7" s="1306"/>
      <c r="V7" s="1306"/>
      <c r="W7" s="1306"/>
      <c r="X7" s="1306"/>
      <c r="Y7" s="1306"/>
      <c r="Z7" s="1306"/>
      <c r="AA7" s="1306"/>
      <c r="AB7" s="1306"/>
      <c r="AC7" s="1306"/>
      <c r="AD7" s="1306"/>
      <c r="AE7" s="1306"/>
      <c r="AF7" s="1306"/>
      <c r="AG7" s="1306"/>
      <c r="AH7" s="1306"/>
      <c r="AI7" s="1306"/>
      <c r="AJ7" s="1307"/>
    </row>
    <row r="8" spans="1:36" ht="15" customHeight="1" x14ac:dyDescent="0.2">
      <c r="A8" s="1007"/>
      <c r="B8" s="1008"/>
      <c r="C8" s="990" t="s">
        <v>495</v>
      </c>
      <c r="D8" s="990"/>
      <c r="E8" s="990"/>
      <c r="F8" s="990"/>
      <c r="G8" s="990"/>
      <c r="H8" s="990"/>
      <c r="I8" s="1022" t="s">
        <v>1039</v>
      </c>
      <c r="J8" s="1023"/>
      <c r="K8" s="1310" t="str">
        <f>IF(様式第１号!S42=7,IF(様式第１号!H37&lt;&gt;"",様式第１号!H37,""),"")</f>
        <v/>
      </c>
      <c r="L8" s="1310"/>
      <c r="M8" s="1310"/>
      <c r="N8" s="1310"/>
      <c r="O8" s="1310"/>
      <c r="P8" s="1311"/>
      <c r="Q8" s="571" t="s">
        <v>448</v>
      </c>
      <c r="R8" s="572"/>
      <c r="S8" s="572"/>
      <c r="T8" s="572"/>
      <c r="U8" s="572"/>
      <c r="V8" s="572"/>
      <c r="W8" s="572"/>
      <c r="X8" s="572"/>
      <c r="Y8" s="572"/>
      <c r="Z8" s="572"/>
      <c r="AA8" s="572"/>
      <c r="AB8" s="572"/>
      <c r="AC8" s="572"/>
      <c r="AD8" s="572"/>
      <c r="AE8" s="572"/>
      <c r="AF8" s="572"/>
      <c r="AG8" s="572"/>
      <c r="AH8" s="572"/>
      <c r="AI8" s="572"/>
      <c r="AJ8" s="573"/>
    </row>
    <row r="9" spans="1:36" ht="15" customHeight="1" x14ac:dyDescent="0.2">
      <c r="A9" s="1007"/>
      <c r="B9" s="1008"/>
      <c r="C9" s="990"/>
      <c r="D9" s="990"/>
      <c r="E9" s="990"/>
      <c r="F9" s="990"/>
      <c r="G9" s="990"/>
      <c r="H9" s="990"/>
      <c r="I9" s="1308" t="str">
        <f>IF(様式第１号!S42=7,IF(様式第１号!G38&lt;&gt;"",様式第１号!G38,""),"")</f>
        <v/>
      </c>
      <c r="J9" s="1308"/>
      <c r="K9" s="1308"/>
      <c r="L9" s="1308"/>
      <c r="M9" s="1308"/>
      <c r="N9" s="1308"/>
      <c r="O9" s="1308"/>
      <c r="P9" s="1308"/>
      <c r="Q9" s="1308"/>
      <c r="R9" s="1308"/>
      <c r="S9" s="1308"/>
      <c r="T9" s="1308"/>
      <c r="U9" s="1308"/>
      <c r="V9" s="1308"/>
      <c r="W9" s="1308"/>
      <c r="X9" s="1308"/>
      <c r="Y9" s="1308"/>
      <c r="Z9" s="1308"/>
      <c r="AA9" s="1308"/>
      <c r="AB9" s="1308"/>
      <c r="AC9" s="1308"/>
      <c r="AD9" s="1308"/>
      <c r="AE9" s="1308"/>
      <c r="AF9" s="1308"/>
      <c r="AG9" s="1308"/>
      <c r="AH9" s="1308"/>
      <c r="AI9" s="1308"/>
      <c r="AJ9" s="1309"/>
    </row>
    <row r="10" spans="1:36" ht="15" customHeight="1" x14ac:dyDescent="0.2">
      <c r="A10" s="1007"/>
      <c r="B10" s="1008"/>
      <c r="C10" s="990"/>
      <c r="D10" s="990"/>
      <c r="E10" s="990"/>
      <c r="F10" s="990"/>
      <c r="G10" s="990"/>
      <c r="H10" s="990"/>
      <c r="I10" s="1300" t="str">
        <f>IF(様式第１号!S42=7,IF(様式第１号!G39&lt;&gt;"",様式第１号!G39,""),"")</f>
        <v/>
      </c>
      <c r="J10" s="1300"/>
      <c r="K10" s="1300"/>
      <c r="L10" s="1300"/>
      <c r="M10" s="1300"/>
      <c r="N10" s="1300"/>
      <c r="O10" s="1300"/>
      <c r="P10" s="1300"/>
      <c r="Q10" s="1300"/>
      <c r="R10" s="1300"/>
      <c r="S10" s="1300"/>
      <c r="T10" s="1300"/>
      <c r="U10" s="1300"/>
      <c r="V10" s="1300"/>
      <c r="W10" s="1300"/>
      <c r="X10" s="1300"/>
      <c r="Y10" s="1300"/>
      <c r="Z10" s="1300"/>
      <c r="AA10" s="1300"/>
      <c r="AB10" s="1300"/>
      <c r="AC10" s="1300"/>
      <c r="AD10" s="1300"/>
      <c r="AE10" s="1300"/>
      <c r="AF10" s="1300"/>
      <c r="AG10" s="1300"/>
      <c r="AH10" s="1300"/>
      <c r="AI10" s="1300"/>
      <c r="AJ10" s="1301"/>
    </row>
    <row r="11" spans="1:36" ht="15" customHeight="1" x14ac:dyDescent="0.2">
      <c r="A11" s="1007"/>
      <c r="B11" s="1008"/>
      <c r="C11" s="990" t="s">
        <v>496</v>
      </c>
      <c r="D11" s="990"/>
      <c r="E11" s="990"/>
      <c r="F11" s="990"/>
      <c r="G11" s="990"/>
      <c r="H11" s="990"/>
      <c r="I11" s="990" t="s">
        <v>497</v>
      </c>
      <c r="J11" s="990"/>
      <c r="K11" s="990"/>
      <c r="L11" s="990"/>
      <c r="M11" s="996" t="s">
        <v>815</v>
      </c>
      <c r="N11" s="996"/>
      <c r="O11" s="996"/>
      <c r="P11" s="996"/>
      <c r="Q11" s="996"/>
      <c r="R11" s="996"/>
      <c r="S11" s="996"/>
      <c r="T11" s="996"/>
      <c r="U11" s="996"/>
      <c r="V11" s="996"/>
      <c r="W11" s="990" t="s">
        <v>498</v>
      </c>
      <c r="X11" s="990"/>
      <c r="Y11" s="990"/>
      <c r="Z11" s="990"/>
      <c r="AA11" s="997" t="s">
        <v>815</v>
      </c>
      <c r="AB11" s="1067"/>
      <c r="AC11" s="1067"/>
      <c r="AD11" s="1067"/>
      <c r="AE11" s="1067"/>
      <c r="AF11" s="1067"/>
      <c r="AG11" s="1067"/>
      <c r="AH11" s="1067"/>
      <c r="AI11" s="1067"/>
      <c r="AJ11" s="1068"/>
    </row>
    <row r="12" spans="1:36" ht="15" customHeight="1" x14ac:dyDescent="0.2">
      <c r="A12" s="1071" t="s">
        <v>499</v>
      </c>
      <c r="B12" s="1009"/>
      <c r="C12" s="1009"/>
      <c r="D12" s="1009"/>
      <c r="E12" s="1009"/>
      <c r="F12" s="1009"/>
      <c r="G12" s="1009"/>
      <c r="H12" s="1009"/>
      <c r="I12" s="1009"/>
      <c r="J12" s="1009"/>
      <c r="K12" s="1009"/>
      <c r="L12" s="1009"/>
      <c r="M12" s="1009"/>
      <c r="N12" s="1009"/>
      <c r="O12" s="1009"/>
      <c r="P12" s="1009"/>
      <c r="Q12" s="1009"/>
      <c r="R12" s="1009"/>
      <c r="S12" s="1009"/>
      <c r="T12" s="1009"/>
      <c r="U12" s="1009"/>
      <c r="V12" s="1009"/>
      <c r="W12" s="998"/>
      <c r="X12" s="999"/>
      <c r="Y12" s="999"/>
      <c r="Z12" s="999"/>
      <c r="AA12" s="999"/>
      <c r="AB12" s="999"/>
      <c r="AC12" s="999"/>
      <c r="AD12" s="999"/>
      <c r="AE12" s="999"/>
      <c r="AF12" s="999"/>
      <c r="AG12" s="999"/>
      <c r="AH12" s="999"/>
      <c r="AI12" s="999"/>
      <c r="AJ12" s="1000"/>
    </row>
    <row r="13" spans="1:36" ht="15" customHeight="1" x14ac:dyDescent="0.2">
      <c r="A13" s="1038" t="s">
        <v>500</v>
      </c>
      <c r="B13" s="1039"/>
      <c r="C13" s="1044" t="s">
        <v>607</v>
      </c>
      <c r="D13" s="1044"/>
      <c r="E13" s="1044"/>
      <c r="F13" s="1044"/>
      <c r="G13" s="1044"/>
      <c r="H13" s="1044"/>
      <c r="I13" s="1032"/>
      <c r="J13" s="1033"/>
      <c r="K13" s="1033"/>
      <c r="L13" s="1033"/>
      <c r="M13" s="1033"/>
      <c r="N13" s="1033"/>
      <c r="O13" s="1033"/>
      <c r="P13" s="1033"/>
      <c r="Q13" s="1033"/>
      <c r="R13" s="1033"/>
      <c r="S13" s="1033"/>
      <c r="T13" s="1033"/>
      <c r="U13" s="1033"/>
      <c r="V13" s="1033"/>
      <c r="W13" s="1033"/>
      <c r="X13" s="1033"/>
      <c r="Y13" s="1033"/>
      <c r="Z13" s="1033"/>
      <c r="AA13" s="1033"/>
      <c r="AB13" s="1033"/>
      <c r="AC13" s="1033"/>
      <c r="AD13" s="1033"/>
      <c r="AE13" s="1033"/>
      <c r="AF13" s="1033"/>
      <c r="AG13" s="1033"/>
      <c r="AH13" s="1033"/>
      <c r="AI13" s="1033"/>
      <c r="AJ13" s="1034"/>
    </row>
    <row r="14" spans="1:36" ht="15" customHeight="1" x14ac:dyDescent="0.2">
      <c r="A14" s="1040"/>
      <c r="B14" s="1041"/>
      <c r="C14" s="1031" t="s">
        <v>223</v>
      </c>
      <c r="D14" s="1031"/>
      <c r="E14" s="1031"/>
      <c r="F14" s="1031"/>
      <c r="G14" s="1031"/>
      <c r="H14" s="1031"/>
      <c r="I14" s="1035"/>
      <c r="J14" s="1036"/>
      <c r="K14" s="1036"/>
      <c r="L14" s="1036"/>
      <c r="M14" s="1036"/>
      <c r="N14" s="1036"/>
      <c r="O14" s="1036"/>
      <c r="P14" s="1036"/>
      <c r="Q14" s="1036"/>
      <c r="R14" s="1036"/>
      <c r="S14" s="1036"/>
      <c r="T14" s="1036"/>
      <c r="U14" s="1036"/>
      <c r="V14" s="1036"/>
      <c r="W14" s="1036"/>
      <c r="X14" s="1036"/>
      <c r="Y14" s="1036"/>
      <c r="Z14" s="1036"/>
      <c r="AA14" s="1036"/>
      <c r="AB14" s="1036"/>
      <c r="AC14" s="1036"/>
      <c r="AD14" s="1036"/>
      <c r="AE14" s="1036"/>
      <c r="AF14" s="1036"/>
      <c r="AG14" s="1036"/>
      <c r="AH14" s="1036"/>
      <c r="AI14" s="1036"/>
      <c r="AJ14" s="1037"/>
    </row>
    <row r="15" spans="1:36" ht="15" customHeight="1" x14ac:dyDescent="0.2">
      <c r="A15" s="1040"/>
      <c r="B15" s="1041"/>
      <c r="C15" s="990" t="s">
        <v>226</v>
      </c>
      <c r="D15" s="990"/>
      <c r="E15" s="990"/>
      <c r="F15" s="990"/>
      <c r="G15" s="990"/>
      <c r="H15" s="990"/>
      <c r="I15" s="1022" t="s">
        <v>222</v>
      </c>
      <c r="J15" s="1023"/>
      <c r="K15" s="1024"/>
      <c r="L15" s="1024"/>
      <c r="M15" s="1024"/>
      <c r="N15" s="1024"/>
      <c r="O15" s="1024"/>
      <c r="P15" s="1025"/>
      <c r="Q15" s="571" t="s">
        <v>448</v>
      </c>
      <c r="R15" s="572"/>
      <c r="S15" s="572"/>
      <c r="T15" s="572"/>
      <c r="U15" s="572"/>
      <c r="V15" s="572"/>
      <c r="W15" s="572"/>
      <c r="X15" s="572"/>
      <c r="Y15" s="572"/>
      <c r="Z15" s="572"/>
      <c r="AA15" s="572"/>
      <c r="AB15" s="572"/>
      <c r="AC15" s="572"/>
      <c r="AD15" s="572"/>
      <c r="AE15" s="572"/>
      <c r="AF15" s="572"/>
      <c r="AG15" s="572"/>
      <c r="AH15" s="572"/>
      <c r="AI15" s="572"/>
      <c r="AJ15" s="573"/>
    </row>
    <row r="16" spans="1:36" ht="15" customHeight="1" x14ac:dyDescent="0.2">
      <c r="A16" s="1040"/>
      <c r="B16" s="1041"/>
      <c r="C16" s="990"/>
      <c r="D16" s="990"/>
      <c r="E16" s="990"/>
      <c r="F16" s="990"/>
      <c r="G16" s="990"/>
      <c r="H16" s="990"/>
      <c r="I16" s="1026" t="s">
        <v>815</v>
      </c>
      <c r="J16" s="1027"/>
      <c r="K16" s="1027"/>
      <c r="L16" s="1027"/>
      <c r="M16" s="1027"/>
      <c r="N16" s="1027"/>
      <c r="O16" s="1027"/>
      <c r="P16" s="1027"/>
      <c r="Q16" s="1027"/>
      <c r="R16" s="1027"/>
      <c r="S16" s="1027"/>
      <c r="T16" s="1027"/>
      <c r="U16" s="1027"/>
      <c r="V16" s="1027"/>
      <c r="W16" s="1027"/>
      <c r="X16" s="1027"/>
      <c r="Y16" s="1027"/>
      <c r="Z16" s="1027"/>
      <c r="AA16" s="1027"/>
      <c r="AB16" s="1027"/>
      <c r="AC16" s="1027"/>
      <c r="AD16" s="1027"/>
      <c r="AE16" s="1027"/>
      <c r="AF16" s="1027"/>
      <c r="AG16" s="1027"/>
      <c r="AH16" s="1027"/>
      <c r="AI16" s="1027"/>
      <c r="AJ16" s="1028"/>
    </row>
    <row r="17" spans="1:44" ht="15" customHeight="1" x14ac:dyDescent="0.2">
      <c r="A17" s="1040"/>
      <c r="B17" s="1041"/>
      <c r="C17" s="990"/>
      <c r="D17" s="990"/>
      <c r="E17" s="990"/>
      <c r="F17" s="990"/>
      <c r="G17" s="990"/>
      <c r="H17" s="990"/>
      <c r="I17" s="1029" t="s">
        <v>815</v>
      </c>
      <c r="J17" s="1029"/>
      <c r="K17" s="1029"/>
      <c r="L17" s="1029"/>
      <c r="M17" s="1029"/>
      <c r="N17" s="1029"/>
      <c r="O17" s="1029"/>
      <c r="P17" s="1029"/>
      <c r="Q17" s="1029"/>
      <c r="R17" s="1029"/>
      <c r="S17" s="1029"/>
      <c r="T17" s="1029"/>
      <c r="U17" s="1029"/>
      <c r="V17" s="1029"/>
      <c r="W17" s="1029"/>
      <c r="X17" s="1029"/>
      <c r="Y17" s="1029"/>
      <c r="Z17" s="1029"/>
      <c r="AA17" s="1029"/>
      <c r="AB17" s="1029"/>
      <c r="AC17" s="1029"/>
      <c r="AD17" s="1029"/>
      <c r="AE17" s="1029"/>
      <c r="AF17" s="1029"/>
      <c r="AG17" s="1029"/>
      <c r="AH17" s="1029"/>
      <c r="AI17" s="1029"/>
      <c r="AJ17" s="1030"/>
    </row>
    <row r="18" spans="1:44" ht="15" customHeight="1" x14ac:dyDescent="0.2">
      <c r="A18" s="1040"/>
      <c r="B18" s="1041"/>
      <c r="C18" s="1058" t="s">
        <v>143</v>
      </c>
      <c r="D18" s="1059"/>
      <c r="E18" s="1059"/>
      <c r="F18" s="1059"/>
      <c r="G18" s="1059"/>
      <c r="H18" s="1059"/>
      <c r="I18" s="1059"/>
      <c r="J18" s="1059"/>
      <c r="K18" s="1059"/>
      <c r="L18" s="1059"/>
      <c r="M18" s="1059"/>
      <c r="N18" s="1060"/>
      <c r="O18" s="990" t="s">
        <v>628</v>
      </c>
      <c r="P18" s="990"/>
      <c r="Q18" s="990"/>
      <c r="R18" s="990"/>
      <c r="S18" s="990"/>
      <c r="T18" s="990"/>
      <c r="U18" s="990"/>
      <c r="V18" s="990"/>
      <c r="W18" s="998"/>
      <c r="X18" s="999"/>
      <c r="Y18" s="999"/>
      <c r="Z18" s="999"/>
      <c r="AA18" s="999"/>
      <c r="AB18" s="999"/>
      <c r="AC18" s="999"/>
      <c r="AD18" s="999"/>
      <c r="AE18" s="999"/>
      <c r="AF18" s="999"/>
      <c r="AG18" s="999"/>
      <c r="AH18" s="999"/>
      <c r="AI18" s="999"/>
      <c r="AJ18" s="1000"/>
    </row>
    <row r="19" spans="1:44" ht="15" customHeight="1" x14ac:dyDescent="0.2">
      <c r="A19" s="1040"/>
      <c r="B19" s="1041"/>
      <c r="C19" s="1061"/>
      <c r="D19" s="1062"/>
      <c r="E19" s="1062"/>
      <c r="F19" s="1062"/>
      <c r="G19" s="1062"/>
      <c r="H19" s="1062"/>
      <c r="I19" s="1062"/>
      <c r="J19" s="1062"/>
      <c r="K19" s="1062"/>
      <c r="L19" s="1062"/>
      <c r="M19" s="1062"/>
      <c r="N19" s="1063"/>
      <c r="O19" s="1055" t="s">
        <v>449</v>
      </c>
      <c r="P19" s="1056"/>
      <c r="Q19" s="1056"/>
      <c r="R19" s="1056"/>
      <c r="S19" s="1056"/>
      <c r="T19" s="1056"/>
      <c r="U19" s="1056"/>
      <c r="V19" s="1057"/>
      <c r="W19" s="1048"/>
      <c r="X19" s="1049"/>
      <c r="Y19" s="1049"/>
      <c r="Z19" s="1049"/>
      <c r="AA19" s="1049"/>
      <c r="AB19" s="1049"/>
      <c r="AC19" s="1049"/>
      <c r="AD19" s="1049"/>
      <c r="AE19" s="1049"/>
      <c r="AF19" s="1049"/>
      <c r="AG19" s="1049"/>
      <c r="AH19" s="1049"/>
      <c r="AI19" s="1049"/>
      <c r="AJ19" s="1050"/>
    </row>
    <row r="20" spans="1:44" ht="15" customHeight="1" x14ac:dyDescent="0.2">
      <c r="A20" s="1042"/>
      <c r="B20" s="1043"/>
      <c r="C20" s="1064"/>
      <c r="D20" s="1065"/>
      <c r="E20" s="1065"/>
      <c r="F20" s="1065"/>
      <c r="G20" s="1065"/>
      <c r="H20" s="1065"/>
      <c r="I20" s="1065"/>
      <c r="J20" s="1065"/>
      <c r="K20" s="1065"/>
      <c r="L20" s="1065"/>
      <c r="M20" s="1065"/>
      <c r="N20" s="1066"/>
      <c r="O20" s="1117" t="s">
        <v>450</v>
      </c>
      <c r="P20" s="1118"/>
      <c r="Q20" s="1118"/>
      <c r="R20" s="1118"/>
      <c r="S20" s="1118"/>
      <c r="T20" s="1118"/>
      <c r="U20" s="1118"/>
      <c r="V20" s="1119"/>
      <c r="W20" s="1035"/>
      <c r="X20" s="1036"/>
      <c r="Y20" s="1036"/>
      <c r="Z20" s="1036"/>
      <c r="AA20" s="1036"/>
      <c r="AB20" s="1036"/>
      <c r="AC20" s="1036"/>
      <c r="AD20" s="1036"/>
      <c r="AE20" s="1036"/>
      <c r="AF20" s="1036"/>
      <c r="AG20" s="1036"/>
      <c r="AH20" s="1036"/>
      <c r="AI20" s="1036"/>
      <c r="AJ20" s="1037"/>
    </row>
    <row r="21" spans="1:44" ht="17.25" customHeight="1" x14ac:dyDescent="0.2">
      <c r="A21" s="1236" t="s">
        <v>172</v>
      </c>
      <c r="B21" s="969"/>
      <c r="C21" s="969"/>
      <c r="D21" s="969"/>
      <c r="E21" s="969"/>
      <c r="F21" s="969"/>
      <c r="G21" s="969"/>
      <c r="H21" s="970"/>
      <c r="I21" s="1205"/>
      <c r="J21" s="1206"/>
      <c r="K21" s="1206"/>
      <c r="L21" s="1206"/>
      <c r="M21" s="1206"/>
      <c r="N21" s="1206"/>
      <c r="O21" s="1175" t="s">
        <v>200</v>
      </c>
      <c r="P21" s="1175"/>
      <c r="Q21" s="1175"/>
      <c r="R21" s="1175"/>
      <c r="S21" s="1175"/>
      <c r="T21" s="1175"/>
      <c r="U21" s="1175"/>
      <c r="V21" s="1175"/>
      <c r="W21" s="1175"/>
      <c r="X21" s="1175"/>
      <c r="Y21" s="1175"/>
      <c r="Z21" s="1175"/>
      <c r="AA21" s="1175"/>
      <c r="AB21" s="1175"/>
      <c r="AC21" s="1175"/>
      <c r="AD21" s="1175"/>
      <c r="AE21" s="1175"/>
      <c r="AF21" s="1175"/>
      <c r="AG21" s="1175"/>
      <c r="AH21" s="1175"/>
      <c r="AI21" s="1175"/>
      <c r="AJ21" s="1176"/>
    </row>
    <row r="22" spans="1:44" ht="13.5" customHeight="1" x14ac:dyDescent="0.2">
      <c r="A22" s="1236" t="s">
        <v>171</v>
      </c>
      <c r="B22" s="969"/>
      <c r="C22" s="969"/>
      <c r="D22" s="969"/>
      <c r="E22" s="969"/>
      <c r="F22" s="969"/>
      <c r="G22" s="969"/>
      <c r="H22" s="970"/>
      <c r="I22" s="1205"/>
      <c r="J22" s="1206"/>
      <c r="K22" s="1206"/>
      <c r="L22" s="1206"/>
      <c r="M22" s="1206"/>
      <c r="N22" s="1206"/>
      <c r="O22" s="1175" t="s">
        <v>714</v>
      </c>
      <c r="P22" s="1175"/>
      <c r="Q22" s="1175"/>
      <c r="R22" s="1175"/>
      <c r="S22" s="1175"/>
      <c r="T22" s="1175"/>
      <c r="U22" s="1175"/>
      <c r="V22" s="1175"/>
      <c r="W22" s="1175"/>
      <c r="X22" s="1175"/>
      <c r="Y22" s="1175"/>
      <c r="Z22" s="1175"/>
      <c r="AA22" s="1175"/>
      <c r="AB22" s="1175"/>
      <c r="AC22" s="1175"/>
      <c r="AD22" s="1175"/>
      <c r="AE22" s="1175"/>
      <c r="AF22" s="1175"/>
      <c r="AG22" s="1175"/>
      <c r="AH22" s="1175"/>
      <c r="AI22" s="1175"/>
      <c r="AJ22" s="1176"/>
    </row>
    <row r="23" spans="1:44" ht="15" customHeight="1" x14ac:dyDescent="0.2">
      <c r="A23" s="1254" t="s">
        <v>424</v>
      </c>
      <c r="B23" s="1255"/>
      <c r="C23" s="1044" t="s">
        <v>607</v>
      </c>
      <c r="D23" s="1044"/>
      <c r="E23" s="1044"/>
      <c r="F23" s="1044"/>
      <c r="G23" s="1044"/>
      <c r="H23" s="1044"/>
      <c r="I23" s="1032"/>
      <c r="J23" s="1033"/>
      <c r="K23" s="1033"/>
      <c r="L23" s="1033"/>
      <c r="M23" s="1033"/>
      <c r="N23" s="1033"/>
      <c r="O23" s="1033"/>
      <c r="P23" s="1033"/>
      <c r="Q23" s="1033"/>
      <c r="R23" s="1033"/>
      <c r="S23" s="1033"/>
      <c r="T23" s="1033"/>
      <c r="U23" s="1033"/>
      <c r="V23" s="1033"/>
      <c r="W23" s="1033"/>
      <c r="X23" s="1033"/>
      <c r="Y23" s="1033"/>
      <c r="Z23" s="1033"/>
      <c r="AA23" s="1033"/>
      <c r="AB23" s="1033"/>
      <c r="AC23" s="1033"/>
      <c r="AD23" s="1033"/>
      <c r="AE23" s="1033"/>
      <c r="AF23" s="1033"/>
      <c r="AG23" s="1033"/>
      <c r="AH23" s="1033"/>
      <c r="AI23" s="1033"/>
      <c r="AJ23" s="1034"/>
    </row>
    <row r="24" spans="1:44" ht="15" customHeight="1" x14ac:dyDescent="0.2">
      <c r="A24" s="1256"/>
      <c r="B24" s="1257"/>
      <c r="C24" s="1031" t="s">
        <v>223</v>
      </c>
      <c r="D24" s="1031"/>
      <c r="E24" s="1031"/>
      <c r="F24" s="1031"/>
      <c r="G24" s="1031"/>
      <c r="H24" s="1031"/>
      <c r="I24" s="1035"/>
      <c r="J24" s="1036"/>
      <c r="K24" s="1036"/>
      <c r="L24" s="1036"/>
      <c r="M24" s="1036"/>
      <c r="N24" s="1036"/>
      <c r="O24" s="1036"/>
      <c r="P24" s="1036"/>
      <c r="Q24" s="1036"/>
      <c r="R24" s="1036"/>
      <c r="S24" s="1036"/>
      <c r="T24" s="1036"/>
      <c r="U24" s="1036"/>
      <c r="V24" s="1036"/>
      <c r="W24" s="1036"/>
      <c r="X24" s="1036"/>
      <c r="Y24" s="1036"/>
      <c r="Z24" s="1036"/>
      <c r="AA24" s="1036"/>
      <c r="AB24" s="1036"/>
      <c r="AC24" s="1036"/>
      <c r="AD24" s="1036"/>
      <c r="AE24" s="1036"/>
      <c r="AF24" s="1036"/>
      <c r="AG24" s="1036"/>
      <c r="AH24" s="1036"/>
      <c r="AI24" s="1036"/>
      <c r="AJ24" s="1037"/>
    </row>
    <row r="25" spans="1:44" ht="15" customHeight="1" x14ac:dyDescent="0.2">
      <c r="A25" s="1256"/>
      <c r="B25" s="1257"/>
      <c r="C25" s="990" t="s">
        <v>226</v>
      </c>
      <c r="D25" s="990"/>
      <c r="E25" s="990"/>
      <c r="F25" s="990"/>
      <c r="G25" s="990"/>
      <c r="H25" s="990"/>
      <c r="I25" s="1022" t="s">
        <v>222</v>
      </c>
      <c r="J25" s="1023"/>
      <c r="K25" s="1024"/>
      <c r="L25" s="1024"/>
      <c r="M25" s="1024"/>
      <c r="N25" s="1024"/>
      <c r="O25" s="1024"/>
      <c r="P25" s="1025"/>
      <c r="Q25" s="571" t="s">
        <v>448</v>
      </c>
      <c r="R25" s="572"/>
      <c r="S25" s="572"/>
      <c r="T25" s="572"/>
      <c r="U25" s="572"/>
      <c r="V25" s="572"/>
      <c r="W25" s="572"/>
      <c r="X25" s="572"/>
      <c r="Y25" s="572"/>
      <c r="Z25" s="572"/>
      <c r="AA25" s="572"/>
      <c r="AB25" s="572"/>
      <c r="AC25" s="572"/>
      <c r="AD25" s="572"/>
      <c r="AE25" s="572"/>
      <c r="AF25" s="572"/>
      <c r="AG25" s="572"/>
      <c r="AH25" s="572"/>
      <c r="AI25" s="572"/>
      <c r="AJ25" s="573"/>
    </row>
    <row r="26" spans="1:44" ht="15" customHeight="1" x14ac:dyDescent="0.2">
      <c r="A26" s="1256"/>
      <c r="B26" s="1257"/>
      <c r="C26" s="990"/>
      <c r="D26" s="990"/>
      <c r="E26" s="990"/>
      <c r="F26" s="990"/>
      <c r="G26" s="990"/>
      <c r="H26" s="990"/>
      <c r="I26" s="1026" t="s">
        <v>815</v>
      </c>
      <c r="J26" s="1027"/>
      <c r="K26" s="1027"/>
      <c r="L26" s="1027"/>
      <c r="M26" s="1027"/>
      <c r="N26" s="1027"/>
      <c r="O26" s="1027"/>
      <c r="P26" s="1027"/>
      <c r="Q26" s="1027"/>
      <c r="R26" s="1027"/>
      <c r="S26" s="1027"/>
      <c r="T26" s="1027"/>
      <c r="U26" s="1027"/>
      <c r="V26" s="1027"/>
      <c r="W26" s="1027"/>
      <c r="X26" s="1027"/>
      <c r="Y26" s="1027"/>
      <c r="Z26" s="1027"/>
      <c r="AA26" s="1027"/>
      <c r="AB26" s="1027"/>
      <c r="AC26" s="1027"/>
      <c r="AD26" s="1027"/>
      <c r="AE26" s="1027"/>
      <c r="AF26" s="1027"/>
      <c r="AG26" s="1027"/>
      <c r="AH26" s="1027"/>
      <c r="AI26" s="1027"/>
      <c r="AJ26" s="1028"/>
    </row>
    <row r="27" spans="1:44" ht="15" customHeight="1" x14ac:dyDescent="0.2">
      <c r="A27" s="1258"/>
      <c r="B27" s="1259"/>
      <c r="C27" s="990"/>
      <c r="D27" s="990"/>
      <c r="E27" s="990"/>
      <c r="F27" s="990"/>
      <c r="G27" s="990"/>
      <c r="H27" s="990"/>
      <c r="I27" s="1029" t="s">
        <v>815</v>
      </c>
      <c r="J27" s="1029"/>
      <c r="K27" s="1029"/>
      <c r="L27" s="1029"/>
      <c r="M27" s="1029"/>
      <c r="N27" s="1029"/>
      <c r="O27" s="1029"/>
      <c r="P27" s="1029"/>
      <c r="Q27" s="1029"/>
      <c r="R27" s="1029"/>
      <c r="S27" s="1029"/>
      <c r="T27" s="1029"/>
      <c r="U27" s="1029"/>
      <c r="V27" s="1029"/>
      <c r="W27" s="1029"/>
      <c r="X27" s="1029"/>
      <c r="Y27" s="1029"/>
      <c r="Z27" s="1029"/>
      <c r="AA27" s="1029"/>
      <c r="AB27" s="1029"/>
      <c r="AC27" s="1029"/>
      <c r="AD27" s="1029"/>
      <c r="AE27" s="1029"/>
      <c r="AF27" s="1029"/>
      <c r="AG27" s="1029"/>
      <c r="AH27" s="1029"/>
      <c r="AI27" s="1029"/>
      <c r="AJ27" s="1030"/>
    </row>
    <row r="28" spans="1:44" ht="15" customHeight="1" x14ac:dyDescent="0.2">
      <c r="A28" s="1007" t="s">
        <v>227</v>
      </c>
      <c r="B28" s="1008"/>
      <c r="C28" s="1010" t="s">
        <v>373</v>
      </c>
      <c r="D28" s="1011"/>
      <c r="E28" s="1011"/>
      <c r="F28" s="1011"/>
      <c r="G28" s="1011"/>
      <c r="H28" s="1012"/>
      <c r="I28" s="1009" t="s">
        <v>272</v>
      </c>
      <c r="J28" s="1009"/>
      <c r="K28" s="1009"/>
      <c r="L28" s="1009"/>
      <c r="M28" s="1009"/>
      <c r="N28" s="1009"/>
      <c r="O28" s="1009" t="s">
        <v>809</v>
      </c>
      <c r="P28" s="1009"/>
      <c r="Q28" s="1009"/>
      <c r="R28" s="1009"/>
      <c r="S28" s="1009"/>
      <c r="T28" s="1009"/>
      <c r="U28" s="1009" t="s">
        <v>426</v>
      </c>
      <c r="V28" s="1009"/>
      <c r="W28" s="1009"/>
      <c r="X28" s="1009"/>
      <c r="Y28" s="1009"/>
      <c r="Z28" s="1009"/>
      <c r="AA28" s="1288"/>
      <c r="AB28" s="1289"/>
      <c r="AC28" s="1289"/>
      <c r="AD28" s="1289"/>
      <c r="AE28" s="1289"/>
      <c r="AF28" s="1289"/>
      <c r="AG28" s="1289"/>
      <c r="AH28" s="1289"/>
      <c r="AI28" s="1289"/>
      <c r="AJ28" s="1290"/>
    </row>
    <row r="29" spans="1:44" ht="15" customHeight="1" x14ac:dyDescent="0.2">
      <c r="A29" s="1007"/>
      <c r="B29" s="1008"/>
      <c r="C29" s="1013"/>
      <c r="D29" s="1014"/>
      <c r="E29" s="1014"/>
      <c r="F29" s="1014"/>
      <c r="G29" s="1014"/>
      <c r="H29" s="1015"/>
      <c r="I29" s="1009" t="s">
        <v>387</v>
      </c>
      <c r="J29" s="1009"/>
      <c r="K29" s="1009"/>
      <c r="L29" s="1009" t="s">
        <v>388</v>
      </c>
      <c r="M29" s="1009"/>
      <c r="N29" s="1009"/>
      <c r="O29" s="1009" t="s">
        <v>387</v>
      </c>
      <c r="P29" s="1009"/>
      <c r="Q29" s="1009"/>
      <c r="R29" s="1009" t="s">
        <v>388</v>
      </c>
      <c r="S29" s="1009"/>
      <c r="T29" s="1009"/>
      <c r="U29" s="1009" t="s">
        <v>387</v>
      </c>
      <c r="V29" s="1009"/>
      <c r="W29" s="1009"/>
      <c r="X29" s="1009" t="s">
        <v>388</v>
      </c>
      <c r="Y29" s="1009"/>
      <c r="Z29" s="1009"/>
      <c r="AA29" s="1789"/>
      <c r="AB29" s="1790"/>
      <c r="AC29" s="1790"/>
      <c r="AD29" s="1790"/>
      <c r="AE29" s="1790"/>
      <c r="AF29" s="1790"/>
      <c r="AG29" s="1790"/>
      <c r="AH29" s="1790"/>
      <c r="AI29" s="1790"/>
      <c r="AJ29" s="1791"/>
    </row>
    <row r="30" spans="1:44" ht="15" customHeight="1" x14ac:dyDescent="0.2">
      <c r="A30" s="1007"/>
      <c r="B30" s="1008"/>
      <c r="C30" s="1009" t="s">
        <v>636</v>
      </c>
      <c r="D30" s="1009"/>
      <c r="E30" s="1009"/>
      <c r="F30" s="1009" t="s">
        <v>699</v>
      </c>
      <c r="G30" s="1009"/>
      <c r="H30" s="1009"/>
      <c r="I30" s="1167"/>
      <c r="J30" s="1167"/>
      <c r="K30" s="1167"/>
      <c r="L30" s="1167"/>
      <c r="M30" s="1167"/>
      <c r="N30" s="1167"/>
      <c r="O30" s="1167"/>
      <c r="P30" s="1167"/>
      <c r="Q30" s="1167"/>
      <c r="R30" s="1167"/>
      <c r="S30" s="1167"/>
      <c r="T30" s="1167"/>
      <c r="U30" s="1167"/>
      <c r="V30" s="1167"/>
      <c r="W30" s="1167"/>
      <c r="X30" s="1167"/>
      <c r="Y30" s="1167"/>
      <c r="Z30" s="1167"/>
      <c r="AA30" s="1789"/>
      <c r="AB30" s="1790"/>
      <c r="AC30" s="1790"/>
      <c r="AD30" s="1790"/>
      <c r="AE30" s="1790"/>
      <c r="AF30" s="1790"/>
      <c r="AG30" s="1790"/>
      <c r="AH30" s="1790"/>
      <c r="AI30" s="1790"/>
      <c r="AJ30" s="1791"/>
    </row>
    <row r="31" spans="1:44" ht="15" customHeight="1" x14ac:dyDescent="0.2">
      <c r="A31" s="1007"/>
      <c r="B31" s="1008"/>
      <c r="C31" s="1009"/>
      <c r="D31" s="1009"/>
      <c r="E31" s="1009"/>
      <c r="F31" s="1009" t="s">
        <v>700</v>
      </c>
      <c r="G31" s="1009"/>
      <c r="H31" s="1009"/>
      <c r="I31" s="1167"/>
      <c r="J31" s="1167"/>
      <c r="K31" s="1167"/>
      <c r="L31" s="1167"/>
      <c r="M31" s="1167"/>
      <c r="N31" s="1167"/>
      <c r="O31" s="1167"/>
      <c r="P31" s="1167"/>
      <c r="Q31" s="1167"/>
      <c r="R31" s="1167"/>
      <c r="S31" s="1167"/>
      <c r="T31" s="1167"/>
      <c r="U31" s="1167"/>
      <c r="V31" s="1167"/>
      <c r="W31" s="1167"/>
      <c r="X31" s="1167"/>
      <c r="Y31" s="1167"/>
      <c r="Z31" s="1167"/>
      <c r="AA31" s="1789"/>
      <c r="AB31" s="1790"/>
      <c r="AC31" s="1790"/>
      <c r="AD31" s="1790"/>
      <c r="AE31" s="1790"/>
      <c r="AF31" s="1790"/>
      <c r="AG31" s="1790"/>
      <c r="AH31" s="1790"/>
      <c r="AI31" s="1790"/>
      <c r="AJ31" s="1791"/>
    </row>
    <row r="32" spans="1:44" ht="15" customHeight="1" x14ac:dyDescent="0.2">
      <c r="A32" s="1007"/>
      <c r="B32" s="1008"/>
      <c r="C32" s="1009" t="s">
        <v>701</v>
      </c>
      <c r="D32" s="1009"/>
      <c r="E32" s="1009"/>
      <c r="F32" s="1009"/>
      <c r="G32" s="1009"/>
      <c r="H32" s="1009"/>
      <c r="I32" s="1167"/>
      <c r="J32" s="1167"/>
      <c r="K32" s="1167"/>
      <c r="L32" s="1167"/>
      <c r="M32" s="1167"/>
      <c r="N32" s="1167"/>
      <c r="O32" s="1167"/>
      <c r="P32" s="1167"/>
      <c r="Q32" s="1167"/>
      <c r="R32" s="1167"/>
      <c r="S32" s="1167"/>
      <c r="T32" s="1167"/>
      <c r="U32" s="1167"/>
      <c r="V32" s="1167"/>
      <c r="W32" s="1167"/>
      <c r="X32" s="1167"/>
      <c r="Y32" s="1167"/>
      <c r="Z32" s="1167"/>
      <c r="AA32" s="1789"/>
      <c r="AB32" s="1790"/>
      <c r="AC32" s="1790"/>
      <c r="AD32" s="1790"/>
      <c r="AE32" s="1790"/>
      <c r="AF32" s="1790"/>
      <c r="AG32" s="1790"/>
      <c r="AH32" s="1790"/>
      <c r="AI32" s="1790"/>
      <c r="AJ32" s="1791"/>
      <c r="AL32" s="375" t="b">
        <v>0</v>
      </c>
      <c r="AM32" s="375" t="b">
        <v>0</v>
      </c>
      <c r="AN32" s="45" t="b">
        <v>0</v>
      </c>
      <c r="AO32" s="375" t="b">
        <v>0</v>
      </c>
      <c r="AP32" s="375" t="b">
        <v>0</v>
      </c>
      <c r="AQ32" s="375" t="b">
        <v>0</v>
      </c>
      <c r="AR32" s="375" t="b">
        <v>0</v>
      </c>
    </row>
    <row r="33" spans="1:51" ht="15" customHeight="1" x14ac:dyDescent="0.2">
      <c r="A33" s="1007"/>
      <c r="B33" s="1008"/>
      <c r="C33" s="947" t="s">
        <v>471</v>
      </c>
      <c r="D33" s="947"/>
      <c r="E33" s="947"/>
      <c r="F33" s="947"/>
      <c r="G33" s="947"/>
      <c r="H33" s="947"/>
      <c r="I33" s="1168"/>
      <c r="J33" s="1168"/>
      <c r="K33" s="1168"/>
      <c r="L33" s="1168"/>
      <c r="M33" s="1168"/>
      <c r="N33" s="1168"/>
      <c r="O33" s="1168"/>
      <c r="P33" s="1168"/>
      <c r="Q33" s="1168"/>
      <c r="R33" s="1168"/>
      <c r="S33" s="1168"/>
      <c r="T33" s="1168"/>
      <c r="U33" s="1168"/>
      <c r="V33" s="1168"/>
      <c r="W33" s="1168"/>
      <c r="X33" s="1168"/>
      <c r="Y33" s="1168"/>
      <c r="Z33" s="1168"/>
      <c r="AA33" s="1792"/>
      <c r="AB33" s="1793"/>
      <c r="AC33" s="1793"/>
      <c r="AD33" s="1793"/>
      <c r="AE33" s="1793"/>
      <c r="AF33" s="1793"/>
      <c r="AG33" s="1793"/>
      <c r="AH33" s="1793"/>
      <c r="AI33" s="1793"/>
      <c r="AJ33" s="1794"/>
    </row>
    <row r="34" spans="1:51" ht="15" customHeight="1" x14ac:dyDescent="0.2">
      <c r="A34" s="1777" t="s">
        <v>330</v>
      </c>
      <c r="B34" s="966"/>
      <c r="C34" s="966"/>
      <c r="D34" s="966"/>
      <c r="E34" s="966"/>
      <c r="F34" s="966"/>
      <c r="G34" s="966"/>
      <c r="H34" s="967"/>
      <c r="I34" s="1774" t="s">
        <v>997</v>
      </c>
      <c r="J34" s="1775"/>
      <c r="K34" s="1775"/>
      <c r="L34" s="1775"/>
      <c r="M34" s="1775"/>
      <c r="N34" s="1776"/>
      <c r="O34" s="1741" t="s">
        <v>611</v>
      </c>
      <c r="P34" s="1742"/>
      <c r="Q34" s="1743"/>
      <c r="R34" s="1680"/>
      <c r="S34" s="1680"/>
      <c r="T34" s="1680"/>
      <c r="U34" s="1680"/>
      <c r="V34" s="1680"/>
      <c r="W34" s="1680"/>
      <c r="X34" s="1680"/>
      <c r="Y34" s="1680"/>
      <c r="Z34" s="1680"/>
      <c r="AA34" s="1680"/>
      <c r="AB34" s="1680"/>
      <c r="AC34" s="1680"/>
      <c r="AD34" s="1680"/>
      <c r="AE34" s="1680"/>
      <c r="AF34" s="1680"/>
      <c r="AG34" s="1680"/>
      <c r="AH34" s="1680"/>
      <c r="AI34" s="1680"/>
      <c r="AJ34" s="1681"/>
    </row>
    <row r="35" spans="1:51" ht="15" customHeight="1" x14ac:dyDescent="0.2">
      <c r="A35" s="1778"/>
      <c r="B35" s="1779"/>
      <c r="C35" s="1779"/>
      <c r="D35" s="1779"/>
      <c r="E35" s="1779"/>
      <c r="F35" s="1779"/>
      <c r="G35" s="1779"/>
      <c r="H35" s="1780"/>
      <c r="I35" s="1768"/>
      <c r="J35" s="1769"/>
      <c r="K35" s="1769"/>
      <c r="L35" s="1769"/>
      <c r="M35" s="1769"/>
      <c r="N35" s="1770"/>
      <c r="O35" s="1741" t="s">
        <v>495</v>
      </c>
      <c r="P35" s="1742"/>
      <c r="Q35" s="1743"/>
      <c r="R35" s="1680"/>
      <c r="S35" s="1680"/>
      <c r="T35" s="1680"/>
      <c r="U35" s="1680"/>
      <c r="V35" s="1680"/>
      <c r="W35" s="1680"/>
      <c r="X35" s="1680"/>
      <c r="Y35" s="1680"/>
      <c r="Z35" s="1680"/>
      <c r="AA35" s="1680"/>
      <c r="AB35" s="1680"/>
      <c r="AC35" s="1680"/>
      <c r="AD35" s="1680"/>
      <c r="AE35" s="1680"/>
      <c r="AF35" s="1680"/>
      <c r="AG35" s="1680"/>
      <c r="AH35" s="1680"/>
      <c r="AI35" s="1680"/>
      <c r="AJ35" s="1681"/>
      <c r="AL35" s="375" t="b">
        <v>0</v>
      </c>
      <c r="AM35" s="375" t="b">
        <v>0</v>
      </c>
      <c r="AN35" s="45" t="b">
        <v>0</v>
      </c>
      <c r="AO35" s="375" t="b">
        <v>0</v>
      </c>
      <c r="AP35" s="375" t="b">
        <v>0</v>
      </c>
    </row>
    <row r="36" spans="1:51" ht="18" customHeight="1" x14ac:dyDescent="0.2">
      <c r="A36" s="1781" t="s">
        <v>998</v>
      </c>
      <c r="B36" s="990"/>
      <c r="C36" s="990"/>
      <c r="D36" s="990"/>
      <c r="E36" s="990"/>
      <c r="F36" s="990"/>
      <c r="G36" s="990"/>
      <c r="H36" s="990"/>
      <c r="I36" s="1248"/>
      <c r="J36" s="1248"/>
      <c r="K36" s="1248"/>
      <c r="L36" s="1248"/>
      <c r="M36" s="1248"/>
      <c r="N36" s="1248"/>
      <c r="O36" s="1248"/>
      <c r="P36" s="1248"/>
      <c r="Q36" s="1248"/>
      <c r="R36" s="1807">
        <v>2</v>
      </c>
      <c r="S36" s="1807"/>
      <c r="T36" s="1807"/>
      <c r="U36" s="1807"/>
      <c r="V36" s="1807"/>
      <c r="W36" s="1807"/>
      <c r="X36" s="1807"/>
      <c r="Y36" s="1807"/>
      <c r="Z36" s="990" t="s">
        <v>454</v>
      </c>
      <c r="AA36" s="990"/>
      <c r="AB36" s="990"/>
      <c r="AC36" s="990"/>
      <c r="AD36" s="990"/>
      <c r="AE36" s="1400" t="s">
        <v>1035</v>
      </c>
      <c r="AF36" s="1741"/>
      <c r="AG36" s="1802"/>
      <c r="AH36" s="1163"/>
      <c r="AI36" s="1743" t="s">
        <v>991</v>
      </c>
      <c r="AJ36" s="1782"/>
    </row>
    <row r="37" spans="1:51" ht="15" customHeight="1" x14ac:dyDescent="0.2">
      <c r="A37" s="1763" t="s">
        <v>331</v>
      </c>
      <c r="B37" s="1138"/>
      <c r="C37" s="1138"/>
      <c r="D37" s="1138"/>
      <c r="E37" s="1138"/>
      <c r="F37" s="1138"/>
      <c r="G37" s="1138"/>
      <c r="H37" s="1138"/>
      <c r="I37" s="1765" t="s">
        <v>144</v>
      </c>
      <c r="J37" s="1766"/>
      <c r="K37" s="1766"/>
      <c r="L37" s="1766"/>
      <c r="M37" s="1766"/>
      <c r="N37" s="1767"/>
      <c r="O37" s="1741" t="s">
        <v>611</v>
      </c>
      <c r="P37" s="1742"/>
      <c r="Q37" s="1743"/>
      <c r="R37" s="1680"/>
      <c r="S37" s="1680"/>
      <c r="T37" s="1680"/>
      <c r="U37" s="1680"/>
      <c r="V37" s="1680"/>
      <c r="W37" s="1680"/>
      <c r="X37" s="1680"/>
      <c r="Y37" s="1680"/>
      <c r="Z37" s="1680"/>
      <c r="AA37" s="1680"/>
      <c r="AB37" s="1680"/>
      <c r="AC37" s="1680"/>
      <c r="AD37" s="1680"/>
      <c r="AE37" s="1680"/>
      <c r="AF37" s="1680"/>
      <c r="AG37" s="1680"/>
      <c r="AH37" s="1680"/>
      <c r="AI37" s="1680"/>
      <c r="AJ37" s="1681"/>
    </row>
    <row r="38" spans="1:51" ht="15" customHeight="1" x14ac:dyDescent="0.2">
      <c r="A38" s="1764"/>
      <c r="B38" s="1095"/>
      <c r="C38" s="1095"/>
      <c r="D38" s="1095"/>
      <c r="E38" s="1095"/>
      <c r="F38" s="1095"/>
      <c r="G38" s="1095"/>
      <c r="H38" s="1095"/>
      <c r="I38" s="1768"/>
      <c r="J38" s="1769"/>
      <c r="K38" s="1769"/>
      <c r="L38" s="1769"/>
      <c r="M38" s="1769"/>
      <c r="N38" s="1770"/>
      <c r="O38" s="1771" t="s">
        <v>495</v>
      </c>
      <c r="P38" s="1772"/>
      <c r="Q38" s="1773"/>
      <c r="R38" s="1680"/>
      <c r="S38" s="1680"/>
      <c r="T38" s="1680"/>
      <c r="U38" s="1680"/>
      <c r="V38" s="1680"/>
      <c r="W38" s="1680"/>
      <c r="X38" s="1680"/>
      <c r="Y38" s="1680"/>
      <c r="Z38" s="1680"/>
      <c r="AA38" s="1680"/>
      <c r="AB38" s="1680"/>
      <c r="AC38" s="1680"/>
      <c r="AD38" s="1680"/>
      <c r="AE38" s="1680"/>
      <c r="AF38" s="1680"/>
      <c r="AG38" s="1680"/>
      <c r="AH38" s="1680"/>
      <c r="AI38" s="1680"/>
      <c r="AJ38" s="1681"/>
    </row>
    <row r="39" spans="1:51" ht="15" customHeight="1" x14ac:dyDescent="0.2">
      <c r="A39" s="1214"/>
      <c r="B39" s="1161"/>
      <c r="C39" s="1161"/>
      <c r="D39" s="1161"/>
      <c r="E39" s="1161"/>
      <c r="F39" s="1161"/>
      <c r="G39" s="1161"/>
      <c r="H39" s="1161"/>
      <c r="I39" s="959" t="s">
        <v>145</v>
      </c>
      <c r="J39" s="960"/>
      <c r="K39" s="960"/>
      <c r="L39" s="960"/>
      <c r="M39" s="960"/>
      <c r="N39" s="960"/>
      <c r="O39" s="960"/>
      <c r="P39" s="960"/>
      <c r="Q39" s="961"/>
      <c r="R39" s="1679"/>
      <c r="S39" s="1680"/>
      <c r="T39" s="1680"/>
      <c r="U39" s="1680"/>
      <c r="V39" s="1680"/>
      <c r="W39" s="1680"/>
      <c r="X39" s="1680"/>
      <c r="Y39" s="1680"/>
      <c r="Z39" s="1680"/>
      <c r="AA39" s="1680"/>
      <c r="AB39" s="1680"/>
      <c r="AC39" s="1680"/>
      <c r="AD39" s="1680"/>
      <c r="AE39" s="1680"/>
      <c r="AF39" s="1680"/>
      <c r="AG39" s="1680"/>
      <c r="AH39" s="1680"/>
      <c r="AI39" s="1680"/>
      <c r="AJ39" s="1681"/>
    </row>
    <row r="40" spans="1:51" ht="18" customHeight="1" x14ac:dyDescent="0.2">
      <c r="A40" s="1763" t="s">
        <v>1001</v>
      </c>
      <c r="B40" s="1056"/>
      <c r="C40" s="1056"/>
      <c r="D40" s="1056"/>
      <c r="E40" s="1056"/>
      <c r="F40" s="1056"/>
      <c r="G40" s="1056"/>
      <c r="H40" s="1057"/>
      <c r="I40" s="990" t="s">
        <v>345</v>
      </c>
      <c r="J40" s="990"/>
      <c r="K40" s="990"/>
      <c r="L40" s="990"/>
      <c r="M40" s="990"/>
      <c r="N40" s="990"/>
      <c r="O40" s="990"/>
      <c r="P40" s="990"/>
      <c r="Q40" s="990"/>
      <c r="R40" s="1147">
        <v>2</v>
      </c>
      <c r="S40" s="1147"/>
      <c r="T40" s="1147"/>
      <c r="U40" s="1147"/>
      <c r="V40" s="1147"/>
      <c r="W40" s="1147"/>
      <c r="X40" s="1147"/>
      <c r="Y40" s="1147"/>
      <c r="Z40" s="1147"/>
      <c r="AA40" s="1147"/>
      <c r="AB40" s="1147"/>
      <c r="AC40" s="1147"/>
      <c r="AD40" s="1147"/>
      <c r="AE40" s="1147"/>
      <c r="AF40" s="1147"/>
      <c r="AG40" s="1147"/>
      <c r="AH40" s="1147"/>
      <c r="AI40" s="1147"/>
      <c r="AJ40" s="1148"/>
    </row>
    <row r="41" spans="1:51" ht="15" customHeight="1" x14ac:dyDescent="0.2">
      <c r="A41" s="1795"/>
      <c r="B41" s="1796"/>
      <c r="C41" s="1796"/>
      <c r="D41" s="1796"/>
      <c r="E41" s="1796"/>
      <c r="F41" s="1796"/>
      <c r="G41" s="1796"/>
      <c r="H41" s="1797"/>
      <c r="I41" s="990" t="s">
        <v>1003</v>
      </c>
      <c r="J41" s="990"/>
      <c r="K41" s="990"/>
      <c r="L41" s="990"/>
      <c r="M41" s="990"/>
      <c r="N41" s="990"/>
      <c r="O41" s="990"/>
      <c r="P41" s="990"/>
      <c r="Q41" s="990"/>
      <c r="R41" s="1009" t="s">
        <v>1004</v>
      </c>
      <c r="S41" s="1009"/>
      <c r="T41" s="1009"/>
      <c r="U41" s="1009"/>
      <c r="V41" s="1009"/>
      <c r="W41" s="1131"/>
      <c r="X41" s="1131"/>
      <c r="Y41" s="1131"/>
      <c r="Z41" s="1131"/>
      <c r="AA41" s="1131"/>
      <c r="AB41" s="1131"/>
      <c r="AC41" s="1131"/>
      <c r="AD41" s="1131"/>
      <c r="AE41" s="1131"/>
      <c r="AF41" s="1131"/>
      <c r="AG41" s="1131"/>
      <c r="AH41" s="1131"/>
      <c r="AI41" s="1131"/>
      <c r="AJ41" s="1132"/>
    </row>
    <row r="42" spans="1:51" ht="15" customHeight="1" x14ac:dyDescent="0.2">
      <c r="A42" s="1795"/>
      <c r="B42" s="1796"/>
      <c r="C42" s="1796"/>
      <c r="D42" s="1796"/>
      <c r="E42" s="1796"/>
      <c r="F42" s="1796"/>
      <c r="G42" s="1796"/>
      <c r="H42" s="1797"/>
      <c r="I42" s="990"/>
      <c r="J42" s="990"/>
      <c r="K42" s="990"/>
      <c r="L42" s="990"/>
      <c r="M42" s="990"/>
      <c r="N42" s="990"/>
      <c r="O42" s="990"/>
      <c r="P42" s="990"/>
      <c r="Q42" s="990"/>
      <c r="R42" s="1009" t="s">
        <v>1005</v>
      </c>
      <c r="S42" s="1009"/>
      <c r="T42" s="1009"/>
      <c r="U42" s="1009"/>
      <c r="V42" s="1009"/>
      <c r="W42" s="1131"/>
      <c r="X42" s="1131"/>
      <c r="Y42" s="1131"/>
      <c r="Z42" s="1131"/>
      <c r="AA42" s="1131"/>
      <c r="AB42" s="1131"/>
      <c r="AC42" s="1131"/>
      <c r="AD42" s="1131"/>
      <c r="AE42" s="1131"/>
      <c r="AF42" s="1131"/>
      <c r="AG42" s="1131"/>
      <c r="AH42" s="1131"/>
      <c r="AI42" s="1131"/>
      <c r="AJ42" s="1132"/>
    </row>
    <row r="43" spans="1:51" ht="15" customHeight="1" x14ac:dyDescent="0.2">
      <c r="A43" s="1798"/>
      <c r="B43" s="1113"/>
      <c r="C43" s="1113"/>
      <c r="D43" s="1113"/>
      <c r="E43" s="1113"/>
      <c r="F43" s="1113"/>
      <c r="G43" s="1113"/>
      <c r="H43" s="1114"/>
      <c r="I43" s="990" t="s">
        <v>614</v>
      </c>
      <c r="J43" s="990"/>
      <c r="K43" s="990"/>
      <c r="L43" s="990"/>
      <c r="M43" s="990"/>
      <c r="N43" s="990"/>
      <c r="O43" s="990"/>
      <c r="P43" s="990"/>
      <c r="Q43" s="990"/>
      <c r="R43" s="998"/>
      <c r="S43" s="999"/>
      <c r="T43" s="999"/>
      <c r="U43" s="999"/>
      <c r="V43" s="999"/>
      <c r="W43" s="999"/>
      <c r="X43" s="999"/>
      <c r="Y43" s="999"/>
      <c r="Z43" s="999"/>
      <c r="AA43" s="999"/>
      <c r="AB43" s="999"/>
      <c r="AC43" s="999"/>
      <c r="AD43" s="999"/>
      <c r="AE43" s="999"/>
      <c r="AF43" s="999"/>
      <c r="AG43" s="999"/>
      <c r="AH43" s="999"/>
      <c r="AI43" s="999"/>
      <c r="AJ43" s="1000"/>
    </row>
    <row r="44" spans="1:51" ht="15" customHeight="1" x14ac:dyDescent="0.2">
      <c r="A44" s="1215" t="s">
        <v>298</v>
      </c>
      <c r="B44" s="1401"/>
      <c r="C44" s="990" t="s">
        <v>611</v>
      </c>
      <c r="D44" s="990"/>
      <c r="E44" s="990"/>
      <c r="F44" s="990"/>
      <c r="G44" s="990"/>
      <c r="H44" s="990"/>
      <c r="I44" s="1349"/>
      <c r="J44" s="1349"/>
      <c r="K44" s="1349"/>
      <c r="L44" s="1349"/>
      <c r="M44" s="1349"/>
      <c r="N44" s="1349"/>
      <c r="O44" s="1349"/>
      <c r="P44" s="1349"/>
      <c r="Q44" s="1349"/>
      <c r="R44" s="1082" t="s">
        <v>612</v>
      </c>
      <c r="S44" s="990"/>
      <c r="T44" s="990"/>
      <c r="U44" s="990"/>
      <c r="V44" s="1326"/>
      <c r="W44" s="1326"/>
      <c r="X44" s="1326"/>
      <c r="Y44" s="1326"/>
      <c r="Z44" s="1326"/>
      <c r="AA44" s="1326"/>
      <c r="AB44" s="1326"/>
      <c r="AC44" s="1326"/>
      <c r="AD44" s="1326"/>
      <c r="AE44" s="1326"/>
      <c r="AF44" s="1326"/>
      <c r="AG44" s="1326"/>
      <c r="AH44" s="1326"/>
      <c r="AI44" s="1326"/>
      <c r="AJ44" s="1327"/>
    </row>
    <row r="45" spans="1:51" ht="15" customHeight="1" x14ac:dyDescent="0.2">
      <c r="A45" s="1217"/>
      <c r="B45" s="1402"/>
      <c r="C45" s="990"/>
      <c r="D45" s="990"/>
      <c r="E45" s="990"/>
      <c r="F45" s="990"/>
      <c r="G45" s="990"/>
      <c r="H45" s="990"/>
      <c r="I45" s="1349"/>
      <c r="J45" s="1349"/>
      <c r="K45" s="1349"/>
      <c r="L45" s="1349"/>
      <c r="M45" s="1349"/>
      <c r="N45" s="1349"/>
      <c r="O45" s="1349"/>
      <c r="P45" s="1349"/>
      <c r="Q45" s="1349"/>
      <c r="R45" s="990"/>
      <c r="S45" s="990"/>
      <c r="T45" s="990"/>
      <c r="U45" s="990"/>
      <c r="V45" s="1329"/>
      <c r="W45" s="1329"/>
      <c r="X45" s="1329"/>
      <c r="Y45" s="1329"/>
      <c r="Z45" s="1329"/>
      <c r="AA45" s="1329"/>
      <c r="AB45" s="1329"/>
      <c r="AC45" s="1329"/>
      <c r="AD45" s="1329"/>
      <c r="AE45" s="1329"/>
      <c r="AF45" s="1329"/>
      <c r="AG45" s="1329"/>
      <c r="AH45" s="1329"/>
      <c r="AI45" s="1329"/>
      <c r="AJ45" s="1330"/>
    </row>
    <row r="46" spans="1:51" ht="15" customHeight="1" x14ac:dyDescent="0.2">
      <c r="A46" s="1217"/>
      <c r="B46" s="1402"/>
      <c r="C46" s="990" t="s">
        <v>611</v>
      </c>
      <c r="D46" s="990"/>
      <c r="E46" s="990"/>
      <c r="F46" s="990"/>
      <c r="G46" s="990"/>
      <c r="H46" s="990"/>
      <c r="I46" s="1349"/>
      <c r="J46" s="1349"/>
      <c r="K46" s="1349"/>
      <c r="L46" s="1349"/>
      <c r="M46" s="1349"/>
      <c r="N46" s="1349"/>
      <c r="O46" s="1349"/>
      <c r="P46" s="1349"/>
      <c r="Q46" s="1349"/>
      <c r="R46" s="1082" t="s">
        <v>612</v>
      </c>
      <c r="S46" s="990"/>
      <c r="T46" s="990"/>
      <c r="U46" s="990"/>
      <c r="V46" s="1326"/>
      <c r="W46" s="1326"/>
      <c r="X46" s="1326"/>
      <c r="Y46" s="1326"/>
      <c r="Z46" s="1326"/>
      <c r="AA46" s="1326"/>
      <c r="AB46" s="1326"/>
      <c r="AC46" s="1326"/>
      <c r="AD46" s="1326"/>
      <c r="AE46" s="1326"/>
      <c r="AF46" s="1326"/>
      <c r="AG46" s="1326"/>
      <c r="AH46" s="1326"/>
      <c r="AI46" s="1326"/>
      <c r="AJ46" s="1327"/>
      <c r="AY46" s="31"/>
    </row>
    <row r="47" spans="1:51" ht="15" customHeight="1" x14ac:dyDescent="0.2">
      <c r="A47" s="1217"/>
      <c r="B47" s="1402"/>
      <c r="C47" s="990"/>
      <c r="D47" s="990"/>
      <c r="E47" s="990"/>
      <c r="F47" s="990"/>
      <c r="G47" s="990"/>
      <c r="H47" s="990"/>
      <c r="I47" s="1349"/>
      <c r="J47" s="1349"/>
      <c r="K47" s="1349"/>
      <c r="L47" s="1349"/>
      <c r="M47" s="1349"/>
      <c r="N47" s="1349"/>
      <c r="O47" s="1349"/>
      <c r="P47" s="1349"/>
      <c r="Q47" s="1349"/>
      <c r="R47" s="990"/>
      <c r="S47" s="990"/>
      <c r="T47" s="990"/>
      <c r="U47" s="990"/>
      <c r="V47" s="1329"/>
      <c r="W47" s="1329"/>
      <c r="X47" s="1329"/>
      <c r="Y47" s="1329"/>
      <c r="Z47" s="1329"/>
      <c r="AA47" s="1329"/>
      <c r="AB47" s="1329"/>
      <c r="AC47" s="1329"/>
      <c r="AD47" s="1329"/>
      <c r="AE47" s="1329"/>
      <c r="AF47" s="1329"/>
      <c r="AG47" s="1329"/>
      <c r="AH47" s="1329"/>
      <c r="AI47" s="1329"/>
      <c r="AJ47" s="1330"/>
    </row>
    <row r="48" spans="1:51" ht="15" customHeight="1" x14ac:dyDescent="0.2">
      <c r="A48" s="1217"/>
      <c r="B48" s="1402"/>
      <c r="C48" s="990" t="s">
        <v>611</v>
      </c>
      <c r="D48" s="990"/>
      <c r="E48" s="990"/>
      <c r="F48" s="990"/>
      <c r="G48" s="990"/>
      <c r="H48" s="990"/>
      <c r="I48" s="1349"/>
      <c r="J48" s="1349"/>
      <c r="K48" s="1349"/>
      <c r="L48" s="1349"/>
      <c r="M48" s="1349"/>
      <c r="N48" s="1349"/>
      <c r="O48" s="1349"/>
      <c r="P48" s="1349"/>
      <c r="Q48" s="1349"/>
      <c r="R48" s="1082" t="s">
        <v>612</v>
      </c>
      <c r="S48" s="990"/>
      <c r="T48" s="990"/>
      <c r="U48" s="990"/>
      <c r="V48" s="1348"/>
      <c r="W48" s="1348"/>
      <c r="X48" s="1348"/>
      <c r="Y48" s="1348"/>
      <c r="Z48" s="1348"/>
      <c r="AA48" s="1348"/>
      <c r="AB48" s="1348"/>
      <c r="AC48" s="1348"/>
      <c r="AD48" s="1348"/>
      <c r="AE48" s="1348"/>
      <c r="AF48" s="1348"/>
      <c r="AG48" s="1348"/>
      <c r="AH48" s="1348"/>
      <c r="AI48" s="1348"/>
      <c r="AJ48" s="1357"/>
    </row>
    <row r="49" spans="1:37" ht="15" customHeight="1" x14ac:dyDescent="0.2">
      <c r="A49" s="1217"/>
      <c r="B49" s="1402"/>
      <c r="C49" s="990"/>
      <c r="D49" s="990"/>
      <c r="E49" s="990"/>
      <c r="F49" s="990"/>
      <c r="G49" s="990"/>
      <c r="H49" s="990"/>
      <c r="I49" s="1652"/>
      <c r="J49" s="1652"/>
      <c r="K49" s="1652"/>
      <c r="L49" s="1652"/>
      <c r="M49" s="1652"/>
      <c r="N49" s="1652"/>
      <c r="O49" s="1652"/>
      <c r="P49" s="1652"/>
      <c r="Q49" s="1652"/>
      <c r="R49" s="1044"/>
      <c r="S49" s="1044"/>
      <c r="T49" s="1044"/>
      <c r="U49" s="1044"/>
      <c r="V49" s="1625"/>
      <c r="W49" s="1625"/>
      <c r="X49" s="1625"/>
      <c r="Y49" s="1625"/>
      <c r="Z49" s="1625"/>
      <c r="AA49" s="1625"/>
      <c r="AB49" s="1625"/>
      <c r="AC49" s="1625"/>
      <c r="AD49" s="1625"/>
      <c r="AE49" s="1625"/>
      <c r="AF49" s="1625"/>
      <c r="AG49" s="1625"/>
      <c r="AH49" s="1625"/>
      <c r="AI49" s="1625"/>
      <c r="AJ49" s="1626"/>
    </row>
    <row r="50" spans="1:37" ht="15" customHeight="1" x14ac:dyDescent="0.2">
      <c r="A50" s="1219"/>
      <c r="B50" s="1403"/>
      <c r="C50" s="1808" t="s">
        <v>764</v>
      </c>
      <c r="D50" s="1808"/>
      <c r="E50" s="1808"/>
      <c r="F50" s="1808"/>
      <c r="G50" s="1808"/>
      <c r="H50" s="1808"/>
      <c r="I50" s="990" t="s">
        <v>611</v>
      </c>
      <c r="J50" s="990"/>
      <c r="K50" s="990"/>
      <c r="L50" s="1679"/>
      <c r="M50" s="1680"/>
      <c r="N50" s="1680"/>
      <c r="O50" s="1680"/>
      <c r="P50" s="1680"/>
      <c r="Q50" s="1680"/>
      <c r="R50" s="1680"/>
      <c r="S50" s="1680"/>
      <c r="T50" s="1680"/>
      <c r="U50" s="1680"/>
      <c r="V50" s="1680"/>
      <c r="W50" s="1680"/>
      <c r="X50" s="1680"/>
      <c r="Y50" s="1680"/>
      <c r="Z50" s="1680"/>
      <c r="AA50" s="1680"/>
      <c r="AB50" s="1680"/>
      <c r="AC50" s="1680"/>
      <c r="AD50" s="1680"/>
      <c r="AE50" s="1680"/>
      <c r="AF50" s="1680"/>
      <c r="AG50" s="1680"/>
      <c r="AH50" s="1680"/>
      <c r="AI50" s="1680"/>
      <c r="AJ50" s="1681"/>
    </row>
    <row r="51" spans="1:37" ht="30" customHeight="1" x14ac:dyDescent="0.2">
      <c r="A51" s="1236" t="s">
        <v>633</v>
      </c>
      <c r="B51" s="960"/>
      <c r="C51" s="960"/>
      <c r="D51" s="960"/>
      <c r="E51" s="960"/>
      <c r="F51" s="960"/>
      <c r="G51" s="960"/>
      <c r="H51" s="961"/>
      <c r="I51" s="1082" t="s">
        <v>989</v>
      </c>
      <c r="J51" s="1082"/>
      <c r="K51" s="1082"/>
      <c r="L51" s="1082"/>
      <c r="M51" s="1082"/>
      <c r="N51" s="1082"/>
      <c r="O51" s="1082"/>
      <c r="P51" s="1082"/>
      <c r="Q51" s="1082"/>
      <c r="R51" s="1082"/>
      <c r="S51" s="1082"/>
      <c r="T51" s="1082"/>
      <c r="U51" s="1082"/>
      <c r="V51" s="1082"/>
      <c r="W51" s="1082"/>
      <c r="X51" s="1082"/>
      <c r="Y51" s="1082"/>
      <c r="Z51" s="1163"/>
      <c r="AA51" s="1164"/>
      <c r="AB51" s="1802"/>
      <c r="AC51" s="376" t="s">
        <v>1011</v>
      </c>
      <c r="AD51" s="216">
        <v>2</v>
      </c>
      <c r="AE51" s="377"/>
      <c r="AF51" s="353"/>
      <c r="AG51" s="378"/>
      <c r="AH51" s="378"/>
      <c r="AI51" s="353"/>
      <c r="AJ51" s="354"/>
    </row>
    <row r="52" spans="1:37" ht="18" customHeight="1" x14ac:dyDescent="0.2">
      <c r="A52" s="1221" t="s">
        <v>906</v>
      </c>
      <c r="B52" s="1646"/>
      <c r="C52" s="672" t="s">
        <v>747</v>
      </c>
      <c r="D52" s="956"/>
      <c r="E52" s="956"/>
      <c r="F52" s="956"/>
      <c r="G52" s="956"/>
      <c r="H52" s="673"/>
      <c r="I52" s="948">
        <v>2</v>
      </c>
      <c r="J52" s="949"/>
      <c r="K52" s="949"/>
      <c r="L52" s="949"/>
      <c r="M52" s="949"/>
      <c r="N52" s="949"/>
      <c r="O52" s="949"/>
      <c r="P52" s="949"/>
      <c r="Q52" s="1817"/>
      <c r="R52" s="672" t="s">
        <v>846</v>
      </c>
      <c r="S52" s="956"/>
      <c r="T52" s="956"/>
      <c r="U52" s="956"/>
      <c r="V52" s="956"/>
      <c r="W52" s="956"/>
      <c r="X52" s="956"/>
      <c r="Y52" s="956"/>
      <c r="Z52" s="227">
        <v>1</v>
      </c>
      <c r="AA52" s="379" t="str">
        <f>IF(ISNA(VLOOKUP(Z52, 出力変換_人員配置区分_共同生活援助,4,FALSE)),0, VLOOKUP(Z52, 出力変換_人員配置区分_共同生活援助,4,FALSE)) &amp; ""</f>
        <v>0</v>
      </c>
      <c r="AB52" s="218" t="s">
        <v>1051</v>
      </c>
      <c r="AC52" s="379" t="str">
        <f>IF(ISNA(VLOOKUP(AB52, 取込変換_人員配置区分_共同生活援助,2,FALSE)),1, VLOOKUP(AB52, 取込変換_人員配置区分_共同生活援助,2,FALSE)) &amp; ""</f>
        <v>1</v>
      </c>
      <c r="AD52" s="60"/>
      <c r="AE52" s="66"/>
      <c r="AF52" s="66"/>
      <c r="AG52" s="66"/>
      <c r="AH52" s="66"/>
      <c r="AI52" s="66"/>
      <c r="AJ52" s="158"/>
      <c r="AK52" s="380"/>
    </row>
    <row r="53" spans="1:37" ht="18" customHeight="1" x14ac:dyDescent="0.2">
      <c r="A53" s="1223"/>
      <c r="B53" s="1813"/>
      <c r="C53" s="1169" t="s">
        <v>847</v>
      </c>
      <c r="D53" s="1170"/>
      <c r="E53" s="1170"/>
      <c r="F53" s="1170"/>
      <c r="G53" s="1170"/>
      <c r="H53" s="1171"/>
      <c r="I53" s="1564">
        <v>2</v>
      </c>
      <c r="J53" s="1565"/>
      <c r="K53" s="1565"/>
      <c r="L53" s="1565"/>
      <c r="M53" s="1565"/>
      <c r="N53" s="1565"/>
      <c r="O53" s="1565"/>
      <c r="P53" s="1565"/>
      <c r="Q53" s="1566"/>
      <c r="R53" s="1685" t="s">
        <v>630</v>
      </c>
      <c r="S53" s="1686"/>
      <c r="T53" s="1686"/>
      <c r="U53" s="1686"/>
      <c r="V53" s="1686"/>
      <c r="W53" s="1686"/>
      <c r="X53" s="1686"/>
      <c r="Y53" s="1687"/>
      <c r="Z53" s="1810" t="s">
        <v>815</v>
      </c>
      <c r="AA53" s="1810"/>
      <c r="AB53" s="1810"/>
      <c r="AC53" s="1810"/>
      <c r="AD53" s="1810"/>
      <c r="AE53" s="1810"/>
      <c r="AF53" s="1810"/>
      <c r="AG53" s="1810"/>
      <c r="AH53" s="1810"/>
      <c r="AI53" s="1818" t="s">
        <v>346</v>
      </c>
      <c r="AJ53" s="1819"/>
    </row>
    <row r="54" spans="1:37" ht="15" customHeight="1" x14ac:dyDescent="0.2">
      <c r="A54" s="1223"/>
      <c r="B54" s="1813"/>
      <c r="C54" s="1169" t="s">
        <v>165</v>
      </c>
      <c r="D54" s="1170"/>
      <c r="E54" s="1170"/>
      <c r="F54" s="1170"/>
      <c r="G54" s="1170"/>
      <c r="H54" s="1171"/>
      <c r="I54" s="1165"/>
      <c r="J54" s="1166"/>
      <c r="K54" s="1166"/>
      <c r="L54" s="1166"/>
      <c r="M54" s="1166"/>
      <c r="N54" s="1166"/>
      <c r="O54" s="1166"/>
      <c r="P54" s="1166"/>
      <c r="Q54" s="352" t="s">
        <v>229</v>
      </c>
      <c r="R54" s="1814"/>
      <c r="S54" s="1815"/>
      <c r="T54" s="1815"/>
      <c r="U54" s="1815"/>
      <c r="V54" s="1815"/>
      <c r="W54" s="1815"/>
      <c r="X54" s="1815"/>
      <c r="Y54" s="1815"/>
      <c r="Z54" s="1815"/>
      <c r="AA54" s="1815"/>
      <c r="AB54" s="1815"/>
      <c r="AC54" s="1815"/>
      <c r="AD54" s="1815"/>
      <c r="AE54" s="1815"/>
      <c r="AF54" s="1815"/>
      <c r="AG54" s="1815"/>
      <c r="AH54" s="1815"/>
      <c r="AI54" s="1815"/>
      <c r="AJ54" s="1816"/>
    </row>
    <row r="55" spans="1:37" ht="18" customHeight="1" x14ac:dyDescent="0.2">
      <c r="A55" s="1223"/>
      <c r="B55" s="1813"/>
      <c r="C55" s="1169" t="s">
        <v>792</v>
      </c>
      <c r="D55" s="1170"/>
      <c r="E55" s="1170"/>
      <c r="F55" s="1170"/>
      <c r="G55" s="1170"/>
      <c r="H55" s="1171"/>
      <c r="I55" s="1564">
        <v>2</v>
      </c>
      <c r="J55" s="1565"/>
      <c r="K55" s="1565"/>
      <c r="L55" s="1565"/>
      <c r="M55" s="1565"/>
      <c r="N55" s="1565"/>
      <c r="O55" s="1565"/>
      <c r="P55" s="1565"/>
      <c r="Q55" s="1566"/>
      <c r="R55" s="1169" t="s">
        <v>1025</v>
      </c>
      <c r="S55" s="1170"/>
      <c r="T55" s="1170"/>
      <c r="U55" s="1170"/>
      <c r="V55" s="1170"/>
      <c r="W55" s="1170"/>
      <c r="X55" s="1170"/>
      <c r="Y55" s="1171"/>
      <c r="Z55" s="1809" t="s">
        <v>1053</v>
      </c>
      <c r="AA55" s="1810"/>
      <c r="AB55" s="1810"/>
      <c r="AC55" s="1810"/>
      <c r="AD55" s="1810"/>
      <c r="AE55" s="1810"/>
      <c r="AF55" s="1810"/>
      <c r="AG55" s="1810"/>
      <c r="AH55" s="1810"/>
      <c r="AI55" s="1810"/>
      <c r="AJ55" s="1811"/>
    </row>
    <row r="56" spans="1:37" ht="18" customHeight="1" x14ac:dyDescent="0.2">
      <c r="A56" s="1223"/>
      <c r="B56" s="1813"/>
      <c r="C56" s="1169" t="s">
        <v>295</v>
      </c>
      <c r="D56" s="1170"/>
      <c r="E56" s="1170"/>
      <c r="F56" s="1170"/>
      <c r="G56" s="1170"/>
      <c r="H56" s="1171"/>
      <c r="I56" s="1283">
        <v>2</v>
      </c>
      <c r="J56" s="1284"/>
      <c r="K56" s="1284"/>
      <c r="L56" s="1284"/>
      <c r="M56" s="1284"/>
      <c r="N56" s="1284"/>
      <c r="O56" s="1284"/>
      <c r="P56" s="1284"/>
      <c r="Q56" s="1486"/>
      <c r="R56" s="1685" t="s">
        <v>296</v>
      </c>
      <c r="S56" s="1686"/>
      <c r="T56" s="1686"/>
      <c r="U56" s="1686"/>
      <c r="V56" s="1686"/>
      <c r="W56" s="1686"/>
      <c r="X56" s="1686"/>
      <c r="Y56" s="1687"/>
      <c r="Z56" s="309" t="s">
        <v>815</v>
      </c>
      <c r="AA56" s="310"/>
      <c r="AB56" s="310"/>
      <c r="AC56" s="310"/>
      <c r="AD56" s="310"/>
      <c r="AE56" s="310"/>
      <c r="AF56" s="310"/>
      <c r="AG56" s="310"/>
      <c r="AH56" s="310"/>
      <c r="AI56" s="310"/>
      <c r="AJ56" s="311"/>
    </row>
    <row r="57" spans="1:37" ht="18.75" customHeight="1" thickBot="1" x14ac:dyDescent="0.25">
      <c r="A57" s="1225"/>
      <c r="B57" s="1647"/>
      <c r="C57" s="1685" t="s">
        <v>632</v>
      </c>
      <c r="D57" s="1686"/>
      <c r="E57" s="1686"/>
      <c r="F57" s="1686"/>
      <c r="G57" s="1686"/>
      <c r="H57" s="1686"/>
      <c r="I57" s="1686"/>
      <c r="J57" s="1687"/>
      <c r="K57" s="1433"/>
      <c r="L57" s="1434"/>
      <c r="M57" s="1434"/>
      <c r="N57" s="1434"/>
      <c r="O57" s="1434"/>
      <c r="P57" s="1434"/>
      <c r="Q57" s="1434"/>
      <c r="R57" s="1841" t="s">
        <v>6</v>
      </c>
      <c r="S57" s="1842"/>
      <c r="T57" s="1839"/>
      <c r="U57" s="1839"/>
      <c r="V57" s="1839"/>
      <c r="W57" s="1839"/>
      <c r="X57" s="1839"/>
      <c r="Y57" s="1839"/>
      <c r="Z57" s="1839"/>
      <c r="AA57" s="1839"/>
      <c r="AB57" s="1839"/>
      <c r="AC57" s="1839"/>
      <c r="AD57" s="1839"/>
      <c r="AE57" s="1839"/>
      <c r="AF57" s="1839"/>
      <c r="AG57" s="1839"/>
      <c r="AH57" s="1839"/>
      <c r="AI57" s="1839"/>
      <c r="AJ57" s="1840"/>
    </row>
    <row r="58" spans="1:37" ht="18" hidden="1" customHeight="1" x14ac:dyDescent="0.2">
      <c r="A58" s="381"/>
      <c r="B58" s="381"/>
      <c r="C58" s="1762" t="s">
        <v>800</v>
      </c>
      <c r="D58" s="1762"/>
      <c r="E58" s="1762"/>
      <c r="F58" s="1762"/>
      <c r="G58" s="1762"/>
      <c r="H58" s="1762"/>
      <c r="I58" s="436"/>
      <c r="J58" s="154"/>
      <c r="K58" s="154"/>
      <c r="L58" s="154"/>
      <c r="M58" s="154"/>
      <c r="N58" s="154"/>
      <c r="O58" s="154"/>
      <c r="P58" s="154"/>
      <c r="Q58" s="154"/>
      <c r="R58" s="382"/>
      <c r="S58" s="382"/>
      <c r="T58" s="382"/>
      <c r="U58" s="382"/>
      <c r="V58" s="382"/>
      <c r="W58" s="382"/>
      <c r="X58" s="382"/>
      <c r="Y58" s="382"/>
      <c r="Z58" s="308"/>
      <c r="AA58" s="308"/>
      <c r="AB58" s="308"/>
      <c r="AC58" s="308"/>
      <c r="AD58" s="308"/>
      <c r="AE58" s="308"/>
      <c r="AF58" s="308"/>
      <c r="AG58" s="308"/>
      <c r="AH58" s="308"/>
      <c r="AI58" s="308"/>
      <c r="AJ58" s="308"/>
    </row>
    <row r="59" spans="1:37" ht="18" hidden="1" customHeight="1" x14ac:dyDescent="0.2">
      <c r="A59" s="381"/>
      <c r="B59" s="381"/>
      <c r="C59" s="382"/>
      <c r="D59" s="382"/>
      <c r="E59" s="382"/>
      <c r="F59" s="382"/>
      <c r="G59" s="382"/>
      <c r="H59" s="382"/>
      <c r="I59" s="154"/>
      <c r="J59" s="154"/>
      <c r="K59" s="154"/>
      <c r="L59" s="154"/>
      <c r="M59" s="154"/>
      <c r="N59" s="154"/>
      <c r="O59" s="154"/>
      <c r="P59" s="154"/>
      <c r="Q59" s="154"/>
      <c r="R59" s="382"/>
      <c r="S59" s="382"/>
      <c r="T59" s="382"/>
      <c r="U59" s="382"/>
      <c r="V59" s="382"/>
      <c r="W59" s="382"/>
      <c r="X59" s="382"/>
      <c r="Y59" s="382"/>
      <c r="Z59" s="308"/>
      <c r="AA59" s="308"/>
      <c r="AB59" s="308"/>
      <c r="AC59" s="308"/>
      <c r="AD59" s="308"/>
      <c r="AE59" s="308"/>
      <c r="AF59" s="308"/>
      <c r="AG59" s="308"/>
      <c r="AH59" s="308"/>
      <c r="AI59" s="308"/>
      <c r="AJ59" s="308"/>
    </row>
    <row r="60" spans="1:37" ht="18" hidden="1" customHeight="1" x14ac:dyDescent="0.2">
      <c r="A60" s="381"/>
      <c r="B60" s="381"/>
      <c r="C60" s="382"/>
      <c r="D60" s="382"/>
      <c r="E60" s="382"/>
      <c r="F60" s="382"/>
      <c r="G60" s="382"/>
      <c r="H60" s="382"/>
      <c r="I60" s="154"/>
      <c r="J60" s="154"/>
      <c r="K60" s="154"/>
      <c r="L60" s="154"/>
      <c r="M60" s="154"/>
      <c r="N60" s="154"/>
      <c r="O60" s="154"/>
      <c r="P60" s="154"/>
      <c r="Q60" s="154"/>
      <c r="R60" s="382"/>
      <c r="S60" s="382"/>
      <c r="T60" s="382"/>
      <c r="U60" s="382"/>
      <c r="V60" s="382"/>
      <c r="W60" s="382"/>
      <c r="X60" s="382"/>
      <c r="Y60" s="382"/>
      <c r="Z60" s="308"/>
      <c r="AA60" s="308"/>
      <c r="AB60" s="308"/>
      <c r="AC60" s="308"/>
      <c r="AD60" s="308"/>
      <c r="AE60" s="308"/>
      <c r="AF60" s="308"/>
      <c r="AG60" s="308"/>
      <c r="AH60" s="308"/>
      <c r="AI60" s="308"/>
      <c r="AJ60" s="308"/>
    </row>
    <row r="61" spans="1:37" ht="18" hidden="1" customHeight="1" x14ac:dyDescent="0.2">
      <c r="A61" s="381"/>
      <c r="B61" s="381"/>
      <c r="C61" s="382"/>
      <c r="D61" s="382"/>
      <c r="E61" s="382"/>
      <c r="F61" s="382"/>
      <c r="G61" s="382"/>
      <c r="H61" s="382"/>
      <c r="I61" s="154"/>
      <c r="J61" s="154"/>
      <c r="K61" s="154"/>
      <c r="L61" s="154"/>
      <c r="M61" s="154"/>
      <c r="N61" s="154"/>
      <c r="O61" s="154"/>
      <c r="P61" s="154"/>
      <c r="Q61" s="154"/>
      <c r="R61" s="382"/>
      <c r="S61" s="382"/>
      <c r="T61" s="382"/>
      <c r="U61" s="382"/>
      <c r="V61" s="382"/>
      <c r="W61" s="382"/>
      <c r="X61" s="382"/>
      <c r="Y61" s="382"/>
      <c r="Z61" s="308"/>
      <c r="AA61" s="308"/>
      <c r="AB61" s="308"/>
      <c r="AC61" s="308"/>
      <c r="AD61" s="308"/>
      <c r="AE61" s="308"/>
      <c r="AF61" s="308"/>
      <c r="AG61" s="308"/>
      <c r="AH61" s="308"/>
      <c r="AI61" s="308"/>
      <c r="AJ61" s="308"/>
    </row>
    <row r="62" spans="1:37" ht="18" hidden="1" customHeight="1" x14ac:dyDescent="0.2">
      <c r="A62" s="381"/>
      <c r="B62" s="381"/>
      <c r="C62" s="382"/>
      <c r="D62" s="382"/>
      <c r="E62" s="382"/>
      <c r="F62" s="382"/>
      <c r="G62" s="382"/>
      <c r="H62" s="382"/>
      <c r="I62" s="154"/>
      <c r="J62" s="154"/>
      <c r="K62" s="154"/>
      <c r="L62" s="154"/>
      <c r="M62" s="154"/>
      <c r="N62" s="154"/>
      <c r="O62" s="154"/>
      <c r="P62" s="154"/>
      <c r="Q62" s="154"/>
      <c r="R62" s="382"/>
      <c r="S62" s="382"/>
      <c r="T62" s="382"/>
      <c r="U62" s="382"/>
      <c r="V62" s="382"/>
      <c r="W62" s="382"/>
      <c r="X62" s="382"/>
      <c r="Y62" s="382"/>
      <c r="Z62" s="308"/>
      <c r="AA62" s="308"/>
      <c r="AB62" s="308"/>
      <c r="AC62" s="308"/>
      <c r="AD62" s="308"/>
      <c r="AE62" s="308"/>
      <c r="AF62" s="308"/>
      <c r="AG62" s="308"/>
      <c r="AH62" s="308"/>
      <c r="AI62" s="308"/>
      <c r="AJ62" s="308"/>
    </row>
    <row r="63" spans="1:37" ht="18" hidden="1" customHeight="1" x14ac:dyDescent="0.2">
      <c r="A63" s="381"/>
      <c r="B63" s="381"/>
      <c r="C63" s="382"/>
      <c r="D63" s="382"/>
      <c r="E63" s="382"/>
      <c r="F63" s="382"/>
      <c r="G63" s="382"/>
      <c r="H63" s="382"/>
      <c r="I63" s="154"/>
      <c r="J63" s="154"/>
      <c r="K63" s="154"/>
      <c r="L63" s="154"/>
      <c r="M63" s="154"/>
      <c r="N63" s="154"/>
      <c r="O63" s="154"/>
      <c r="P63" s="154"/>
      <c r="Q63" s="154"/>
      <c r="R63" s="382"/>
      <c r="S63" s="382"/>
      <c r="T63" s="382"/>
      <c r="U63" s="382"/>
      <c r="V63" s="382"/>
      <c r="W63" s="382"/>
      <c r="X63" s="382"/>
      <c r="Y63" s="382"/>
      <c r="Z63" s="308"/>
      <c r="AA63" s="308"/>
      <c r="AB63" s="308"/>
      <c r="AC63" s="308"/>
      <c r="AD63" s="308"/>
      <c r="AE63" s="308"/>
      <c r="AF63" s="308"/>
      <c r="AG63" s="308"/>
      <c r="AH63" s="308"/>
      <c r="AI63" s="308"/>
      <c r="AJ63" s="308"/>
    </row>
    <row r="64" spans="1:37" ht="18" hidden="1" customHeight="1" x14ac:dyDescent="0.2">
      <c r="A64" s="381"/>
      <c r="B64" s="381"/>
      <c r="C64" s="382"/>
      <c r="D64" s="382"/>
      <c r="E64" s="382"/>
      <c r="F64" s="382"/>
      <c r="G64" s="382"/>
      <c r="H64" s="382"/>
      <c r="I64" s="154"/>
      <c r="J64" s="154"/>
      <c r="K64" s="154"/>
      <c r="L64" s="154"/>
      <c r="M64" s="154"/>
      <c r="N64" s="154"/>
      <c r="O64" s="154"/>
      <c r="P64" s="154"/>
      <c r="Q64" s="154"/>
      <c r="R64" s="382"/>
      <c r="S64" s="382"/>
      <c r="T64" s="382"/>
      <c r="U64" s="382"/>
      <c r="V64" s="382"/>
      <c r="W64" s="382"/>
      <c r="X64" s="382"/>
      <c r="Y64" s="382"/>
      <c r="Z64" s="308"/>
      <c r="AA64" s="308"/>
      <c r="AB64" s="308"/>
      <c r="AC64" s="308"/>
      <c r="AD64" s="308"/>
      <c r="AE64" s="308"/>
      <c r="AF64" s="308"/>
      <c r="AG64" s="308"/>
      <c r="AH64" s="308"/>
      <c r="AI64" s="308"/>
      <c r="AJ64" s="308"/>
    </row>
    <row r="65" spans="1:45" ht="18" hidden="1" customHeight="1" thickBot="1" x14ac:dyDescent="0.25">
      <c r="A65" s="381"/>
      <c r="B65" s="381"/>
      <c r="C65" s="382"/>
      <c r="D65" s="382"/>
      <c r="E65" s="382"/>
      <c r="F65" s="382"/>
      <c r="G65" s="382"/>
      <c r="H65" s="382"/>
      <c r="I65" s="154"/>
      <c r="J65" s="154"/>
      <c r="K65" s="154"/>
      <c r="L65" s="154"/>
      <c r="M65" s="154"/>
      <c r="N65" s="154"/>
      <c r="O65" s="154"/>
      <c r="P65" s="154"/>
      <c r="Q65" s="154"/>
      <c r="R65" s="382"/>
      <c r="S65" s="382"/>
      <c r="T65" s="382"/>
      <c r="U65" s="382"/>
      <c r="V65" s="382"/>
      <c r="W65" s="382"/>
      <c r="X65" s="382"/>
      <c r="Y65" s="382"/>
      <c r="Z65" s="308"/>
      <c r="AA65" s="308" t="s">
        <v>815</v>
      </c>
      <c r="AB65" s="308"/>
      <c r="AC65" s="308"/>
      <c r="AD65" s="308"/>
      <c r="AE65" s="308"/>
      <c r="AF65" s="308"/>
      <c r="AG65" s="308"/>
      <c r="AH65" s="308"/>
      <c r="AI65" s="308"/>
      <c r="AJ65" s="308"/>
    </row>
    <row r="66" spans="1:45" s="369" customFormat="1" ht="15" customHeight="1" x14ac:dyDescent="0.2">
      <c r="A66" s="1787" t="s">
        <v>479</v>
      </c>
      <c r="B66" s="1787"/>
      <c r="C66" s="1787"/>
      <c r="D66" s="1787"/>
      <c r="E66" s="1787"/>
      <c r="F66" s="1787"/>
      <c r="G66" s="1787"/>
      <c r="H66" s="1787"/>
      <c r="I66" s="1787"/>
      <c r="J66" s="1787"/>
      <c r="K66" s="1787"/>
      <c r="L66" s="1787"/>
      <c r="M66" s="1787"/>
      <c r="N66" s="1787"/>
      <c r="O66" s="1787"/>
      <c r="P66" s="1787"/>
      <c r="Q66" s="1787"/>
      <c r="R66" s="1787"/>
      <c r="S66" s="1787"/>
      <c r="T66" s="1787"/>
      <c r="U66" s="1787"/>
      <c r="V66" s="1787"/>
      <c r="W66" s="1787"/>
      <c r="X66" s="1787"/>
      <c r="Y66" s="1787"/>
      <c r="Z66" s="1787"/>
      <c r="AA66" s="1787"/>
      <c r="AB66" s="1787"/>
      <c r="AC66" s="1787"/>
      <c r="AD66" s="1787"/>
      <c r="AE66" s="1787"/>
      <c r="AF66" s="1787"/>
      <c r="AG66" s="1787"/>
      <c r="AH66" s="1787"/>
      <c r="AI66" s="1787"/>
      <c r="AJ66" s="1787"/>
      <c r="AK66" s="383"/>
      <c r="AL66" s="383"/>
      <c r="AM66" s="383"/>
      <c r="AN66" s="384"/>
      <c r="AO66" s="383"/>
      <c r="AP66" s="383"/>
      <c r="AQ66" s="383"/>
      <c r="AR66" s="383"/>
      <c r="AS66" s="383"/>
    </row>
    <row r="67" spans="1:45" s="369" customFormat="1" ht="15" customHeight="1" x14ac:dyDescent="0.2">
      <c r="A67" s="377" t="s">
        <v>459</v>
      </c>
      <c r="B67" s="385"/>
      <c r="C67" s="385"/>
      <c r="D67" s="385"/>
      <c r="E67" s="385"/>
      <c r="F67" s="385"/>
      <c r="G67" s="385"/>
      <c r="H67" s="385"/>
      <c r="I67" s="385"/>
      <c r="J67" s="385"/>
      <c r="K67" s="385"/>
      <c r="L67" s="385"/>
      <c r="M67" s="385"/>
      <c r="N67" s="385"/>
      <c r="O67" s="385"/>
      <c r="P67" s="385"/>
      <c r="Q67" s="385"/>
      <c r="R67" s="385"/>
      <c r="S67" s="385"/>
      <c r="T67" s="385"/>
      <c r="U67" s="385"/>
      <c r="V67" s="385"/>
      <c r="W67" s="385"/>
      <c r="X67" s="385"/>
      <c r="Y67" s="385"/>
      <c r="Z67" s="385"/>
      <c r="AA67" s="385"/>
      <c r="AB67" s="385"/>
      <c r="AC67" s="385"/>
      <c r="AD67" s="385"/>
      <c r="AE67" s="385"/>
      <c r="AF67" s="385"/>
      <c r="AG67" s="1740" t="s">
        <v>347</v>
      </c>
      <c r="AH67" s="1740"/>
      <c r="AI67" s="1740"/>
      <c r="AJ67" s="1740"/>
      <c r="AK67" s="383"/>
      <c r="AL67" s="383"/>
      <c r="AM67" s="383"/>
      <c r="AN67" s="384"/>
      <c r="AO67" s="383"/>
      <c r="AP67" s="383"/>
      <c r="AQ67" s="383"/>
      <c r="AR67" s="383"/>
      <c r="AS67" s="383"/>
    </row>
    <row r="68" spans="1:45" s="369" customFormat="1" ht="15" customHeight="1" x14ac:dyDescent="0.2">
      <c r="A68" s="385"/>
      <c r="B68" s="385"/>
      <c r="C68" s="385"/>
      <c r="D68" s="385"/>
      <c r="E68" s="385"/>
      <c r="F68" s="385"/>
      <c r="G68" s="385"/>
      <c r="H68" s="385"/>
      <c r="I68" s="385"/>
      <c r="J68" s="385"/>
      <c r="K68" s="385"/>
      <c r="L68" s="385"/>
      <c r="M68" s="385"/>
      <c r="N68" s="385"/>
      <c r="O68" s="385"/>
      <c r="P68" s="385"/>
      <c r="Q68" s="385"/>
      <c r="R68" s="385"/>
      <c r="S68" s="385"/>
      <c r="T68" s="385"/>
      <c r="U68" s="385"/>
      <c r="V68" s="385"/>
      <c r="W68" s="385"/>
      <c r="X68" s="385"/>
      <c r="Y68" s="385"/>
      <c r="Z68" s="385"/>
      <c r="AA68" s="385"/>
      <c r="AB68" s="385"/>
      <c r="AC68" s="385"/>
      <c r="AD68" s="385"/>
      <c r="AE68" s="385"/>
      <c r="AF68" s="385"/>
      <c r="AG68" s="385"/>
      <c r="AH68" s="385"/>
      <c r="AI68" s="385"/>
      <c r="AJ68" s="385"/>
      <c r="AK68" s="383"/>
      <c r="AL68" s="383"/>
      <c r="AM68" s="383"/>
      <c r="AN68" s="384"/>
      <c r="AO68" s="383"/>
      <c r="AP68" s="383"/>
      <c r="AQ68" s="383"/>
      <c r="AR68" s="383"/>
      <c r="AS68" s="383"/>
    </row>
    <row r="69" spans="1:45" s="369" customFormat="1" ht="15" customHeight="1" thickBot="1" x14ac:dyDescent="0.25">
      <c r="A69" s="386"/>
      <c r="B69" s="386"/>
      <c r="C69" s="386"/>
      <c r="D69" s="386"/>
      <c r="E69" s="386"/>
      <c r="F69" s="386"/>
      <c r="G69" s="386"/>
      <c r="H69" s="386"/>
      <c r="I69" s="386"/>
      <c r="J69" s="386"/>
      <c r="K69" s="386"/>
      <c r="L69" s="386"/>
      <c r="M69" s="386"/>
      <c r="N69" s="386"/>
      <c r="O69" s="386"/>
      <c r="P69" s="386"/>
      <c r="Q69" s="386"/>
      <c r="R69" s="386"/>
      <c r="S69" s="386"/>
      <c r="T69" s="386"/>
      <c r="U69" s="386"/>
      <c r="V69" s="386"/>
      <c r="W69" s="386"/>
      <c r="X69" s="386"/>
      <c r="Y69" s="1751"/>
      <c r="Z69" s="1751"/>
      <c r="AA69" s="1751"/>
      <c r="AB69" s="1662" t="s">
        <v>765</v>
      </c>
      <c r="AC69" s="1662"/>
      <c r="AD69" s="1662"/>
      <c r="AE69" s="1661"/>
      <c r="AF69" s="1661"/>
      <c r="AG69" s="1661"/>
      <c r="AH69" s="1745" t="s">
        <v>458</v>
      </c>
      <c r="AI69" s="1746"/>
      <c r="AJ69" s="1747"/>
      <c r="AK69" s="383"/>
      <c r="AL69" s="383"/>
      <c r="AM69" s="383"/>
      <c r="AN69" s="384"/>
      <c r="AO69" s="383"/>
      <c r="AP69" s="383"/>
      <c r="AQ69" s="383"/>
      <c r="AR69" s="383"/>
      <c r="AS69" s="383"/>
    </row>
    <row r="70" spans="1:45" ht="15" customHeight="1" x14ac:dyDescent="0.2">
      <c r="A70" s="1458" t="s">
        <v>968</v>
      </c>
      <c r="B70" s="1459"/>
      <c r="C70" s="1074" t="s">
        <v>385</v>
      </c>
      <c r="D70" s="1074"/>
      <c r="E70" s="1074"/>
      <c r="F70" s="1074"/>
      <c r="G70" s="1074"/>
      <c r="H70" s="1074"/>
      <c r="I70" s="1723"/>
      <c r="J70" s="1724"/>
      <c r="K70" s="1724"/>
      <c r="L70" s="1724"/>
      <c r="M70" s="1724"/>
      <c r="N70" s="1724"/>
      <c r="O70" s="1724"/>
      <c r="P70" s="1724"/>
      <c r="Q70" s="1724"/>
      <c r="R70" s="1724"/>
      <c r="S70" s="1724"/>
      <c r="T70" s="1724"/>
      <c r="U70" s="1724"/>
      <c r="V70" s="1724"/>
      <c r="W70" s="1724"/>
      <c r="X70" s="1724"/>
      <c r="Y70" s="1724"/>
      <c r="Z70" s="1724"/>
      <c r="AA70" s="1724"/>
      <c r="AB70" s="1724"/>
      <c r="AC70" s="1724"/>
      <c r="AD70" s="1725"/>
      <c r="AE70" s="1812" t="s">
        <v>139</v>
      </c>
      <c r="AF70" s="1812"/>
      <c r="AG70" s="1812"/>
      <c r="AH70" s="1812"/>
      <c r="AI70" s="1659"/>
      <c r="AJ70" s="1660"/>
    </row>
    <row r="71" spans="1:45" ht="15" customHeight="1" x14ac:dyDescent="0.2">
      <c r="A71" s="1460"/>
      <c r="B71" s="1461"/>
      <c r="C71" s="1031" t="s">
        <v>494</v>
      </c>
      <c r="D71" s="1031"/>
      <c r="E71" s="1031"/>
      <c r="F71" s="1031"/>
      <c r="G71" s="1031"/>
      <c r="H71" s="1031"/>
      <c r="I71" s="1727"/>
      <c r="J71" s="1728"/>
      <c r="K71" s="1728"/>
      <c r="L71" s="1728"/>
      <c r="M71" s="1728"/>
      <c r="N71" s="1728"/>
      <c r="O71" s="1728"/>
      <c r="P71" s="1728"/>
      <c r="Q71" s="1728"/>
      <c r="R71" s="1728"/>
      <c r="S71" s="1728"/>
      <c r="T71" s="1728"/>
      <c r="U71" s="1728"/>
      <c r="V71" s="1728"/>
      <c r="W71" s="1728"/>
      <c r="X71" s="1728"/>
      <c r="Y71" s="1728"/>
      <c r="Z71" s="1728"/>
      <c r="AA71" s="1728"/>
      <c r="AB71" s="1728"/>
      <c r="AC71" s="1728"/>
      <c r="AD71" s="1728"/>
      <c r="AE71" s="1728"/>
      <c r="AF71" s="1728"/>
      <c r="AG71" s="1728"/>
      <c r="AH71" s="1728"/>
      <c r="AI71" s="1728"/>
      <c r="AJ71" s="1729"/>
    </row>
    <row r="72" spans="1:45" ht="15" customHeight="1" x14ac:dyDescent="0.2">
      <c r="A72" s="1460"/>
      <c r="B72" s="1461"/>
      <c r="C72" s="990" t="s">
        <v>495</v>
      </c>
      <c r="D72" s="990"/>
      <c r="E72" s="990"/>
      <c r="F72" s="990"/>
      <c r="G72" s="990"/>
      <c r="H72" s="990"/>
      <c r="I72" s="1022" t="s">
        <v>655</v>
      </c>
      <c r="J72" s="1023"/>
      <c r="K72" s="1024"/>
      <c r="L72" s="1024"/>
      <c r="M72" s="1024"/>
      <c r="N72" s="1024"/>
      <c r="O72" s="1024"/>
      <c r="P72" s="1025"/>
      <c r="Q72" s="571" t="s">
        <v>448</v>
      </c>
      <c r="R72" s="572"/>
      <c r="S72" s="572"/>
      <c r="T72" s="572"/>
      <c r="U72" s="572"/>
      <c r="V72" s="572"/>
      <c r="W72" s="572"/>
      <c r="X72" s="572"/>
      <c r="Y72" s="572"/>
      <c r="Z72" s="572"/>
      <c r="AA72" s="572"/>
      <c r="AB72" s="572"/>
      <c r="AC72" s="572"/>
      <c r="AD72" s="572"/>
      <c r="AE72" s="572"/>
      <c r="AF72" s="572"/>
      <c r="AG72" s="572"/>
      <c r="AH72" s="572"/>
      <c r="AI72" s="572"/>
      <c r="AJ72" s="573"/>
    </row>
    <row r="73" spans="1:45" ht="15" customHeight="1" x14ac:dyDescent="0.2">
      <c r="A73" s="1460"/>
      <c r="B73" s="1461"/>
      <c r="C73" s="990"/>
      <c r="D73" s="990"/>
      <c r="E73" s="990"/>
      <c r="F73" s="990"/>
      <c r="G73" s="990"/>
      <c r="H73" s="990"/>
      <c r="I73" s="1126" t="s">
        <v>815</v>
      </c>
      <c r="J73" s="1126"/>
      <c r="K73" s="1126"/>
      <c r="L73" s="1126"/>
      <c r="M73" s="1126"/>
      <c r="N73" s="1126"/>
      <c r="O73" s="1126"/>
      <c r="P73" s="1126"/>
      <c r="Q73" s="1126"/>
      <c r="R73" s="1126"/>
      <c r="S73" s="1126"/>
      <c r="T73" s="1126"/>
      <c r="U73" s="1126"/>
      <c r="V73" s="1126"/>
      <c r="W73" s="1126"/>
      <c r="X73" s="1126"/>
      <c r="Y73" s="1126"/>
      <c r="Z73" s="1126"/>
      <c r="AA73" s="1126"/>
      <c r="AB73" s="1126"/>
      <c r="AC73" s="1126"/>
      <c r="AD73" s="1126"/>
      <c r="AE73" s="1126"/>
      <c r="AF73" s="1126"/>
      <c r="AG73" s="1126"/>
      <c r="AH73" s="1126"/>
      <c r="AI73" s="1126"/>
      <c r="AJ73" s="1127"/>
    </row>
    <row r="74" spans="1:45" ht="15" customHeight="1" x14ac:dyDescent="0.2">
      <c r="A74" s="1460"/>
      <c r="B74" s="1461"/>
      <c r="C74" s="990"/>
      <c r="D74" s="990"/>
      <c r="E74" s="990"/>
      <c r="F74" s="990"/>
      <c r="G74" s="990"/>
      <c r="H74" s="990"/>
      <c r="I74" s="1029" t="s">
        <v>815</v>
      </c>
      <c r="J74" s="1029"/>
      <c r="K74" s="1029"/>
      <c r="L74" s="1029"/>
      <c r="M74" s="1029"/>
      <c r="N74" s="1029"/>
      <c r="O74" s="1029"/>
      <c r="P74" s="1029"/>
      <c r="Q74" s="1029"/>
      <c r="R74" s="1029"/>
      <c r="S74" s="1029"/>
      <c r="T74" s="1029"/>
      <c r="U74" s="1029"/>
      <c r="V74" s="1029"/>
      <c r="W74" s="1029"/>
      <c r="X74" s="1029"/>
      <c r="Y74" s="1029"/>
      <c r="Z74" s="1029"/>
      <c r="AA74" s="1029"/>
      <c r="AB74" s="1029"/>
      <c r="AC74" s="1029"/>
      <c r="AD74" s="1029"/>
      <c r="AE74" s="1029"/>
      <c r="AF74" s="1029"/>
      <c r="AG74" s="1029"/>
      <c r="AH74" s="1029"/>
      <c r="AI74" s="1029"/>
      <c r="AJ74" s="1030"/>
      <c r="AL74" s="261"/>
    </row>
    <row r="75" spans="1:45" ht="15" customHeight="1" x14ac:dyDescent="0.2">
      <c r="A75" s="1460"/>
      <c r="B75" s="1461"/>
      <c r="C75" s="990" t="s">
        <v>496</v>
      </c>
      <c r="D75" s="990"/>
      <c r="E75" s="990"/>
      <c r="F75" s="990"/>
      <c r="G75" s="990"/>
      <c r="H75" s="990"/>
      <c r="I75" s="990" t="s">
        <v>497</v>
      </c>
      <c r="J75" s="990"/>
      <c r="K75" s="990"/>
      <c r="L75" s="990"/>
      <c r="M75" s="996" t="s">
        <v>815</v>
      </c>
      <c r="N75" s="996"/>
      <c r="O75" s="996"/>
      <c r="P75" s="996"/>
      <c r="Q75" s="996"/>
      <c r="R75" s="996"/>
      <c r="S75" s="996"/>
      <c r="T75" s="996"/>
      <c r="U75" s="996"/>
      <c r="V75" s="996"/>
      <c r="W75" s="990" t="s">
        <v>498</v>
      </c>
      <c r="X75" s="990"/>
      <c r="Y75" s="990"/>
      <c r="Z75" s="990"/>
      <c r="AA75" s="997" t="s">
        <v>815</v>
      </c>
      <c r="AB75" s="1067"/>
      <c r="AC75" s="1067"/>
      <c r="AD75" s="1067"/>
      <c r="AE75" s="1067"/>
      <c r="AF75" s="1067"/>
      <c r="AG75" s="1067"/>
      <c r="AH75" s="1067"/>
      <c r="AI75" s="1067"/>
      <c r="AJ75" s="1068"/>
    </row>
    <row r="76" spans="1:45" ht="15" customHeight="1" x14ac:dyDescent="0.2">
      <c r="A76" s="1460"/>
      <c r="B76" s="1461"/>
      <c r="C76" s="1675" t="s">
        <v>480</v>
      </c>
      <c r="D76" s="1676"/>
      <c r="E76" s="1676"/>
      <c r="F76" s="1676"/>
      <c r="G76" s="1676"/>
      <c r="H76" s="1677"/>
      <c r="I76" s="1679"/>
      <c r="J76" s="1680"/>
      <c r="K76" s="1680"/>
      <c r="L76" s="1680"/>
      <c r="M76" s="1680"/>
      <c r="N76" s="1680"/>
      <c r="O76" s="1680"/>
      <c r="P76" s="1680"/>
      <c r="Q76" s="1680"/>
      <c r="R76" s="1680"/>
      <c r="S76" s="1680"/>
      <c r="T76" s="1680"/>
      <c r="U76" s="1680"/>
      <c r="V76" s="1680"/>
      <c r="W76" s="1680"/>
      <c r="X76" s="1680"/>
      <c r="Y76" s="1680"/>
      <c r="Z76" s="1680"/>
      <c r="AA76" s="1680"/>
      <c r="AB76" s="1680"/>
      <c r="AC76" s="1680"/>
      <c r="AD76" s="1680"/>
      <c r="AE76" s="1680"/>
      <c r="AF76" s="1680"/>
      <c r="AG76" s="1680"/>
      <c r="AH76" s="1680"/>
      <c r="AI76" s="1680"/>
      <c r="AJ76" s="1681"/>
    </row>
    <row r="77" spans="1:45" ht="18" customHeight="1" x14ac:dyDescent="0.2">
      <c r="A77" s="1460"/>
      <c r="B77" s="1461"/>
      <c r="C77" s="1675" t="s">
        <v>481</v>
      </c>
      <c r="D77" s="1676"/>
      <c r="E77" s="1676"/>
      <c r="F77" s="1676"/>
      <c r="G77" s="1676"/>
      <c r="H77" s="1677"/>
      <c r="I77" s="1376">
        <v>4</v>
      </c>
      <c r="J77" s="1377"/>
      <c r="K77" s="1377"/>
      <c r="L77" s="1377"/>
      <c r="M77" s="1377"/>
      <c r="N77" s="1377"/>
      <c r="O77" s="1377"/>
      <c r="P77" s="1377"/>
      <c r="Q77" s="1377"/>
      <c r="R77" s="1377"/>
      <c r="S77" s="1377"/>
      <c r="T77" s="1377"/>
      <c r="U77" s="1377"/>
      <c r="V77" s="1377"/>
      <c r="W77" s="1377"/>
      <c r="X77" s="1377"/>
      <c r="Y77" s="1377"/>
      <c r="Z77" s="1667" t="s">
        <v>483</v>
      </c>
      <c r="AA77" s="1667"/>
      <c r="AB77" s="1667"/>
      <c r="AC77" s="1667"/>
      <c r="AD77" s="1667"/>
      <c r="AE77" s="1679"/>
      <c r="AF77" s="1680"/>
      <c r="AG77" s="1680"/>
      <c r="AH77" s="1680"/>
      <c r="AI77" s="1680"/>
      <c r="AJ77" s="1681"/>
    </row>
    <row r="78" spans="1:45" ht="12" x14ac:dyDescent="0.2">
      <c r="A78" s="1460"/>
      <c r="B78" s="1461"/>
      <c r="C78" s="1675" t="s">
        <v>482</v>
      </c>
      <c r="D78" s="1676"/>
      <c r="E78" s="1676"/>
      <c r="F78" s="1676"/>
      <c r="G78" s="1676"/>
      <c r="H78" s="1677"/>
      <c r="I78" s="1679"/>
      <c r="J78" s="1680"/>
      <c r="K78" s="1680"/>
      <c r="L78" s="1680"/>
      <c r="M78" s="1680"/>
      <c r="N78" s="1680"/>
      <c r="O78" s="1680"/>
      <c r="P78" s="1680"/>
      <c r="Q78" s="1680"/>
      <c r="R78" s="1680"/>
      <c r="S78" s="1680"/>
      <c r="T78" s="1680"/>
      <c r="U78" s="1680"/>
      <c r="V78" s="1680"/>
      <c r="W78" s="1680"/>
      <c r="X78" s="1680"/>
      <c r="Y78" s="1680"/>
      <c r="Z78" s="1680"/>
      <c r="AA78" s="1680"/>
      <c r="AB78" s="1680"/>
      <c r="AC78" s="1680"/>
      <c r="AD78" s="1680"/>
      <c r="AE78" s="1680"/>
      <c r="AF78" s="1680"/>
      <c r="AG78" s="1680"/>
      <c r="AH78" s="1680"/>
      <c r="AI78" s="1680"/>
      <c r="AJ78" s="1681"/>
    </row>
    <row r="79" spans="1:45" ht="15" customHeight="1" x14ac:dyDescent="0.2">
      <c r="A79" s="1460"/>
      <c r="B79" s="1461"/>
      <c r="C79" s="1719" t="s">
        <v>321</v>
      </c>
      <c r="D79" s="1676"/>
      <c r="E79" s="1676"/>
      <c r="F79" s="1676"/>
      <c r="G79" s="1676"/>
      <c r="H79" s="1677"/>
      <c r="I79" s="959" t="s">
        <v>456</v>
      </c>
      <c r="J79" s="961"/>
      <c r="K79" s="1678"/>
      <c r="L79" s="1678"/>
      <c r="M79" s="1678"/>
      <c r="N79" s="1678"/>
      <c r="O79" s="1678"/>
      <c r="P79" s="985" t="s">
        <v>1006</v>
      </c>
      <c r="Q79" s="1682"/>
      <c r="R79" s="959" t="s">
        <v>485</v>
      </c>
      <c r="S79" s="961"/>
      <c r="T79" s="1678"/>
      <c r="U79" s="1678"/>
      <c r="V79" s="1678"/>
      <c r="W79" s="1678"/>
      <c r="X79" s="1678"/>
      <c r="Y79" s="985" t="s">
        <v>1006</v>
      </c>
      <c r="Z79" s="985"/>
      <c r="AA79" s="1688" t="s">
        <v>484</v>
      </c>
      <c r="AB79" s="1689"/>
      <c r="AC79" s="1690"/>
      <c r="AD79" s="1678"/>
      <c r="AE79" s="1678"/>
      <c r="AF79" s="1678"/>
      <c r="AG79" s="1678"/>
      <c r="AH79" s="1678"/>
      <c r="AI79" s="985" t="s">
        <v>1006</v>
      </c>
      <c r="AJ79" s="986"/>
      <c r="AQ79" s="35"/>
    </row>
    <row r="80" spans="1:45" ht="15" customHeight="1" x14ac:dyDescent="0.2">
      <c r="A80" s="1460"/>
      <c r="B80" s="1461"/>
      <c r="C80" s="1720"/>
      <c r="D80" s="1721"/>
      <c r="E80" s="1721"/>
      <c r="F80" s="1721"/>
      <c r="G80" s="1721"/>
      <c r="H80" s="1722"/>
      <c r="I80" s="959" t="s">
        <v>455</v>
      </c>
      <c r="J80" s="960"/>
      <c r="K80" s="960"/>
      <c r="L80" s="961"/>
      <c r="M80" s="1678"/>
      <c r="N80" s="1678"/>
      <c r="O80" s="1678"/>
      <c r="P80" s="985" t="s">
        <v>486</v>
      </c>
      <c r="Q80" s="1682"/>
      <c r="R80" s="959" t="s">
        <v>487</v>
      </c>
      <c r="S80" s="960"/>
      <c r="T80" s="960"/>
      <c r="U80" s="960"/>
      <c r="V80" s="960"/>
      <c r="W80" s="960"/>
      <c r="X80" s="961"/>
      <c r="Y80" s="998"/>
      <c r="Z80" s="999"/>
      <c r="AA80" s="999"/>
      <c r="AB80" s="999"/>
      <c r="AC80" s="999"/>
      <c r="AD80" s="999"/>
      <c r="AE80" s="999"/>
      <c r="AF80" s="999"/>
      <c r="AG80" s="999"/>
      <c r="AH80" s="999"/>
      <c r="AI80" s="999"/>
      <c r="AJ80" s="1000"/>
    </row>
    <row r="81" spans="1:40" ht="15" customHeight="1" x14ac:dyDescent="0.2">
      <c r="A81" s="1460"/>
      <c r="B81" s="1461"/>
      <c r="C81" s="1666" t="s">
        <v>322</v>
      </c>
      <c r="D81" s="1667"/>
      <c r="E81" s="1667"/>
      <c r="F81" s="1667"/>
      <c r="G81" s="1667"/>
      <c r="H81" s="1668"/>
      <c r="I81" s="992"/>
      <c r="J81" s="993"/>
      <c r="K81" s="993"/>
      <c r="L81" s="993"/>
      <c r="M81" s="993"/>
      <c r="N81" s="993"/>
      <c r="O81" s="993"/>
      <c r="P81" s="985" t="s">
        <v>1011</v>
      </c>
      <c r="Q81" s="1682"/>
      <c r="R81" s="1821"/>
      <c r="S81" s="1822"/>
      <c r="T81" s="1822"/>
      <c r="U81" s="1822"/>
      <c r="V81" s="1822"/>
      <c r="W81" s="1822"/>
      <c r="X81" s="1822"/>
      <c r="Y81" s="1822"/>
      <c r="Z81" s="1822"/>
      <c r="AA81" s="1822"/>
      <c r="AB81" s="1822"/>
      <c r="AC81" s="1822"/>
      <c r="AD81" s="1822"/>
      <c r="AE81" s="1822"/>
      <c r="AF81" s="1822"/>
      <c r="AG81" s="1822"/>
      <c r="AH81" s="1822"/>
      <c r="AI81" s="1822"/>
      <c r="AJ81" s="1823"/>
    </row>
    <row r="82" spans="1:40" ht="15" customHeight="1" x14ac:dyDescent="0.2">
      <c r="A82" s="1460"/>
      <c r="B82" s="1461"/>
      <c r="C82" s="1666" t="s">
        <v>1007</v>
      </c>
      <c r="D82" s="1667"/>
      <c r="E82" s="1667"/>
      <c r="F82" s="1667"/>
      <c r="G82" s="1667"/>
      <c r="H82" s="1668"/>
      <c r="I82" s="992"/>
      <c r="J82" s="993"/>
      <c r="K82" s="993"/>
      <c r="L82" s="993"/>
      <c r="M82" s="993"/>
      <c r="N82" s="993"/>
      <c r="O82" s="993"/>
      <c r="P82" s="985" t="s">
        <v>323</v>
      </c>
      <c r="Q82" s="1682"/>
      <c r="R82" s="959" t="s">
        <v>324</v>
      </c>
      <c r="S82" s="960"/>
      <c r="T82" s="960"/>
      <c r="U82" s="960"/>
      <c r="V82" s="960"/>
      <c r="W82" s="961"/>
      <c r="X82" s="992"/>
      <c r="Y82" s="993"/>
      <c r="Z82" s="993"/>
      <c r="AA82" s="993"/>
      <c r="AB82" s="993"/>
      <c r="AC82" s="993"/>
      <c r="AD82" s="993"/>
      <c r="AE82" s="985" t="s">
        <v>323</v>
      </c>
      <c r="AF82" s="985"/>
      <c r="AG82" s="985"/>
      <c r="AH82" s="985"/>
      <c r="AI82" s="985"/>
      <c r="AJ82" s="986"/>
    </row>
    <row r="83" spans="1:40" ht="15" customHeight="1" x14ac:dyDescent="0.2">
      <c r="A83" s="1830">
        <v>1</v>
      </c>
      <c r="B83" s="1684"/>
      <c r="C83" s="1666" t="s">
        <v>457</v>
      </c>
      <c r="D83" s="1667"/>
      <c r="E83" s="1667"/>
      <c r="F83" s="1667"/>
      <c r="G83" s="1667"/>
      <c r="H83" s="1667"/>
      <c r="I83" s="1667"/>
      <c r="J83" s="1667"/>
      <c r="K83" s="1667"/>
      <c r="L83" s="1667"/>
      <c r="M83" s="1667"/>
      <c r="N83" s="1667"/>
      <c r="O83" s="1667"/>
      <c r="P83" s="1667"/>
      <c r="Q83" s="1668"/>
      <c r="R83" s="993"/>
      <c r="S83" s="993"/>
      <c r="T83" s="993"/>
      <c r="U83" s="993"/>
      <c r="V83" s="993"/>
      <c r="W83" s="993"/>
      <c r="X83" s="993"/>
      <c r="Y83" s="993"/>
      <c r="Z83" s="993"/>
      <c r="AA83" s="993"/>
      <c r="AB83" s="993"/>
      <c r="AC83" s="993"/>
      <c r="AD83" s="993"/>
      <c r="AE83" s="985" t="s">
        <v>348</v>
      </c>
      <c r="AF83" s="985"/>
      <c r="AG83" s="985"/>
      <c r="AH83" s="985"/>
      <c r="AI83" s="985"/>
      <c r="AJ83" s="986"/>
    </row>
    <row r="84" spans="1:40" ht="18" customHeight="1" x14ac:dyDescent="0.2">
      <c r="A84" s="423"/>
      <c r="B84" s="424"/>
      <c r="C84" s="1666" t="s">
        <v>228</v>
      </c>
      <c r="D84" s="1667"/>
      <c r="E84" s="1667"/>
      <c r="F84" s="1667"/>
      <c r="G84" s="1667"/>
      <c r="H84" s="1668"/>
      <c r="I84" s="1045"/>
      <c r="J84" s="1046"/>
      <c r="K84" s="1046"/>
      <c r="L84" s="1046"/>
      <c r="M84" s="1046"/>
      <c r="N84" s="1046"/>
      <c r="O84" s="1046"/>
      <c r="P84" s="1046"/>
      <c r="Q84" s="1046"/>
      <c r="R84" s="1046"/>
      <c r="S84" s="1046"/>
      <c r="T84" s="1046"/>
      <c r="U84" s="1046"/>
      <c r="V84" s="1046"/>
      <c r="W84" s="1046"/>
      <c r="X84" s="1046"/>
      <c r="Y84" s="1046"/>
      <c r="Z84" s="1046"/>
      <c r="AA84" s="1046"/>
      <c r="AB84" s="1046"/>
      <c r="AC84" s="1046"/>
      <c r="AD84" s="1046"/>
      <c r="AE84" s="1046"/>
      <c r="AF84" s="1046"/>
      <c r="AG84" s="1046"/>
      <c r="AH84" s="1046"/>
      <c r="AI84" s="1046"/>
      <c r="AJ84" s="1047"/>
      <c r="AL84" s="45" t="b">
        <v>0</v>
      </c>
      <c r="AM84" s="45" t="b">
        <v>0</v>
      </c>
      <c r="AN84" s="45" t="b">
        <v>0</v>
      </c>
    </row>
    <row r="85" spans="1:40" ht="15" customHeight="1" x14ac:dyDescent="0.2">
      <c r="A85" s="423"/>
      <c r="B85" s="424"/>
      <c r="C85" s="1675" t="s">
        <v>417</v>
      </c>
      <c r="D85" s="1676"/>
      <c r="E85" s="1676"/>
      <c r="F85" s="1676"/>
      <c r="G85" s="1676"/>
      <c r="H85" s="1677"/>
      <c r="I85" s="998"/>
      <c r="J85" s="999"/>
      <c r="K85" s="999"/>
      <c r="L85" s="999"/>
      <c r="M85" s="999"/>
      <c r="N85" s="999"/>
      <c r="O85" s="999"/>
      <c r="P85" s="999"/>
      <c r="Q85" s="999"/>
      <c r="R85" s="999"/>
      <c r="S85" s="999"/>
      <c r="T85" s="999"/>
      <c r="U85" s="999"/>
      <c r="V85" s="999"/>
      <c r="W85" s="999"/>
      <c r="X85" s="999"/>
      <c r="Y85" s="999"/>
      <c r="Z85" s="999"/>
      <c r="AA85" s="999"/>
      <c r="AB85" s="999"/>
      <c r="AC85" s="999"/>
      <c r="AD85" s="999"/>
      <c r="AE85" s="999"/>
      <c r="AF85" s="999"/>
      <c r="AG85" s="999"/>
      <c r="AH85" s="999"/>
      <c r="AI85" s="999"/>
      <c r="AJ85" s="1000"/>
    </row>
    <row r="86" spans="1:40" ht="15" customHeight="1" x14ac:dyDescent="0.2">
      <c r="A86" s="423"/>
      <c r="B86" s="424"/>
      <c r="C86" s="1666" t="s">
        <v>697</v>
      </c>
      <c r="D86" s="1667"/>
      <c r="E86" s="1667"/>
      <c r="F86" s="1667"/>
      <c r="G86" s="1667"/>
      <c r="H86" s="1668"/>
      <c r="I86" s="998"/>
      <c r="J86" s="999"/>
      <c r="K86" s="999"/>
      <c r="L86" s="999"/>
      <c r="M86" s="999"/>
      <c r="N86" s="999"/>
      <c r="O86" s="999"/>
      <c r="P86" s="999"/>
      <c r="Q86" s="999"/>
      <c r="R86" s="999"/>
      <c r="S86" s="999"/>
      <c r="T86" s="999"/>
      <c r="U86" s="999"/>
      <c r="V86" s="999"/>
      <c r="W86" s="999"/>
      <c r="X86" s="999"/>
      <c r="Y86" s="999"/>
      <c r="Z86" s="999"/>
      <c r="AA86" s="999"/>
      <c r="AB86" s="999"/>
      <c r="AC86" s="999"/>
      <c r="AD86" s="999"/>
      <c r="AE86" s="999"/>
      <c r="AF86" s="999"/>
      <c r="AG86" s="999"/>
      <c r="AH86" s="999"/>
      <c r="AI86" s="999"/>
      <c r="AJ86" s="1000"/>
    </row>
    <row r="87" spans="1:40" ht="18" customHeight="1" x14ac:dyDescent="0.2">
      <c r="A87" s="423"/>
      <c r="B87" s="424"/>
      <c r="C87" s="1820" t="s">
        <v>906</v>
      </c>
      <c r="D87" s="1693" t="s">
        <v>349</v>
      </c>
      <c r="E87" s="1694"/>
      <c r="F87" s="1694"/>
      <c r="G87" s="1694"/>
      <c r="H87" s="1695"/>
      <c r="I87" s="253">
        <v>2</v>
      </c>
      <c r="J87" s="64"/>
      <c r="K87" s="64"/>
      <c r="L87" s="64"/>
      <c r="M87" s="64"/>
      <c r="N87" s="351"/>
      <c r="O87" s="351"/>
      <c r="P87" s="351"/>
      <c r="Q87" s="1663"/>
      <c r="R87" s="1664"/>
      <c r="S87" s="1665"/>
      <c r="T87" s="1672">
        <v>3</v>
      </c>
      <c r="U87" s="1673"/>
      <c r="V87" s="1673"/>
      <c r="W87" s="1673"/>
      <c r="X87" s="1673"/>
      <c r="Y87" s="1673"/>
      <c r="Z87" s="1674"/>
      <c r="AA87" s="1702"/>
      <c r="AB87" s="1703"/>
      <c r="AC87" s="1703"/>
      <c r="AD87" s="1703"/>
      <c r="AE87" s="1703"/>
      <c r="AF87" s="1703"/>
      <c r="AG87" s="1703"/>
      <c r="AH87" s="1703"/>
      <c r="AI87" s="1703"/>
      <c r="AJ87" s="1704"/>
    </row>
    <row r="88" spans="1:40" ht="18" customHeight="1" x14ac:dyDescent="0.2">
      <c r="A88" s="423"/>
      <c r="B88" s="424"/>
      <c r="C88" s="1691"/>
      <c r="D88" s="1714" t="s">
        <v>634</v>
      </c>
      <c r="E88" s="1715"/>
      <c r="F88" s="1715"/>
      <c r="G88" s="1715"/>
      <c r="H88" s="1715"/>
      <c r="I88" s="227">
        <v>1</v>
      </c>
      <c r="J88" s="379" t="str">
        <f>IF(ISNA(VLOOKUP(I88, 出力変換_ＣＨ夜間支援体制加算,4,FALSE)),0, VLOOKUP(I88, 出力変換_ＣＨ夜間支援体制加算,4,FALSE)) &amp; ""</f>
        <v>0</v>
      </c>
      <c r="K88" s="218" t="s">
        <v>1051</v>
      </c>
      <c r="L88" s="389" t="str">
        <f>IF(ISNA(VLOOKUP(K88, 取込変換_ＣＨ夜間支援体制加算,2,FALSE)),1, VLOOKUP(K88, 取込変換_ＣＨ夜間支援体制加算,2,FALSE)) &amp; ""</f>
        <v>1</v>
      </c>
      <c r="M88" s="390"/>
      <c r="N88" s="255"/>
      <c r="P88" s="64" t="s">
        <v>1011</v>
      </c>
      <c r="Q88" s="1663"/>
      <c r="R88" s="1664"/>
      <c r="S88" s="1665"/>
      <c r="T88" s="1672">
        <v>0</v>
      </c>
      <c r="U88" s="1673"/>
      <c r="V88" s="1673"/>
      <c r="W88" s="1673"/>
      <c r="X88" s="1673"/>
      <c r="Y88" s="1673"/>
      <c r="Z88" s="1674"/>
      <c r="AA88" s="1702"/>
      <c r="AB88" s="1703"/>
      <c r="AC88" s="1703"/>
      <c r="AD88" s="1703"/>
      <c r="AE88" s="1703"/>
      <c r="AF88" s="1703"/>
      <c r="AG88" s="1703"/>
      <c r="AH88" s="1703"/>
      <c r="AI88" s="1703"/>
      <c r="AJ88" s="1704"/>
    </row>
    <row r="89" spans="1:40" ht="18" customHeight="1" x14ac:dyDescent="0.2">
      <c r="A89" s="423"/>
      <c r="B89" s="424"/>
      <c r="C89" s="1691"/>
      <c r="D89" s="1714" t="s">
        <v>420</v>
      </c>
      <c r="E89" s="1715"/>
      <c r="F89" s="1715"/>
      <c r="G89" s="1715"/>
      <c r="H89" s="1715"/>
      <c r="I89" s="261">
        <v>1</v>
      </c>
      <c r="J89" s="254" t="str">
        <f>IF(ISNA(VLOOKUP(I89, 出力変換_ＧＨ夜間防災体制加算,4,FALSE)),0, VLOOKUP(I89, 出力変換_ＧＨ夜間防災体制加算,4,FALSE)) &amp; ""</f>
        <v>0</v>
      </c>
      <c r="K89" s="411" t="s">
        <v>1051</v>
      </c>
      <c r="L89" s="211" t="str">
        <f>IF(ISNA(VLOOKUP(K89, 取込変換_ＧＨ夜間防災体制加算,2,FALSE)),1, VLOOKUP(K89, 取込変換_ＧＨ夜間防災体制加算,2,FALSE)) &amp; ""</f>
        <v>1</v>
      </c>
      <c r="M89" s="255"/>
      <c r="N89" s="255"/>
      <c r="O89" s="255"/>
      <c r="P89" s="392" t="s">
        <v>1011</v>
      </c>
      <c r="Q89" s="1784"/>
      <c r="R89" s="1785"/>
      <c r="S89" s="1785"/>
      <c r="T89" s="1785"/>
      <c r="U89" s="1785"/>
      <c r="V89" s="1785"/>
      <c r="W89" s="1785"/>
      <c r="X89" s="1785"/>
      <c r="Y89" s="1785"/>
      <c r="Z89" s="1785"/>
      <c r="AA89" s="1785"/>
      <c r="AB89" s="1785"/>
      <c r="AC89" s="1785"/>
      <c r="AD89" s="1785"/>
      <c r="AE89" s="1785"/>
      <c r="AF89" s="1785"/>
      <c r="AG89" s="1785"/>
      <c r="AH89" s="1785"/>
      <c r="AI89" s="1785"/>
      <c r="AJ89" s="1786"/>
    </row>
    <row r="90" spans="1:40" ht="18" customHeight="1" thickBot="1" x14ac:dyDescent="0.25">
      <c r="A90" s="425"/>
      <c r="B90" s="426"/>
      <c r="C90" s="1692"/>
      <c r="D90" s="1705" t="s">
        <v>350</v>
      </c>
      <c r="E90" s="1706"/>
      <c r="F90" s="1706"/>
      <c r="G90" s="1706"/>
      <c r="H90" s="1707"/>
      <c r="I90" s="165">
        <v>3</v>
      </c>
      <c r="J90" s="166"/>
      <c r="K90" s="166"/>
      <c r="L90" s="166"/>
      <c r="M90" s="166"/>
      <c r="N90" s="395"/>
      <c r="O90" s="395"/>
      <c r="P90" s="395"/>
      <c r="Q90" s="395"/>
      <c r="R90" s="395"/>
      <c r="S90" s="395"/>
      <c r="T90" s="1708"/>
      <c r="U90" s="1709"/>
      <c r="V90" s="1709"/>
      <c r="W90" s="1709"/>
      <c r="X90" s="1709"/>
      <c r="Y90" s="1709"/>
      <c r="Z90" s="1709"/>
      <c r="AA90" s="1709"/>
      <c r="AB90" s="1709"/>
      <c r="AC90" s="1709"/>
      <c r="AD90" s="1709"/>
      <c r="AE90" s="1709"/>
      <c r="AF90" s="1709"/>
      <c r="AG90" s="1709"/>
      <c r="AH90" s="1709"/>
      <c r="AI90" s="1709"/>
      <c r="AJ90" s="1710"/>
    </row>
    <row r="91" spans="1:40" ht="15" customHeight="1" x14ac:dyDescent="0.2">
      <c r="A91" s="1458" t="s">
        <v>968</v>
      </c>
      <c r="B91" s="1459"/>
      <c r="C91" s="1074" t="s">
        <v>654</v>
      </c>
      <c r="D91" s="1074"/>
      <c r="E91" s="1074"/>
      <c r="F91" s="1074"/>
      <c r="G91" s="1074"/>
      <c r="H91" s="1074"/>
      <c r="I91" s="1723"/>
      <c r="J91" s="1724"/>
      <c r="K91" s="1724"/>
      <c r="L91" s="1724"/>
      <c r="M91" s="1724"/>
      <c r="N91" s="1724"/>
      <c r="O91" s="1724"/>
      <c r="P91" s="1724"/>
      <c r="Q91" s="1724"/>
      <c r="R91" s="1724"/>
      <c r="S91" s="1724"/>
      <c r="T91" s="1724"/>
      <c r="U91" s="1724"/>
      <c r="V91" s="1724"/>
      <c r="W91" s="1724"/>
      <c r="X91" s="1724"/>
      <c r="Y91" s="1724"/>
      <c r="Z91" s="1724"/>
      <c r="AA91" s="1724"/>
      <c r="AB91" s="1724"/>
      <c r="AC91" s="1724"/>
      <c r="AD91" s="1725"/>
      <c r="AE91" s="1744" t="s">
        <v>139</v>
      </c>
      <c r="AF91" s="1744"/>
      <c r="AG91" s="1744"/>
      <c r="AH91" s="1744"/>
      <c r="AI91" s="1659"/>
      <c r="AJ91" s="1660"/>
    </row>
    <row r="92" spans="1:40" ht="15" customHeight="1" x14ac:dyDescent="0.2">
      <c r="A92" s="1460"/>
      <c r="B92" s="1461"/>
      <c r="C92" s="1031" t="s">
        <v>494</v>
      </c>
      <c r="D92" s="1031"/>
      <c r="E92" s="1031"/>
      <c r="F92" s="1031"/>
      <c r="G92" s="1031"/>
      <c r="H92" s="1031"/>
      <c r="I92" s="1727"/>
      <c r="J92" s="1728"/>
      <c r="K92" s="1728"/>
      <c r="L92" s="1728"/>
      <c r="M92" s="1728"/>
      <c r="N92" s="1728"/>
      <c r="O92" s="1728"/>
      <c r="P92" s="1728"/>
      <c r="Q92" s="1728"/>
      <c r="R92" s="1728"/>
      <c r="S92" s="1728"/>
      <c r="T92" s="1728"/>
      <c r="U92" s="1728"/>
      <c r="V92" s="1728"/>
      <c r="W92" s="1728"/>
      <c r="X92" s="1728"/>
      <c r="Y92" s="1728"/>
      <c r="Z92" s="1728"/>
      <c r="AA92" s="1728"/>
      <c r="AB92" s="1728"/>
      <c r="AC92" s="1728"/>
      <c r="AD92" s="1728"/>
      <c r="AE92" s="1728"/>
      <c r="AF92" s="1728"/>
      <c r="AG92" s="1728"/>
      <c r="AH92" s="1728"/>
      <c r="AI92" s="1728"/>
      <c r="AJ92" s="1729"/>
    </row>
    <row r="93" spans="1:40" ht="15" customHeight="1" x14ac:dyDescent="0.2">
      <c r="A93" s="1460"/>
      <c r="B93" s="1461"/>
      <c r="C93" s="990" t="s">
        <v>495</v>
      </c>
      <c r="D93" s="990"/>
      <c r="E93" s="990"/>
      <c r="F93" s="990"/>
      <c r="G93" s="990"/>
      <c r="H93" s="990"/>
      <c r="I93" s="1022" t="s">
        <v>655</v>
      </c>
      <c r="J93" s="1023"/>
      <c r="K93" s="1024"/>
      <c r="L93" s="1024"/>
      <c r="M93" s="1024"/>
      <c r="N93" s="1024"/>
      <c r="O93" s="1024"/>
      <c r="P93" s="1025"/>
      <c r="Q93" s="571" t="s">
        <v>448</v>
      </c>
      <c r="R93" s="572"/>
      <c r="S93" s="572"/>
      <c r="T93" s="572"/>
      <c r="U93" s="572"/>
      <c r="V93" s="572"/>
      <c r="W93" s="572"/>
      <c r="X93" s="572"/>
      <c r="Y93" s="572"/>
      <c r="Z93" s="572"/>
      <c r="AA93" s="572"/>
      <c r="AB93" s="572"/>
      <c r="AC93" s="572"/>
      <c r="AD93" s="572"/>
      <c r="AE93" s="572"/>
      <c r="AF93" s="572"/>
      <c r="AG93" s="572"/>
      <c r="AH93" s="572"/>
      <c r="AI93" s="572"/>
      <c r="AJ93" s="573"/>
    </row>
    <row r="94" spans="1:40" ht="15" customHeight="1" x14ac:dyDescent="0.2">
      <c r="A94" s="1460"/>
      <c r="B94" s="1461"/>
      <c r="C94" s="990"/>
      <c r="D94" s="990"/>
      <c r="E94" s="990"/>
      <c r="F94" s="990"/>
      <c r="G94" s="990"/>
      <c r="H94" s="990"/>
      <c r="I94" s="1126" t="s">
        <v>815</v>
      </c>
      <c r="J94" s="1126"/>
      <c r="K94" s="1126"/>
      <c r="L94" s="1126"/>
      <c r="M94" s="1126"/>
      <c r="N94" s="1126"/>
      <c r="O94" s="1126"/>
      <c r="P94" s="1126"/>
      <c r="Q94" s="1126"/>
      <c r="R94" s="1126"/>
      <c r="S94" s="1126"/>
      <c r="T94" s="1126"/>
      <c r="U94" s="1126"/>
      <c r="V94" s="1126"/>
      <c r="W94" s="1126"/>
      <c r="X94" s="1126"/>
      <c r="Y94" s="1126"/>
      <c r="Z94" s="1126"/>
      <c r="AA94" s="1126"/>
      <c r="AB94" s="1126"/>
      <c r="AC94" s="1126"/>
      <c r="AD94" s="1126"/>
      <c r="AE94" s="1126"/>
      <c r="AF94" s="1126"/>
      <c r="AG94" s="1126"/>
      <c r="AH94" s="1126"/>
      <c r="AI94" s="1126"/>
      <c r="AJ94" s="1127"/>
    </row>
    <row r="95" spans="1:40" ht="15" customHeight="1" x14ac:dyDescent="0.2">
      <c r="A95" s="1460"/>
      <c r="B95" s="1461"/>
      <c r="C95" s="990"/>
      <c r="D95" s="990"/>
      <c r="E95" s="990"/>
      <c r="F95" s="990"/>
      <c r="G95" s="990"/>
      <c r="H95" s="990"/>
      <c r="I95" s="1029" t="s">
        <v>815</v>
      </c>
      <c r="J95" s="1029"/>
      <c r="K95" s="1029"/>
      <c r="L95" s="1029"/>
      <c r="M95" s="1029"/>
      <c r="N95" s="1029"/>
      <c r="O95" s="1029"/>
      <c r="P95" s="1029"/>
      <c r="Q95" s="1029"/>
      <c r="R95" s="1029"/>
      <c r="S95" s="1029"/>
      <c r="T95" s="1029"/>
      <c r="U95" s="1029"/>
      <c r="V95" s="1029"/>
      <c r="W95" s="1029"/>
      <c r="X95" s="1029"/>
      <c r="Y95" s="1029"/>
      <c r="Z95" s="1029"/>
      <c r="AA95" s="1029"/>
      <c r="AB95" s="1029"/>
      <c r="AC95" s="1029"/>
      <c r="AD95" s="1029"/>
      <c r="AE95" s="1029"/>
      <c r="AF95" s="1029"/>
      <c r="AG95" s="1029"/>
      <c r="AH95" s="1029"/>
      <c r="AI95" s="1029"/>
      <c r="AJ95" s="1030"/>
    </row>
    <row r="96" spans="1:40" ht="15" customHeight="1" x14ac:dyDescent="0.2">
      <c r="A96" s="1460"/>
      <c r="B96" s="1461"/>
      <c r="C96" s="990" t="s">
        <v>496</v>
      </c>
      <c r="D96" s="990"/>
      <c r="E96" s="990"/>
      <c r="F96" s="990"/>
      <c r="G96" s="990"/>
      <c r="H96" s="990"/>
      <c r="I96" s="990" t="s">
        <v>716</v>
      </c>
      <c r="J96" s="990"/>
      <c r="K96" s="990"/>
      <c r="L96" s="990"/>
      <c r="M96" s="996" t="s">
        <v>815</v>
      </c>
      <c r="N96" s="996"/>
      <c r="O96" s="996"/>
      <c r="P96" s="996"/>
      <c r="Q96" s="996"/>
      <c r="R96" s="996"/>
      <c r="S96" s="996"/>
      <c r="T96" s="996"/>
      <c r="U96" s="996"/>
      <c r="V96" s="996"/>
      <c r="W96" s="990" t="s">
        <v>498</v>
      </c>
      <c r="X96" s="990"/>
      <c r="Y96" s="990"/>
      <c r="Z96" s="990"/>
      <c r="AA96" s="997" t="s">
        <v>815</v>
      </c>
      <c r="AB96" s="1067"/>
      <c r="AC96" s="1067"/>
      <c r="AD96" s="1067"/>
      <c r="AE96" s="1067"/>
      <c r="AF96" s="1067"/>
      <c r="AG96" s="1067"/>
      <c r="AH96" s="1067"/>
      <c r="AI96" s="1067"/>
      <c r="AJ96" s="1068"/>
    </row>
    <row r="97" spans="1:40" ht="15" customHeight="1" x14ac:dyDescent="0.2">
      <c r="A97" s="1460"/>
      <c r="B97" s="1461"/>
      <c r="C97" s="1675" t="s">
        <v>480</v>
      </c>
      <c r="D97" s="1676"/>
      <c r="E97" s="1676"/>
      <c r="F97" s="1676"/>
      <c r="G97" s="1676"/>
      <c r="H97" s="1677"/>
      <c r="I97" s="1679"/>
      <c r="J97" s="1680"/>
      <c r="K97" s="1680"/>
      <c r="L97" s="1680"/>
      <c r="M97" s="1680"/>
      <c r="N97" s="1680"/>
      <c r="O97" s="1680"/>
      <c r="P97" s="1680"/>
      <c r="Q97" s="1680"/>
      <c r="R97" s="1680"/>
      <c r="S97" s="1680"/>
      <c r="T97" s="1680"/>
      <c r="U97" s="1680"/>
      <c r="V97" s="1680"/>
      <c r="W97" s="1680"/>
      <c r="X97" s="1680"/>
      <c r="Y97" s="1680"/>
      <c r="Z97" s="1680"/>
      <c r="AA97" s="1680"/>
      <c r="AB97" s="1680"/>
      <c r="AC97" s="1680"/>
      <c r="AD97" s="1680"/>
      <c r="AE97" s="1680"/>
      <c r="AF97" s="1680"/>
      <c r="AG97" s="1680"/>
      <c r="AH97" s="1680"/>
      <c r="AI97" s="1680"/>
      <c r="AJ97" s="1681"/>
    </row>
    <row r="98" spans="1:40" ht="18" customHeight="1" x14ac:dyDescent="0.2">
      <c r="A98" s="1460"/>
      <c r="B98" s="1461"/>
      <c r="C98" s="1675" t="s">
        <v>481</v>
      </c>
      <c r="D98" s="1676"/>
      <c r="E98" s="1676"/>
      <c r="F98" s="1676"/>
      <c r="G98" s="1676"/>
      <c r="H98" s="1677"/>
      <c r="I98" s="1376">
        <v>4</v>
      </c>
      <c r="J98" s="1377"/>
      <c r="K98" s="1377"/>
      <c r="L98" s="1377"/>
      <c r="M98" s="1377"/>
      <c r="N98" s="1377"/>
      <c r="O98" s="1377"/>
      <c r="P98" s="1377"/>
      <c r="Q98" s="1377"/>
      <c r="R98" s="1377"/>
      <c r="S98" s="1377"/>
      <c r="T98" s="1377"/>
      <c r="U98" s="1377"/>
      <c r="V98" s="1377"/>
      <c r="W98" s="1377"/>
      <c r="X98" s="1377"/>
      <c r="Y98" s="1377"/>
      <c r="Z98" s="1667" t="s">
        <v>483</v>
      </c>
      <c r="AA98" s="1667"/>
      <c r="AB98" s="1667"/>
      <c r="AC98" s="1667"/>
      <c r="AD98" s="1667"/>
      <c r="AE98" s="1748"/>
      <c r="AF98" s="1749"/>
      <c r="AG98" s="1749"/>
      <c r="AH98" s="1749"/>
      <c r="AI98" s="1749"/>
      <c r="AJ98" s="1750"/>
    </row>
    <row r="99" spans="1:40" ht="15" customHeight="1" x14ac:dyDescent="0.2">
      <c r="A99" s="1460"/>
      <c r="B99" s="1461"/>
      <c r="C99" s="1675" t="s">
        <v>482</v>
      </c>
      <c r="D99" s="1676"/>
      <c r="E99" s="1676"/>
      <c r="F99" s="1676"/>
      <c r="G99" s="1676"/>
      <c r="H99" s="1677"/>
      <c r="I99" s="1679"/>
      <c r="J99" s="1680"/>
      <c r="K99" s="1680"/>
      <c r="L99" s="1680"/>
      <c r="M99" s="1680"/>
      <c r="N99" s="1680"/>
      <c r="O99" s="1680"/>
      <c r="P99" s="1680"/>
      <c r="Q99" s="1680"/>
      <c r="R99" s="1680"/>
      <c r="S99" s="1680"/>
      <c r="T99" s="1680"/>
      <c r="U99" s="1680"/>
      <c r="V99" s="1680"/>
      <c r="W99" s="1680"/>
      <c r="X99" s="1680"/>
      <c r="Y99" s="1680"/>
      <c r="Z99" s="1680"/>
      <c r="AA99" s="1680"/>
      <c r="AB99" s="1680"/>
      <c r="AC99" s="1680"/>
      <c r="AD99" s="1680"/>
      <c r="AE99" s="1680"/>
      <c r="AF99" s="1680"/>
      <c r="AG99" s="1680"/>
      <c r="AH99" s="1680"/>
      <c r="AI99" s="1680"/>
      <c r="AJ99" s="1681"/>
    </row>
    <row r="100" spans="1:40" ht="15" customHeight="1" x14ac:dyDescent="0.2">
      <c r="A100" s="1460"/>
      <c r="B100" s="1461"/>
      <c r="C100" s="1719" t="s">
        <v>321</v>
      </c>
      <c r="D100" s="1676"/>
      <c r="E100" s="1676"/>
      <c r="F100" s="1676"/>
      <c r="G100" s="1676"/>
      <c r="H100" s="1677"/>
      <c r="I100" s="959" t="s">
        <v>456</v>
      </c>
      <c r="J100" s="961"/>
      <c r="K100" s="1678"/>
      <c r="L100" s="1678"/>
      <c r="M100" s="1678"/>
      <c r="N100" s="1678"/>
      <c r="O100" s="1678"/>
      <c r="P100" s="1390" t="s">
        <v>1006</v>
      </c>
      <c r="Q100" s="1783"/>
      <c r="R100" s="959" t="s">
        <v>485</v>
      </c>
      <c r="S100" s="961"/>
      <c r="T100" s="1678"/>
      <c r="U100" s="1678"/>
      <c r="V100" s="1678"/>
      <c r="W100" s="1678"/>
      <c r="X100" s="1678"/>
      <c r="Y100" s="1390" t="s">
        <v>1006</v>
      </c>
      <c r="Z100" s="1390"/>
      <c r="AA100" s="1688" t="s">
        <v>484</v>
      </c>
      <c r="AB100" s="1689"/>
      <c r="AC100" s="1690"/>
      <c r="AD100" s="1678"/>
      <c r="AE100" s="1678"/>
      <c r="AF100" s="1678"/>
      <c r="AG100" s="1678"/>
      <c r="AH100" s="1678"/>
      <c r="AI100" s="1390" t="s">
        <v>1006</v>
      </c>
      <c r="AJ100" s="1391"/>
    </row>
    <row r="101" spans="1:40" ht="15" customHeight="1" x14ac:dyDescent="0.2">
      <c r="A101" s="1460"/>
      <c r="B101" s="1461"/>
      <c r="C101" s="1720"/>
      <c r="D101" s="1721"/>
      <c r="E101" s="1721"/>
      <c r="F101" s="1721"/>
      <c r="G101" s="1721"/>
      <c r="H101" s="1722"/>
      <c r="I101" s="959" t="s">
        <v>455</v>
      </c>
      <c r="J101" s="960"/>
      <c r="K101" s="960"/>
      <c r="L101" s="961"/>
      <c r="M101" s="1678"/>
      <c r="N101" s="1678"/>
      <c r="O101" s="1678"/>
      <c r="P101" s="1390" t="s">
        <v>486</v>
      </c>
      <c r="Q101" s="1783"/>
      <c r="R101" s="959" t="s">
        <v>487</v>
      </c>
      <c r="S101" s="960"/>
      <c r="T101" s="960"/>
      <c r="U101" s="960"/>
      <c r="V101" s="960"/>
      <c r="W101" s="960"/>
      <c r="X101" s="961"/>
      <c r="Y101" s="998"/>
      <c r="Z101" s="999"/>
      <c r="AA101" s="999"/>
      <c r="AB101" s="999"/>
      <c r="AC101" s="999"/>
      <c r="AD101" s="999"/>
      <c r="AE101" s="999"/>
      <c r="AF101" s="999"/>
      <c r="AG101" s="999"/>
      <c r="AH101" s="999"/>
      <c r="AI101" s="999"/>
      <c r="AJ101" s="1000"/>
    </row>
    <row r="102" spans="1:40" ht="15" customHeight="1" x14ac:dyDescent="0.2">
      <c r="A102" s="1460"/>
      <c r="B102" s="1461"/>
      <c r="C102" s="1666" t="s">
        <v>322</v>
      </c>
      <c r="D102" s="1667"/>
      <c r="E102" s="1667"/>
      <c r="F102" s="1667"/>
      <c r="G102" s="1667"/>
      <c r="H102" s="1668"/>
      <c r="I102" s="992"/>
      <c r="J102" s="993"/>
      <c r="K102" s="993"/>
      <c r="L102" s="993"/>
      <c r="M102" s="993"/>
      <c r="N102" s="993"/>
      <c r="O102" s="993"/>
      <c r="P102" s="1390" t="s">
        <v>1011</v>
      </c>
      <c r="Q102" s="1783"/>
      <c r="R102" s="1716"/>
      <c r="S102" s="1717"/>
      <c r="T102" s="1717"/>
      <c r="U102" s="1717"/>
      <c r="V102" s="1717"/>
      <c r="W102" s="1717"/>
      <c r="X102" s="1717"/>
      <c r="Y102" s="1717"/>
      <c r="Z102" s="1717"/>
      <c r="AA102" s="1717"/>
      <c r="AB102" s="1717"/>
      <c r="AC102" s="1717"/>
      <c r="AD102" s="1717"/>
      <c r="AE102" s="1717"/>
      <c r="AF102" s="1717"/>
      <c r="AG102" s="1717"/>
      <c r="AH102" s="1717"/>
      <c r="AI102" s="1717"/>
      <c r="AJ102" s="1718"/>
    </row>
    <row r="103" spans="1:40" ht="15" customHeight="1" x14ac:dyDescent="0.2">
      <c r="A103" s="1460"/>
      <c r="B103" s="1461"/>
      <c r="C103" s="1666" t="s">
        <v>1007</v>
      </c>
      <c r="D103" s="1667"/>
      <c r="E103" s="1667"/>
      <c r="F103" s="1667"/>
      <c r="G103" s="1667"/>
      <c r="H103" s="1668"/>
      <c r="I103" s="992"/>
      <c r="J103" s="993"/>
      <c r="K103" s="993"/>
      <c r="L103" s="993"/>
      <c r="M103" s="993"/>
      <c r="N103" s="993"/>
      <c r="O103" s="993"/>
      <c r="P103" s="1390" t="s">
        <v>323</v>
      </c>
      <c r="Q103" s="1783"/>
      <c r="R103" s="959" t="s">
        <v>324</v>
      </c>
      <c r="S103" s="960"/>
      <c r="T103" s="960"/>
      <c r="U103" s="960"/>
      <c r="V103" s="960"/>
      <c r="W103" s="961"/>
      <c r="X103" s="992"/>
      <c r="Y103" s="993"/>
      <c r="Z103" s="993"/>
      <c r="AA103" s="993"/>
      <c r="AB103" s="993"/>
      <c r="AC103" s="993"/>
      <c r="AD103" s="993"/>
      <c r="AE103" s="1390" t="s">
        <v>323</v>
      </c>
      <c r="AF103" s="1390"/>
      <c r="AG103" s="1390"/>
      <c r="AH103" s="1390"/>
      <c r="AI103" s="1390"/>
      <c r="AJ103" s="1391"/>
    </row>
    <row r="104" spans="1:40" ht="15" customHeight="1" x14ac:dyDescent="0.2">
      <c r="A104" s="1683" t="s">
        <v>351</v>
      </c>
      <c r="B104" s="1684"/>
      <c r="C104" s="1666" t="s">
        <v>457</v>
      </c>
      <c r="D104" s="1667"/>
      <c r="E104" s="1667"/>
      <c r="F104" s="1667"/>
      <c r="G104" s="1667"/>
      <c r="H104" s="1667"/>
      <c r="I104" s="1667"/>
      <c r="J104" s="1667"/>
      <c r="K104" s="1667"/>
      <c r="L104" s="1667"/>
      <c r="M104" s="1667"/>
      <c r="N104" s="1667"/>
      <c r="O104" s="1667"/>
      <c r="P104" s="1667"/>
      <c r="Q104" s="1668"/>
      <c r="R104" s="993"/>
      <c r="S104" s="993"/>
      <c r="T104" s="993"/>
      <c r="U104" s="993"/>
      <c r="V104" s="993"/>
      <c r="W104" s="993"/>
      <c r="X104" s="993"/>
      <c r="Y104" s="993"/>
      <c r="Z104" s="993"/>
      <c r="AA104" s="993"/>
      <c r="AB104" s="993"/>
      <c r="AC104" s="993"/>
      <c r="AD104" s="993"/>
      <c r="AE104" s="1390" t="s">
        <v>348</v>
      </c>
      <c r="AF104" s="1390"/>
      <c r="AG104" s="1390"/>
      <c r="AH104" s="1390"/>
      <c r="AI104" s="1390"/>
      <c r="AJ104" s="1391"/>
    </row>
    <row r="105" spans="1:40" ht="18" customHeight="1" x14ac:dyDescent="0.2">
      <c r="A105" s="423"/>
      <c r="B105" s="424"/>
      <c r="C105" s="1666" t="s">
        <v>228</v>
      </c>
      <c r="D105" s="1667"/>
      <c r="E105" s="1667"/>
      <c r="F105" s="1667"/>
      <c r="G105" s="1667"/>
      <c r="H105" s="1668"/>
      <c r="I105" s="1045"/>
      <c r="J105" s="1046"/>
      <c r="K105" s="1046"/>
      <c r="L105" s="1046"/>
      <c r="M105" s="1046"/>
      <c r="N105" s="1046"/>
      <c r="O105" s="1046"/>
      <c r="P105" s="1046"/>
      <c r="Q105" s="1046"/>
      <c r="R105" s="1046"/>
      <c r="S105" s="1046"/>
      <c r="T105" s="1046"/>
      <c r="U105" s="1046"/>
      <c r="V105" s="1046"/>
      <c r="W105" s="1046"/>
      <c r="X105" s="1046"/>
      <c r="Y105" s="1046"/>
      <c r="Z105" s="1046"/>
      <c r="AA105" s="1046"/>
      <c r="AB105" s="1046"/>
      <c r="AC105" s="1046"/>
      <c r="AD105" s="1046"/>
      <c r="AE105" s="1046"/>
      <c r="AF105" s="1046"/>
      <c r="AG105" s="1046"/>
      <c r="AH105" s="1046"/>
      <c r="AI105" s="1046"/>
      <c r="AJ105" s="1047"/>
      <c r="AL105" s="45" t="b">
        <v>0</v>
      </c>
      <c r="AM105" s="45" t="b">
        <v>0</v>
      </c>
      <c r="AN105" s="45" t="b">
        <v>0</v>
      </c>
    </row>
    <row r="106" spans="1:40" ht="15" customHeight="1" x14ac:dyDescent="0.2">
      <c r="A106" s="423"/>
      <c r="B106" s="424"/>
      <c r="C106" s="1675" t="s">
        <v>417</v>
      </c>
      <c r="D106" s="1676"/>
      <c r="E106" s="1676"/>
      <c r="F106" s="1676"/>
      <c r="G106" s="1676"/>
      <c r="H106" s="1677"/>
      <c r="I106" s="998"/>
      <c r="J106" s="999"/>
      <c r="K106" s="999"/>
      <c r="L106" s="999"/>
      <c r="M106" s="999"/>
      <c r="N106" s="999"/>
      <c r="O106" s="999"/>
      <c r="P106" s="999"/>
      <c r="Q106" s="999"/>
      <c r="R106" s="999"/>
      <c r="S106" s="999"/>
      <c r="T106" s="999"/>
      <c r="U106" s="999"/>
      <c r="V106" s="999"/>
      <c r="W106" s="999"/>
      <c r="X106" s="999"/>
      <c r="Y106" s="999"/>
      <c r="Z106" s="999"/>
      <c r="AA106" s="999"/>
      <c r="AB106" s="999"/>
      <c r="AC106" s="999"/>
      <c r="AD106" s="999"/>
      <c r="AE106" s="999"/>
      <c r="AF106" s="999"/>
      <c r="AG106" s="999"/>
      <c r="AH106" s="999"/>
      <c r="AI106" s="999"/>
      <c r="AJ106" s="1000"/>
    </row>
    <row r="107" spans="1:40" ht="15" customHeight="1" x14ac:dyDescent="0.2">
      <c r="A107" s="423"/>
      <c r="B107" s="424"/>
      <c r="C107" s="1675" t="s">
        <v>697</v>
      </c>
      <c r="D107" s="1676"/>
      <c r="E107" s="1676"/>
      <c r="F107" s="1676"/>
      <c r="G107" s="1676"/>
      <c r="H107" s="1677"/>
      <c r="I107" s="998"/>
      <c r="J107" s="999"/>
      <c r="K107" s="999"/>
      <c r="L107" s="999"/>
      <c r="M107" s="999"/>
      <c r="N107" s="999"/>
      <c r="O107" s="999"/>
      <c r="P107" s="999"/>
      <c r="Q107" s="999"/>
      <c r="R107" s="999"/>
      <c r="S107" s="999"/>
      <c r="T107" s="1033"/>
      <c r="U107" s="1033"/>
      <c r="V107" s="1033"/>
      <c r="W107" s="1033"/>
      <c r="X107" s="1033"/>
      <c r="Y107" s="1033"/>
      <c r="Z107" s="1033"/>
      <c r="AA107" s="1033"/>
      <c r="AB107" s="1033"/>
      <c r="AC107" s="1033"/>
      <c r="AD107" s="1033"/>
      <c r="AE107" s="1033"/>
      <c r="AF107" s="1033"/>
      <c r="AG107" s="1033"/>
      <c r="AH107" s="1033"/>
      <c r="AI107" s="1033"/>
      <c r="AJ107" s="1034"/>
    </row>
    <row r="108" spans="1:40" ht="18" customHeight="1" x14ac:dyDescent="0.2">
      <c r="A108" s="423"/>
      <c r="B108" s="424"/>
      <c r="C108" s="1820" t="s">
        <v>906</v>
      </c>
      <c r="D108" s="1699" t="s">
        <v>349</v>
      </c>
      <c r="E108" s="1700"/>
      <c r="F108" s="1700"/>
      <c r="G108" s="1700"/>
      <c r="H108" s="1701"/>
      <c r="I108" s="144">
        <v>2</v>
      </c>
      <c r="J108" s="161"/>
      <c r="K108" s="161"/>
      <c r="L108" s="161"/>
      <c r="M108" s="161"/>
      <c r="N108" s="351"/>
      <c r="O108" s="396"/>
      <c r="P108" s="396"/>
      <c r="Q108" s="1824"/>
      <c r="R108" s="1825"/>
      <c r="S108" s="1826"/>
      <c r="T108" s="1672">
        <v>3</v>
      </c>
      <c r="U108" s="1673"/>
      <c r="V108" s="1673"/>
      <c r="W108" s="1673"/>
      <c r="X108" s="1673"/>
      <c r="Y108" s="1673"/>
      <c r="Z108" s="1674"/>
      <c r="AA108" s="1702"/>
      <c r="AB108" s="1703"/>
      <c r="AC108" s="1703"/>
      <c r="AD108" s="1703"/>
      <c r="AE108" s="1703"/>
      <c r="AF108" s="1703"/>
      <c r="AG108" s="1703"/>
      <c r="AH108" s="1703"/>
      <c r="AI108" s="1703"/>
      <c r="AJ108" s="1704"/>
    </row>
    <row r="109" spans="1:40" ht="18" customHeight="1" x14ac:dyDescent="0.2">
      <c r="A109" s="423"/>
      <c r="B109" s="424"/>
      <c r="C109" s="1691"/>
      <c r="D109" s="1799" t="s">
        <v>1026</v>
      </c>
      <c r="E109" s="1800"/>
      <c r="F109" s="1800"/>
      <c r="G109" s="1800"/>
      <c r="H109" s="1801"/>
      <c r="I109" s="227">
        <v>1</v>
      </c>
      <c r="J109" s="379" t="str">
        <f>IF(ISNA(VLOOKUP(I109, 出力変換_ＣＨ夜間支援体制加算,4,FALSE)),0, VLOOKUP(I109, 出力変換_ＣＨ夜間支援体制加算,4,FALSE)) &amp; ""</f>
        <v>0</v>
      </c>
      <c r="K109" s="218" t="s">
        <v>1051</v>
      </c>
      <c r="L109" s="389" t="str">
        <f>IF(ISNA(VLOOKUP(K109, 取込変換_ＣＨ夜間支援体制加算,2,FALSE)),1, VLOOKUP(K109, 取込変換_ＣＨ夜間支援体制加算,2,FALSE)) &amp; ""</f>
        <v>1</v>
      </c>
      <c r="N109" s="397"/>
      <c r="O109" s="396"/>
      <c r="P109" s="64" t="s">
        <v>1011</v>
      </c>
      <c r="Q109" s="1663"/>
      <c r="R109" s="1664"/>
      <c r="S109" s="1665"/>
      <c r="T109" s="1672">
        <v>0</v>
      </c>
      <c r="U109" s="1673"/>
      <c r="V109" s="1673"/>
      <c r="W109" s="1673"/>
      <c r="X109" s="1673"/>
      <c r="Y109" s="1673"/>
      <c r="Z109" s="1674"/>
      <c r="AA109" s="1702"/>
      <c r="AB109" s="1703"/>
      <c r="AC109" s="1703"/>
      <c r="AD109" s="1703"/>
      <c r="AE109" s="1703"/>
      <c r="AF109" s="1703"/>
      <c r="AG109" s="1703"/>
      <c r="AH109" s="1703"/>
      <c r="AI109" s="1703"/>
      <c r="AJ109" s="1704"/>
    </row>
    <row r="110" spans="1:40" ht="18" customHeight="1" x14ac:dyDescent="0.2">
      <c r="A110" s="423"/>
      <c r="B110" s="424"/>
      <c r="C110" s="1691"/>
      <c r="D110" s="1714" t="s">
        <v>420</v>
      </c>
      <c r="E110" s="1715"/>
      <c r="F110" s="1715"/>
      <c r="G110" s="1715"/>
      <c r="H110" s="1715"/>
      <c r="I110" s="261">
        <v>1</v>
      </c>
      <c r="J110" s="379" t="str">
        <f>IF(ISNA(VLOOKUP(I110, 出力変換_ＧＨ夜間防災体制加算,4,FALSE)),0, VLOOKUP(I110, 出力変換_ＧＨ夜間防災体制加算,4,FALSE)) &amp; ""</f>
        <v>0</v>
      </c>
      <c r="K110" s="411" t="s">
        <v>1051</v>
      </c>
      <c r="L110" s="389" t="str">
        <f>IF(ISNA(VLOOKUP(K110, 取込変換_ＧＨ夜間防災体制加算,2,FALSE)),1, VLOOKUP(K110, 取込変換_ＧＨ夜間防災体制加算,2,FALSE)) &amp; ""</f>
        <v>1</v>
      </c>
      <c r="M110" s="255"/>
      <c r="N110" s="255"/>
      <c r="O110" s="255"/>
      <c r="P110" s="392" t="s">
        <v>1011</v>
      </c>
      <c r="Q110" s="1730"/>
      <c r="R110" s="1731"/>
      <c r="S110" s="1731"/>
      <c r="T110" s="1731"/>
      <c r="U110" s="1731"/>
      <c r="V110" s="1731"/>
      <c r="W110" s="1731"/>
      <c r="X110" s="1731"/>
      <c r="Y110" s="1731"/>
      <c r="Z110" s="1731"/>
      <c r="AA110" s="1731"/>
      <c r="AB110" s="1731"/>
      <c r="AC110" s="1731"/>
      <c r="AD110" s="1731"/>
      <c r="AE110" s="1731"/>
      <c r="AF110" s="1731"/>
      <c r="AG110" s="1731"/>
      <c r="AH110" s="1731"/>
      <c r="AI110" s="1731"/>
      <c r="AJ110" s="1732"/>
    </row>
    <row r="111" spans="1:40" ht="18" customHeight="1" thickBot="1" x14ac:dyDescent="0.25">
      <c r="A111" s="425"/>
      <c r="B111" s="426"/>
      <c r="C111" s="1692"/>
      <c r="D111" s="1705" t="s">
        <v>350</v>
      </c>
      <c r="E111" s="1706"/>
      <c r="F111" s="1706"/>
      <c r="G111" s="1706"/>
      <c r="H111" s="1707"/>
      <c r="I111" s="165">
        <v>3</v>
      </c>
      <c r="J111" s="166"/>
      <c r="K111" s="166"/>
      <c r="L111" s="166"/>
      <c r="M111" s="166"/>
      <c r="N111" s="395"/>
      <c r="O111" s="395"/>
      <c r="P111" s="395"/>
      <c r="Q111" s="395"/>
      <c r="R111" s="395"/>
      <c r="S111" s="395"/>
      <c r="T111" s="1708"/>
      <c r="U111" s="1709"/>
      <c r="V111" s="1709"/>
      <c r="W111" s="1709"/>
      <c r="X111" s="1709"/>
      <c r="Y111" s="1709"/>
      <c r="Z111" s="1709"/>
      <c r="AA111" s="1709"/>
      <c r="AB111" s="1709"/>
      <c r="AC111" s="1709"/>
      <c r="AD111" s="1709"/>
      <c r="AE111" s="1709"/>
      <c r="AF111" s="1709"/>
      <c r="AG111" s="1709"/>
      <c r="AH111" s="1709"/>
      <c r="AI111" s="1709"/>
      <c r="AJ111" s="1710"/>
    </row>
    <row r="112" spans="1:40" ht="15" customHeight="1" x14ac:dyDescent="0.2">
      <c r="A112" s="1458" t="s">
        <v>968</v>
      </c>
      <c r="B112" s="1459"/>
      <c r="C112" s="1074" t="s">
        <v>385</v>
      </c>
      <c r="D112" s="1074"/>
      <c r="E112" s="1074"/>
      <c r="F112" s="1074"/>
      <c r="G112" s="1074"/>
      <c r="H112" s="1074"/>
      <c r="I112" s="1723"/>
      <c r="J112" s="1724"/>
      <c r="K112" s="1724"/>
      <c r="L112" s="1724"/>
      <c r="M112" s="1724"/>
      <c r="N112" s="1724"/>
      <c r="O112" s="1724"/>
      <c r="P112" s="1724"/>
      <c r="Q112" s="1724"/>
      <c r="R112" s="1724"/>
      <c r="S112" s="1724"/>
      <c r="T112" s="1724"/>
      <c r="U112" s="1724"/>
      <c r="V112" s="1724"/>
      <c r="W112" s="1724"/>
      <c r="X112" s="1724"/>
      <c r="Y112" s="1724"/>
      <c r="Z112" s="1724"/>
      <c r="AA112" s="1724"/>
      <c r="AB112" s="1724"/>
      <c r="AC112" s="1724"/>
      <c r="AD112" s="1725"/>
      <c r="AE112" s="1744" t="s">
        <v>139</v>
      </c>
      <c r="AF112" s="1744"/>
      <c r="AG112" s="1744"/>
      <c r="AH112" s="1744"/>
      <c r="AI112" s="1659"/>
      <c r="AJ112" s="1660"/>
    </row>
    <row r="113" spans="1:40" ht="15" customHeight="1" x14ac:dyDescent="0.2">
      <c r="A113" s="1460"/>
      <c r="B113" s="1461"/>
      <c r="C113" s="1031" t="s">
        <v>494</v>
      </c>
      <c r="D113" s="1031"/>
      <c r="E113" s="1031"/>
      <c r="F113" s="1031"/>
      <c r="G113" s="1031"/>
      <c r="H113" s="1031"/>
      <c r="I113" s="1727"/>
      <c r="J113" s="1728"/>
      <c r="K113" s="1728"/>
      <c r="L113" s="1728"/>
      <c r="M113" s="1728"/>
      <c r="N113" s="1728"/>
      <c r="O113" s="1728"/>
      <c r="P113" s="1728"/>
      <c r="Q113" s="1728"/>
      <c r="R113" s="1728"/>
      <c r="S113" s="1728"/>
      <c r="T113" s="1728"/>
      <c r="U113" s="1728"/>
      <c r="V113" s="1728"/>
      <c r="W113" s="1728"/>
      <c r="X113" s="1728"/>
      <c r="Y113" s="1728"/>
      <c r="Z113" s="1728"/>
      <c r="AA113" s="1728"/>
      <c r="AB113" s="1728"/>
      <c r="AC113" s="1728"/>
      <c r="AD113" s="1728"/>
      <c r="AE113" s="1728"/>
      <c r="AF113" s="1728"/>
      <c r="AG113" s="1728"/>
      <c r="AH113" s="1728"/>
      <c r="AI113" s="1728"/>
      <c r="AJ113" s="1729"/>
    </row>
    <row r="114" spans="1:40" ht="15" customHeight="1" x14ac:dyDescent="0.2">
      <c r="A114" s="1460"/>
      <c r="B114" s="1461"/>
      <c r="C114" s="990" t="s">
        <v>495</v>
      </c>
      <c r="D114" s="990"/>
      <c r="E114" s="990"/>
      <c r="F114" s="990"/>
      <c r="G114" s="990"/>
      <c r="H114" s="990"/>
      <c r="I114" s="1022" t="s">
        <v>655</v>
      </c>
      <c r="J114" s="1023"/>
      <c r="K114" s="1024"/>
      <c r="L114" s="1024"/>
      <c r="M114" s="1024"/>
      <c r="N114" s="1024"/>
      <c r="O114" s="1024"/>
      <c r="P114" s="1025"/>
      <c r="Q114" s="571" t="s">
        <v>448</v>
      </c>
      <c r="R114" s="572"/>
      <c r="S114" s="572"/>
      <c r="T114" s="572"/>
      <c r="U114" s="572"/>
      <c r="V114" s="572"/>
      <c r="W114" s="572"/>
      <c r="X114" s="572"/>
      <c r="Y114" s="572"/>
      <c r="Z114" s="572"/>
      <c r="AA114" s="572"/>
      <c r="AB114" s="572"/>
      <c r="AC114" s="572"/>
      <c r="AD114" s="572"/>
      <c r="AE114" s="572"/>
      <c r="AF114" s="572"/>
      <c r="AG114" s="572"/>
      <c r="AH114" s="572"/>
      <c r="AI114" s="572"/>
      <c r="AJ114" s="573"/>
    </row>
    <row r="115" spans="1:40" ht="15" customHeight="1" x14ac:dyDescent="0.2">
      <c r="A115" s="1460"/>
      <c r="B115" s="1461"/>
      <c r="C115" s="990"/>
      <c r="D115" s="990"/>
      <c r="E115" s="990"/>
      <c r="F115" s="990"/>
      <c r="G115" s="990"/>
      <c r="H115" s="990"/>
      <c r="I115" s="1126" t="s">
        <v>815</v>
      </c>
      <c r="J115" s="1126"/>
      <c r="K115" s="1126"/>
      <c r="L115" s="1126"/>
      <c r="M115" s="1126"/>
      <c r="N115" s="1126"/>
      <c r="O115" s="1126"/>
      <c r="P115" s="1126"/>
      <c r="Q115" s="1126"/>
      <c r="R115" s="1126"/>
      <c r="S115" s="1126"/>
      <c r="T115" s="1126"/>
      <c r="U115" s="1126"/>
      <c r="V115" s="1126"/>
      <c r="W115" s="1126"/>
      <c r="X115" s="1126"/>
      <c r="Y115" s="1126"/>
      <c r="Z115" s="1126"/>
      <c r="AA115" s="1126"/>
      <c r="AB115" s="1126"/>
      <c r="AC115" s="1126"/>
      <c r="AD115" s="1126"/>
      <c r="AE115" s="1126"/>
      <c r="AF115" s="1126"/>
      <c r="AG115" s="1126"/>
      <c r="AH115" s="1126"/>
      <c r="AI115" s="1126"/>
      <c r="AJ115" s="1127"/>
    </row>
    <row r="116" spans="1:40" ht="15" customHeight="1" x14ac:dyDescent="0.2">
      <c r="A116" s="1460"/>
      <c r="B116" s="1461"/>
      <c r="C116" s="990"/>
      <c r="D116" s="990"/>
      <c r="E116" s="990"/>
      <c r="F116" s="990"/>
      <c r="G116" s="990"/>
      <c r="H116" s="990"/>
      <c r="I116" s="1029" t="s">
        <v>815</v>
      </c>
      <c r="J116" s="1029"/>
      <c r="K116" s="1029"/>
      <c r="L116" s="1029"/>
      <c r="M116" s="1029"/>
      <c r="N116" s="1029"/>
      <c r="O116" s="1029"/>
      <c r="P116" s="1029"/>
      <c r="Q116" s="1029"/>
      <c r="R116" s="1029"/>
      <c r="S116" s="1029"/>
      <c r="T116" s="1029"/>
      <c r="U116" s="1029"/>
      <c r="V116" s="1029"/>
      <c r="W116" s="1029"/>
      <c r="X116" s="1029"/>
      <c r="Y116" s="1029"/>
      <c r="Z116" s="1029"/>
      <c r="AA116" s="1029"/>
      <c r="AB116" s="1029"/>
      <c r="AC116" s="1029"/>
      <c r="AD116" s="1029"/>
      <c r="AE116" s="1029"/>
      <c r="AF116" s="1029"/>
      <c r="AG116" s="1029"/>
      <c r="AH116" s="1029"/>
      <c r="AI116" s="1029"/>
      <c r="AJ116" s="1030"/>
    </row>
    <row r="117" spans="1:40" ht="15" customHeight="1" x14ac:dyDescent="0.2">
      <c r="A117" s="1460"/>
      <c r="B117" s="1461"/>
      <c r="C117" s="990" t="s">
        <v>496</v>
      </c>
      <c r="D117" s="990"/>
      <c r="E117" s="990"/>
      <c r="F117" s="990"/>
      <c r="G117" s="990"/>
      <c r="H117" s="990"/>
      <c r="I117" s="990" t="s">
        <v>716</v>
      </c>
      <c r="J117" s="990"/>
      <c r="K117" s="990"/>
      <c r="L117" s="990"/>
      <c r="M117" s="996" t="s">
        <v>815</v>
      </c>
      <c r="N117" s="996"/>
      <c r="O117" s="996"/>
      <c r="P117" s="996"/>
      <c r="Q117" s="996"/>
      <c r="R117" s="996"/>
      <c r="S117" s="996"/>
      <c r="T117" s="996"/>
      <c r="U117" s="996"/>
      <c r="V117" s="996"/>
      <c r="W117" s="990" t="s">
        <v>498</v>
      </c>
      <c r="X117" s="990"/>
      <c r="Y117" s="990"/>
      <c r="Z117" s="990"/>
      <c r="AA117" s="997" t="s">
        <v>815</v>
      </c>
      <c r="AB117" s="1067"/>
      <c r="AC117" s="1067"/>
      <c r="AD117" s="1067"/>
      <c r="AE117" s="1067"/>
      <c r="AF117" s="1067"/>
      <c r="AG117" s="1067"/>
      <c r="AH117" s="1067"/>
      <c r="AI117" s="1067"/>
      <c r="AJ117" s="1068"/>
    </row>
    <row r="118" spans="1:40" ht="15" customHeight="1" x14ac:dyDescent="0.2">
      <c r="A118" s="1460"/>
      <c r="B118" s="1461"/>
      <c r="C118" s="1675" t="s">
        <v>480</v>
      </c>
      <c r="D118" s="1676"/>
      <c r="E118" s="1676"/>
      <c r="F118" s="1676"/>
      <c r="G118" s="1676"/>
      <c r="H118" s="1677"/>
      <c r="I118" s="1679"/>
      <c r="J118" s="1680"/>
      <c r="K118" s="1680"/>
      <c r="L118" s="1680"/>
      <c r="M118" s="1680"/>
      <c r="N118" s="1680"/>
      <c r="O118" s="1680"/>
      <c r="P118" s="1680"/>
      <c r="Q118" s="1680"/>
      <c r="R118" s="1680"/>
      <c r="S118" s="1680"/>
      <c r="T118" s="1680"/>
      <c r="U118" s="1680"/>
      <c r="V118" s="1680"/>
      <c r="W118" s="1680"/>
      <c r="X118" s="1680"/>
      <c r="Y118" s="1680"/>
      <c r="Z118" s="1680"/>
      <c r="AA118" s="1680"/>
      <c r="AB118" s="1680"/>
      <c r="AC118" s="1680"/>
      <c r="AD118" s="1680"/>
      <c r="AE118" s="1680"/>
      <c r="AF118" s="1680"/>
      <c r="AG118" s="1680"/>
      <c r="AH118" s="1680"/>
      <c r="AI118" s="1680"/>
      <c r="AJ118" s="1681"/>
    </row>
    <row r="119" spans="1:40" ht="18" customHeight="1" x14ac:dyDescent="0.2">
      <c r="A119" s="1460"/>
      <c r="B119" s="1461"/>
      <c r="C119" s="1675" t="s">
        <v>481</v>
      </c>
      <c r="D119" s="1676"/>
      <c r="E119" s="1676"/>
      <c r="F119" s="1676"/>
      <c r="G119" s="1676"/>
      <c r="H119" s="1677"/>
      <c r="I119" s="1376">
        <v>4</v>
      </c>
      <c r="J119" s="1377"/>
      <c r="K119" s="1377"/>
      <c r="L119" s="1377"/>
      <c r="M119" s="1377"/>
      <c r="N119" s="1377"/>
      <c r="O119" s="1377"/>
      <c r="P119" s="1377"/>
      <c r="Q119" s="1377"/>
      <c r="R119" s="1377"/>
      <c r="S119" s="1377"/>
      <c r="T119" s="1377"/>
      <c r="U119" s="1377"/>
      <c r="V119" s="1377"/>
      <c r="W119" s="1377"/>
      <c r="X119" s="1377"/>
      <c r="Y119" s="1377"/>
      <c r="Z119" s="1667" t="s">
        <v>483</v>
      </c>
      <c r="AA119" s="1667"/>
      <c r="AB119" s="1667"/>
      <c r="AC119" s="1667"/>
      <c r="AD119" s="1667"/>
      <c r="AE119" s="1679"/>
      <c r="AF119" s="1680"/>
      <c r="AG119" s="1680"/>
      <c r="AH119" s="1680"/>
      <c r="AI119" s="1680"/>
      <c r="AJ119" s="1681"/>
    </row>
    <row r="120" spans="1:40" ht="15" customHeight="1" x14ac:dyDescent="0.2">
      <c r="A120" s="1460"/>
      <c r="B120" s="1461"/>
      <c r="C120" s="1675" t="s">
        <v>482</v>
      </c>
      <c r="D120" s="1676"/>
      <c r="E120" s="1676"/>
      <c r="F120" s="1676"/>
      <c r="G120" s="1676"/>
      <c r="H120" s="1677"/>
      <c r="I120" s="1679"/>
      <c r="J120" s="1680"/>
      <c r="K120" s="1680"/>
      <c r="L120" s="1680"/>
      <c r="M120" s="1680"/>
      <c r="N120" s="1680"/>
      <c r="O120" s="1680"/>
      <c r="P120" s="1680"/>
      <c r="Q120" s="1680"/>
      <c r="R120" s="1680"/>
      <c r="S120" s="1680"/>
      <c r="T120" s="1680"/>
      <c r="U120" s="1680"/>
      <c r="V120" s="1680"/>
      <c r="W120" s="1680"/>
      <c r="X120" s="1680"/>
      <c r="Y120" s="1680"/>
      <c r="Z120" s="1680"/>
      <c r="AA120" s="1680"/>
      <c r="AB120" s="1680"/>
      <c r="AC120" s="1680"/>
      <c r="AD120" s="1680"/>
      <c r="AE120" s="1680"/>
      <c r="AF120" s="1680"/>
      <c r="AG120" s="1680"/>
      <c r="AH120" s="1680"/>
      <c r="AI120" s="1680"/>
      <c r="AJ120" s="1681"/>
    </row>
    <row r="121" spans="1:40" ht="15" customHeight="1" x14ac:dyDescent="0.2">
      <c r="A121" s="1460"/>
      <c r="B121" s="1461"/>
      <c r="C121" s="1719" t="s">
        <v>321</v>
      </c>
      <c r="D121" s="1676"/>
      <c r="E121" s="1676"/>
      <c r="F121" s="1676"/>
      <c r="G121" s="1676"/>
      <c r="H121" s="1677"/>
      <c r="I121" s="959" t="s">
        <v>456</v>
      </c>
      <c r="J121" s="961"/>
      <c r="K121" s="1678"/>
      <c r="L121" s="1678"/>
      <c r="M121" s="1678"/>
      <c r="N121" s="1678"/>
      <c r="O121" s="1678"/>
      <c r="P121" s="985" t="s">
        <v>1006</v>
      </c>
      <c r="Q121" s="1682"/>
      <c r="R121" s="959" t="s">
        <v>485</v>
      </c>
      <c r="S121" s="961"/>
      <c r="T121" s="1678"/>
      <c r="U121" s="1678"/>
      <c r="V121" s="1678"/>
      <c r="W121" s="1678"/>
      <c r="X121" s="1678"/>
      <c r="Y121" s="985" t="s">
        <v>1006</v>
      </c>
      <c r="Z121" s="985"/>
      <c r="AA121" s="1688" t="s">
        <v>484</v>
      </c>
      <c r="AB121" s="1689"/>
      <c r="AC121" s="1690"/>
      <c r="AD121" s="1678"/>
      <c r="AE121" s="1678"/>
      <c r="AF121" s="1678"/>
      <c r="AG121" s="1678"/>
      <c r="AH121" s="1678"/>
      <c r="AI121" s="985" t="s">
        <v>1006</v>
      </c>
      <c r="AJ121" s="986"/>
    </row>
    <row r="122" spans="1:40" ht="15" customHeight="1" x14ac:dyDescent="0.2">
      <c r="A122" s="1460"/>
      <c r="B122" s="1461"/>
      <c r="C122" s="1720"/>
      <c r="D122" s="1721"/>
      <c r="E122" s="1721"/>
      <c r="F122" s="1721"/>
      <c r="G122" s="1721"/>
      <c r="H122" s="1722"/>
      <c r="I122" s="959" t="s">
        <v>455</v>
      </c>
      <c r="J122" s="960"/>
      <c r="K122" s="960"/>
      <c r="L122" s="961"/>
      <c r="M122" s="1678"/>
      <c r="N122" s="1678"/>
      <c r="O122" s="1678"/>
      <c r="P122" s="985" t="s">
        <v>486</v>
      </c>
      <c r="Q122" s="1682"/>
      <c r="R122" s="959" t="s">
        <v>487</v>
      </c>
      <c r="S122" s="960"/>
      <c r="T122" s="960"/>
      <c r="U122" s="960"/>
      <c r="V122" s="960"/>
      <c r="W122" s="960"/>
      <c r="X122" s="961"/>
      <c r="Y122" s="998"/>
      <c r="Z122" s="999"/>
      <c r="AA122" s="999"/>
      <c r="AB122" s="999"/>
      <c r="AC122" s="999"/>
      <c r="AD122" s="999"/>
      <c r="AE122" s="999"/>
      <c r="AF122" s="999"/>
      <c r="AG122" s="999"/>
      <c r="AH122" s="999"/>
      <c r="AI122" s="999"/>
      <c r="AJ122" s="1000"/>
    </row>
    <row r="123" spans="1:40" ht="15" customHeight="1" x14ac:dyDescent="0.2">
      <c r="A123" s="1460"/>
      <c r="B123" s="1461"/>
      <c r="C123" s="1666" t="s">
        <v>322</v>
      </c>
      <c r="D123" s="1667"/>
      <c r="E123" s="1667"/>
      <c r="F123" s="1667"/>
      <c r="G123" s="1667"/>
      <c r="H123" s="1668"/>
      <c r="I123" s="992"/>
      <c r="J123" s="993"/>
      <c r="K123" s="993"/>
      <c r="L123" s="993"/>
      <c r="M123" s="993"/>
      <c r="N123" s="993"/>
      <c r="O123" s="993"/>
      <c r="P123" s="985" t="s">
        <v>1011</v>
      </c>
      <c r="Q123" s="1682"/>
      <c r="R123" s="1716"/>
      <c r="S123" s="1717"/>
      <c r="T123" s="1717"/>
      <c r="U123" s="1717"/>
      <c r="V123" s="1717"/>
      <c r="W123" s="1717"/>
      <c r="X123" s="1717"/>
      <c r="Y123" s="1717"/>
      <c r="Z123" s="1717"/>
      <c r="AA123" s="1717"/>
      <c r="AB123" s="1717"/>
      <c r="AC123" s="1717"/>
      <c r="AD123" s="1717"/>
      <c r="AE123" s="1717"/>
      <c r="AF123" s="1717"/>
      <c r="AG123" s="1717"/>
      <c r="AH123" s="1717"/>
      <c r="AI123" s="1717"/>
      <c r="AJ123" s="1718"/>
    </row>
    <row r="124" spans="1:40" ht="15" customHeight="1" x14ac:dyDescent="0.2">
      <c r="A124" s="1460"/>
      <c r="B124" s="1461"/>
      <c r="C124" s="1666" t="s">
        <v>1007</v>
      </c>
      <c r="D124" s="1667"/>
      <c r="E124" s="1667"/>
      <c r="F124" s="1667"/>
      <c r="G124" s="1667"/>
      <c r="H124" s="1668"/>
      <c r="I124" s="992"/>
      <c r="J124" s="993"/>
      <c r="K124" s="993"/>
      <c r="L124" s="993"/>
      <c r="M124" s="993"/>
      <c r="N124" s="993"/>
      <c r="O124" s="993"/>
      <c r="P124" s="985" t="s">
        <v>323</v>
      </c>
      <c r="Q124" s="1682"/>
      <c r="R124" s="959" t="s">
        <v>324</v>
      </c>
      <c r="S124" s="960"/>
      <c r="T124" s="960"/>
      <c r="U124" s="960"/>
      <c r="V124" s="960"/>
      <c r="W124" s="961"/>
      <c r="X124" s="992"/>
      <c r="Y124" s="993"/>
      <c r="Z124" s="993"/>
      <c r="AA124" s="993"/>
      <c r="AB124" s="993"/>
      <c r="AC124" s="993"/>
      <c r="AD124" s="993"/>
      <c r="AE124" s="1390" t="s">
        <v>323</v>
      </c>
      <c r="AF124" s="1390"/>
      <c r="AG124" s="1390"/>
      <c r="AH124" s="1390"/>
      <c r="AI124" s="1390"/>
      <c r="AJ124" s="1391"/>
    </row>
    <row r="125" spans="1:40" ht="15" customHeight="1" x14ac:dyDescent="0.2">
      <c r="A125" s="1683" t="s">
        <v>352</v>
      </c>
      <c r="B125" s="1684"/>
      <c r="C125" s="1666" t="s">
        <v>457</v>
      </c>
      <c r="D125" s="1667"/>
      <c r="E125" s="1667"/>
      <c r="F125" s="1667"/>
      <c r="G125" s="1667"/>
      <c r="H125" s="1667"/>
      <c r="I125" s="1667"/>
      <c r="J125" s="1667"/>
      <c r="K125" s="1667"/>
      <c r="L125" s="1667"/>
      <c r="M125" s="1667"/>
      <c r="N125" s="1667"/>
      <c r="O125" s="1667"/>
      <c r="P125" s="1667"/>
      <c r="Q125" s="1668"/>
      <c r="R125" s="993"/>
      <c r="S125" s="993"/>
      <c r="T125" s="993"/>
      <c r="U125" s="993"/>
      <c r="V125" s="993"/>
      <c r="W125" s="993"/>
      <c r="X125" s="993"/>
      <c r="Y125" s="993"/>
      <c r="Z125" s="993"/>
      <c r="AA125" s="993"/>
      <c r="AB125" s="993"/>
      <c r="AC125" s="993"/>
      <c r="AD125" s="993"/>
      <c r="AE125" s="1390" t="s">
        <v>348</v>
      </c>
      <c r="AF125" s="1390"/>
      <c r="AG125" s="1390"/>
      <c r="AH125" s="1390"/>
      <c r="AI125" s="1390"/>
      <c r="AJ125" s="1391"/>
    </row>
    <row r="126" spans="1:40" ht="18" customHeight="1" x14ac:dyDescent="0.2">
      <c r="A126" s="423"/>
      <c r="B126" s="424"/>
      <c r="C126" s="1666" t="s">
        <v>228</v>
      </c>
      <c r="D126" s="1667"/>
      <c r="E126" s="1667"/>
      <c r="F126" s="1667"/>
      <c r="G126" s="1667"/>
      <c r="H126" s="1668"/>
      <c r="I126" s="1045"/>
      <c r="J126" s="1046"/>
      <c r="K126" s="1046"/>
      <c r="L126" s="1046"/>
      <c r="M126" s="1046"/>
      <c r="N126" s="1046"/>
      <c r="O126" s="1046"/>
      <c r="P126" s="1046"/>
      <c r="Q126" s="1046"/>
      <c r="R126" s="1046"/>
      <c r="S126" s="1046"/>
      <c r="T126" s="1046"/>
      <c r="U126" s="1046"/>
      <c r="V126" s="1046"/>
      <c r="W126" s="1046"/>
      <c r="X126" s="1046"/>
      <c r="Y126" s="1046"/>
      <c r="Z126" s="1046"/>
      <c r="AA126" s="1046"/>
      <c r="AB126" s="1046"/>
      <c r="AC126" s="1046"/>
      <c r="AD126" s="1046"/>
      <c r="AE126" s="1046"/>
      <c r="AF126" s="1046"/>
      <c r="AG126" s="1046"/>
      <c r="AH126" s="1046"/>
      <c r="AI126" s="1046"/>
      <c r="AJ126" s="1047"/>
      <c r="AL126" s="45" t="b">
        <v>0</v>
      </c>
      <c r="AM126" s="45" t="b">
        <v>0</v>
      </c>
      <c r="AN126" s="45" t="b">
        <v>0</v>
      </c>
    </row>
    <row r="127" spans="1:40" ht="15" customHeight="1" x14ac:dyDescent="0.2">
      <c r="A127" s="423"/>
      <c r="B127" s="424"/>
      <c r="C127" s="1675" t="s">
        <v>417</v>
      </c>
      <c r="D127" s="1676"/>
      <c r="E127" s="1676"/>
      <c r="F127" s="1676"/>
      <c r="G127" s="1676"/>
      <c r="H127" s="1677"/>
      <c r="I127" s="998"/>
      <c r="J127" s="999"/>
      <c r="K127" s="999"/>
      <c r="L127" s="999"/>
      <c r="M127" s="999"/>
      <c r="N127" s="999"/>
      <c r="O127" s="999"/>
      <c r="P127" s="999"/>
      <c r="Q127" s="999"/>
      <c r="R127" s="999"/>
      <c r="S127" s="999"/>
      <c r="T127" s="999"/>
      <c r="U127" s="999"/>
      <c r="V127" s="999"/>
      <c r="W127" s="999"/>
      <c r="X127" s="999"/>
      <c r="Y127" s="999"/>
      <c r="Z127" s="999"/>
      <c r="AA127" s="999"/>
      <c r="AB127" s="999"/>
      <c r="AC127" s="999"/>
      <c r="AD127" s="999"/>
      <c r="AE127" s="999"/>
      <c r="AF127" s="999"/>
      <c r="AG127" s="999"/>
      <c r="AH127" s="999"/>
      <c r="AI127" s="999"/>
      <c r="AJ127" s="1000"/>
    </row>
    <row r="128" spans="1:40" ht="15" customHeight="1" x14ac:dyDescent="0.2">
      <c r="A128" s="423"/>
      <c r="B128" s="424"/>
      <c r="C128" s="1675" t="s">
        <v>697</v>
      </c>
      <c r="D128" s="1676"/>
      <c r="E128" s="1676"/>
      <c r="F128" s="1676"/>
      <c r="G128" s="1676"/>
      <c r="H128" s="1677"/>
      <c r="I128" s="998"/>
      <c r="J128" s="999"/>
      <c r="K128" s="999"/>
      <c r="L128" s="999"/>
      <c r="M128" s="999"/>
      <c r="N128" s="999"/>
      <c r="O128" s="999"/>
      <c r="P128" s="999"/>
      <c r="Q128" s="999"/>
      <c r="R128" s="999"/>
      <c r="S128" s="999"/>
      <c r="T128" s="1033"/>
      <c r="U128" s="1033"/>
      <c r="V128" s="1033"/>
      <c r="W128" s="1033"/>
      <c r="X128" s="1033"/>
      <c r="Y128" s="1033"/>
      <c r="Z128" s="1033"/>
      <c r="AA128" s="1033"/>
      <c r="AB128" s="1033"/>
      <c r="AC128" s="1033"/>
      <c r="AD128" s="1033"/>
      <c r="AE128" s="1033"/>
      <c r="AF128" s="1033"/>
      <c r="AG128" s="1033"/>
      <c r="AH128" s="1033"/>
      <c r="AI128" s="1033"/>
      <c r="AJ128" s="1034"/>
    </row>
    <row r="129" spans="1:45" ht="18" customHeight="1" x14ac:dyDescent="0.2">
      <c r="A129" s="423"/>
      <c r="B129" s="424"/>
      <c r="C129" s="1820" t="s">
        <v>906</v>
      </c>
      <c r="D129" s="1699" t="s">
        <v>349</v>
      </c>
      <c r="E129" s="1700"/>
      <c r="F129" s="1700"/>
      <c r="G129" s="1700"/>
      <c r="H129" s="1701"/>
      <c r="I129" s="144">
        <v>2</v>
      </c>
      <c r="J129" s="161"/>
      <c r="K129" s="161"/>
      <c r="L129" s="161"/>
      <c r="M129" s="161"/>
      <c r="N129" s="351"/>
      <c r="O129" s="351"/>
      <c r="P129" s="352"/>
      <c r="Q129" s="1824"/>
      <c r="R129" s="1825"/>
      <c r="S129" s="1826"/>
      <c r="T129" s="1672">
        <v>3</v>
      </c>
      <c r="U129" s="1673"/>
      <c r="V129" s="1673"/>
      <c r="W129" s="1673"/>
      <c r="X129" s="1673"/>
      <c r="Y129" s="1673"/>
      <c r="Z129" s="1674"/>
      <c r="AA129" s="1702"/>
      <c r="AB129" s="1703"/>
      <c r="AC129" s="1703"/>
      <c r="AD129" s="1703"/>
      <c r="AE129" s="1703"/>
      <c r="AF129" s="1703"/>
      <c r="AG129" s="1703"/>
      <c r="AH129" s="1703"/>
      <c r="AI129" s="1703"/>
      <c r="AJ129" s="1704"/>
    </row>
    <row r="130" spans="1:45" ht="18.75" customHeight="1" x14ac:dyDescent="0.2">
      <c r="A130" s="423"/>
      <c r="B130" s="424"/>
      <c r="C130" s="1691"/>
      <c r="D130" s="1799" t="s">
        <v>1026</v>
      </c>
      <c r="E130" s="1800"/>
      <c r="F130" s="1800"/>
      <c r="G130" s="1800"/>
      <c r="H130" s="1801"/>
      <c r="I130" s="227">
        <v>1</v>
      </c>
      <c r="J130" s="379" t="str">
        <f>IF(ISNA(VLOOKUP(I130, 出力変換_ＣＨ夜間支援体制加算,4,FALSE)),0, VLOOKUP(I130, 出力変換_ＣＨ夜間支援体制加算,4,FALSE)) &amp; ""</f>
        <v>0</v>
      </c>
      <c r="K130" s="218" t="s">
        <v>1051</v>
      </c>
      <c r="L130" s="389" t="str">
        <f>IF(ISNA(VLOOKUP(K130, 取込変換_ＣＨ夜間支援体制加算,2,FALSE)),1, VLOOKUP(K130, 取込変換_ＣＨ夜間支援体制加算,2,FALSE)) &amp; ""</f>
        <v>1</v>
      </c>
      <c r="N130" s="255"/>
      <c r="O130" s="255"/>
      <c r="P130" s="64" t="s">
        <v>1011</v>
      </c>
      <c r="Q130" s="1663"/>
      <c r="R130" s="1664"/>
      <c r="S130" s="1665"/>
      <c r="T130" s="1672">
        <v>0</v>
      </c>
      <c r="U130" s="1673"/>
      <c r="V130" s="1673"/>
      <c r="W130" s="1673"/>
      <c r="X130" s="1673"/>
      <c r="Y130" s="1673"/>
      <c r="Z130" s="1674"/>
      <c r="AA130" s="1702"/>
      <c r="AB130" s="1703"/>
      <c r="AC130" s="1703"/>
      <c r="AD130" s="1703"/>
      <c r="AE130" s="1703"/>
      <c r="AF130" s="1703"/>
      <c r="AG130" s="1703"/>
      <c r="AH130" s="1703"/>
      <c r="AI130" s="1703"/>
      <c r="AJ130" s="1704"/>
    </row>
    <row r="131" spans="1:45" ht="18" customHeight="1" x14ac:dyDescent="0.2">
      <c r="A131" s="423"/>
      <c r="B131" s="424"/>
      <c r="C131" s="1691"/>
      <c r="D131" s="1714" t="s">
        <v>420</v>
      </c>
      <c r="E131" s="1715"/>
      <c r="F131" s="1715"/>
      <c r="G131" s="1715"/>
      <c r="H131" s="1715"/>
      <c r="I131" s="261">
        <v>1</v>
      </c>
      <c r="J131" s="379" t="str">
        <f>IF(ISNA(VLOOKUP(I131, 出力変換_ＧＨ夜間防災体制加算,4,FALSE)),0, VLOOKUP(I131, 出力変換_ＧＨ夜間防災体制加算,4,FALSE)) &amp; ""</f>
        <v>0</v>
      </c>
      <c r="K131" s="218" t="s">
        <v>1051</v>
      </c>
      <c r="L131" s="389" t="str">
        <f>IF(ISNA(VLOOKUP(K131, 取込変換_ＧＨ夜間防災体制加算,2,FALSE)),1, VLOOKUP(K131, 取込変換_ＧＨ夜間防災体制加算,2,FALSE)) &amp; ""</f>
        <v>1</v>
      </c>
      <c r="M131" s="255"/>
      <c r="N131" s="255"/>
      <c r="O131" s="255"/>
      <c r="P131" s="392" t="s">
        <v>1011</v>
      </c>
      <c r="Q131" s="1730"/>
      <c r="R131" s="1731"/>
      <c r="S131" s="1731"/>
      <c r="T131" s="1731"/>
      <c r="U131" s="1731"/>
      <c r="V131" s="1731"/>
      <c r="W131" s="1731"/>
      <c r="X131" s="1731"/>
      <c r="Y131" s="1731"/>
      <c r="Z131" s="1731"/>
      <c r="AA131" s="1731"/>
      <c r="AB131" s="1731"/>
      <c r="AC131" s="1731"/>
      <c r="AD131" s="1731"/>
      <c r="AE131" s="1731"/>
      <c r="AF131" s="1731"/>
      <c r="AG131" s="1731"/>
      <c r="AH131" s="1731"/>
      <c r="AI131" s="1731"/>
      <c r="AJ131" s="1732"/>
    </row>
    <row r="132" spans="1:45" ht="18.75" customHeight="1" thickBot="1" x14ac:dyDescent="0.25">
      <c r="A132" s="425"/>
      <c r="B132" s="426"/>
      <c r="C132" s="1692"/>
      <c r="D132" s="1705" t="s">
        <v>350</v>
      </c>
      <c r="E132" s="1706"/>
      <c r="F132" s="1706"/>
      <c r="G132" s="1706"/>
      <c r="H132" s="1707"/>
      <c r="I132" s="165">
        <v>3</v>
      </c>
      <c r="J132" s="166"/>
      <c r="K132" s="166"/>
      <c r="L132" s="166"/>
      <c r="M132" s="166"/>
      <c r="N132" s="395"/>
      <c r="O132" s="395"/>
      <c r="P132" s="395"/>
      <c r="Q132" s="395"/>
      <c r="R132" s="395"/>
      <c r="S132" s="395"/>
      <c r="T132" s="1833"/>
      <c r="U132" s="1834"/>
      <c r="V132" s="1834"/>
      <c r="W132" s="1834"/>
      <c r="X132" s="1834"/>
      <c r="Y132" s="1834"/>
      <c r="Z132" s="1834"/>
      <c r="AA132" s="1834"/>
      <c r="AB132" s="1834"/>
      <c r="AC132" s="1834"/>
      <c r="AD132" s="1834"/>
      <c r="AE132" s="1834"/>
      <c r="AF132" s="1834"/>
      <c r="AG132" s="1834"/>
      <c r="AH132" s="1834"/>
      <c r="AI132" s="1834"/>
      <c r="AJ132" s="1835"/>
    </row>
    <row r="133" spans="1:45" s="369" customFormat="1" ht="15" customHeight="1" x14ac:dyDescent="0.2">
      <c r="A133" s="157" t="s">
        <v>459</v>
      </c>
      <c r="B133" s="385"/>
      <c r="C133" s="385"/>
      <c r="D133" s="385"/>
      <c r="E133" s="385"/>
      <c r="F133" s="385"/>
      <c r="G133" s="385"/>
      <c r="H133" s="385"/>
      <c r="I133" s="385"/>
      <c r="J133" s="385"/>
      <c r="K133" s="385"/>
      <c r="L133" s="385"/>
      <c r="M133" s="385"/>
      <c r="N133" s="385"/>
      <c r="O133" s="385"/>
      <c r="P133" s="385"/>
      <c r="Q133" s="385"/>
      <c r="R133" s="385"/>
      <c r="S133" s="385"/>
      <c r="T133" s="385"/>
      <c r="U133" s="385"/>
      <c r="V133" s="385"/>
      <c r="W133" s="385"/>
      <c r="X133" s="385"/>
      <c r="Y133" s="385"/>
      <c r="Z133" s="385"/>
      <c r="AA133" s="385"/>
      <c r="AB133" s="385"/>
      <c r="AC133" s="385"/>
      <c r="AD133" s="385"/>
      <c r="AE133" s="385"/>
      <c r="AF133" s="385"/>
      <c r="AG133" s="1788" t="s">
        <v>353</v>
      </c>
      <c r="AH133" s="1788"/>
      <c r="AI133" s="1788"/>
      <c r="AJ133" s="1788"/>
      <c r="AK133" s="383"/>
      <c r="AL133" s="383"/>
      <c r="AM133" s="383"/>
      <c r="AN133" s="384"/>
      <c r="AO133" s="383"/>
      <c r="AP133" s="383"/>
      <c r="AQ133" s="383"/>
      <c r="AR133" s="383"/>
      <c r="AS133" s="383"/>
    </row>
    <row r="134" spans="1:45" s="369" customFormat="1" ht="15" customHeight="1" x14ac:dyDescent="0.2">
      <c r="A134" s="385"/>
      <c r="B134" s="385"/>
      <c r="C134" s="385"/>
      <c r="D134" s="385"/>
      <c r="E134" s="385"/>
      <c r="F134" s="385"/>
      <c r="G134" s="385"/>
      <c r="H134" s="385"/>
      <c r="I134" s="385"/>
      <c r="J134" s="385"/>
      <c r="K134" s="385"/>
      <c r="L134" s="385"/>
      <c r="M134" s="385"/>
      <c r="N134" s="385"/>
      <c r="O134" s="385"/>
      <c r="P134" s="385"/>
      <c r="Q134" s="385"/>
      <c r="R134" s="385"/>
      <c r="S134" s="385"/>
      <c r="T134" s="385"/>
      <c r="U134" s="385"/>
      <c r="V134" s="385"/>
      <c r="W134" s="385"/>
      <c r="X134" s="385"/>
      <c r="Y134" s="385"/>
      <c r="Z134" s="385"/>
      <c r="AA134" s="385"/>
      <c r="AB134" s="385"/>
      <c r="AC134" s="385"/>
      <c r="AD134" s="385"/>
      <c r="AE134" s="385"/>
      <c r="AF134" s="385"/>
      <c r="AG134" s="385"/>
      <c r="AH134" s="385"/>
      <c r="AI134" s="385"/>
      <c r="AJ134" s="385"/>
      <c r="AK134" s="383"/>
      <c r="AL134" s="383"/>
      <c r="AM134" s="383"/>
      <c r="AN134" s="384"/>
      <c r="AO134" s="383"/>
      <c r="AP134" s="383"/>
      <c r="AQ134" s="383"/>
      <c r="AR134" s="383"/>
      <c r="AS134" s="383"/>
    </row>
    <row r="135" spans="1:45" s="369" customFormat="1" ht="15" customHeight="1" thickBot="1" x14ac:dyDescent="0.25">
      <c r="A135" s="386"/>
      <c r="B135" s="386"/>
      <c r="C135" s="386"/>
      <c r="D135" s="386"/>
      <c r="E135" s="386"/>
      <c r="F135" s="386"/>
      <c r="G135" s="386"/>
      <c r="H135" s="386"/>
      <c r="I135" s="386"/>
      <c r="J135" s="386"/>
      <c r="K135" s="386"/>
      <c r="L135" s="386"/>
      <c r="M135" s="386"/>
      <c r="N135" s="386"/>
      <c r="O135" s="386"/>
      <c r="P135" s="386"/>
      <c r="Q135" s="386"/>
      <c r="R135" s="386"/>
      <c r="S135" s="386"/>
      <c r="T135" s="386"/>
      <c r="U135" s="386"/>
      <c r="V135" s="386"/>
      <c r="W135" s="386"/>
      <c r="X135" s="386"/>
      <c r="Y135" s="1751"/>
      <c r="Z135" s="1751"/>
      <c r="AA135" s="1751"/>
      <c r="AB135" s="1662" t="s">
        <v>765</v>
      </c>
      <c r="AC135" s="1662"/>
      <c r="AD135" s="1662"/>
      <c r="AE135" s="1661"/>
      <c r="AF135" s="1661"/>
      <c r="AG135" s="1661"/>
      <c r="AH135" s="1745" t="s">
        <v>458</v>
      </c>
      <c r="AI135" s="1746"/>
      <c r="AJ135" s="1747"/>
      <c r="AK135" s="383"/>
      <c r="AL135" s="383"/>
      <c r="AM135" s="383"/>
      <c r="AN135" s="384"/>
      <c r="AO135" s="383"/>
      <c r="AP135" s="383"/>
      <c r="AQ135" s="383"/>
      <c r="AR135" s="383"/>
      <c r="AS135" s="383"/>
    </row>
    <row r="136" spans="1:45" ht="15" customHeight="1" x14ac:dyDescent="0.2">
      <c r="A136" s="1458" t="s">
        <v>968</v>
      </c>
      <c r="B136" s="1459"/>
      <c r="C136" s="1074" t="s">
        <v>385</v>
      </c>
      <c r="D136" s="1074"/>
      <c r="E136" s="1074"/>
      <c r="F136" s="1074"/>
      <c r="G136" s="1074"/>
      <c r="H136" s="1074"/>
      <c r="I136" s="1723"/>
      <c r="J136" s="1724"/>
      <c r="K136" s="1724"/>
      <c r="L136" s="1724"/>
      <c r="M136" s="1724"/>
      <c r="N136" s="1724"/>
      <c r="O136" s="1724"/>
      <c r="P136" s="1724"/>
      <c r="Q136" s="1724"/>
      <c r="R136" s="1724"/>
      <c r="S136" s="1724"/>
      <c r="T136" s="1724"/>
      <c r="U136" s="1724"/>
      <c r="V136" s="1724"/>
      <c r="W136" s="1724"/>
      <c r="X136" s="1724"/>
      <c r="Y136" s="1724"/>
      <c r="Z136" s="1724"/>
      <c r="AA136" s="1724"/>
      <c r="AB136" s="1724"/>
      <c r="AC136" s="1724"/>
      <c r="AD136" s="1725"/>
      <c r="AE136" s="1726" t="s">
        <v>139</v>
      </c>
      <c r="AF136" s="1726"/>
      <c r="AG136" s="1726"/>
      <c r="AH136" s="1726"/>
      <c r="AI136" s="1659"/>
      <c r="AJ136" s="1660"/>
    </row>
    <row r="137" spans="1:45" ht="15" customHeight="1" x14ac:dyDescent="0.2">
      <c r="A137" s="1460"/>
      <c r="B137" s="1461"/>
      <c r="C137" s="1031" t="s">
        <v>494</v>
      </c>
      <c r="D137" s="1031"/>
      <c r="E137" s="1031"/>
      <c r="F137" s="1031"/>
      <c r="G137" s="1031"/>
      <c r="H137" s="1031"/>
      <c r="I137" s="1727"/>
      <c r="J137" s="1728"/>
      <c r="K137" s="1728"/>
      <c r="L137" s="1728"/>
      <c r="M137" s="1728"/>
      <c r="N137" s="1728"/>
      <c r="O137" s="1728"/>
      <c r="P137" s="1728"/>
      <c r="Q137" s="1728"/>
      <c r="R137" s="1728"/>
      <c r="S137" s="1728"/>
      <c r="T137" s="1728"/>
      <c r="U137" s="1728"/>
      <c r="V137" s="1728"/>
      <c r="W137" s="1728"/>
      <c r="X137" s="1728"/>
      <c r="Y137" s="1728"/>
      <c r="Z137" s="1728"/>
      <c r="AA137" s="1728"/>
      <c r="AB137" s="1728"/>
      <c r="AC137" s="1728"/>
      <c r="AD137" s="1728"/>
      <c r="AE137" s="1728"/>
      <c r="AF137" s="1728"/>
      <c r="AG137" s="1728"/>
      <c r="AH137" s="1728"/>
      <c r="AI137" s="1728"/>
      <c r="AJ137" s="1729"/>
    </row>
    <row r="138" spans="1:45" ht="15" customHeight="1" x14ac:dyDescent="0.2">
      <c r="A138" s="1460"/>
      <c r="B138" s="1461"/>
      <c r="C138" s="990" t="s">
        <v>495</v>
      </c>
      <c r="D138" s="990"/>
      <c r="E138" s="990"/>
      <c r="F138" s="990"/>
      <c r="G138" s="990"/>
      <c r="H138" s="990"/>
      <c r="I138" s="1022" t="s">
        <v>655</v>
      </c>
      <c r="J138" s="1023"/>
      <c r="K138" s="1024"/>
      <c r="L138" s="1024"/>
      <c r="M138" s="1024"/>
      <c r="N138" s="1024"/>
      <c r="O138" s="1024"/>
      <c r="P138" s="1025"/>
      <c r="Q138" s="571" t="s">
        <v>448</v>
      </c>
      <c r="R138" s="572"/>
      <c r="S138" s="572"/>
      <c r="T138" s="572"/>
      <c r="U138" s="572"/>
      <c r="V138" s="572"/>
      <c r="W138" s="572"/>
      <c r="X138" s="572"/>
      <c r="Y138" s="572"/>
      <c r="Z138" s="572"/>
      <c r="AA138" s="572"/>
      <c r="AB138" s="572"/>
      <c r="AC138" s="572"/>
      <c r="AD138" s="572"/>
      <c r="AE138" s="572"/>
      <c r="AF138" s="572"/>
      <c r="AG138" s="572"/>
      <c r="AH138" s="572"/>
      <c r="AI138" s="572"/>
      <c r="AJ138" s="573"/>
    </row>
    <row r="139" spans="1:45" ht="15" customHeight="1" x14ac:dyDescent="0.2">
      <c r="A139" s="1460"/>
      <c r="B139" s="1461"/>
      <c r="C139" s="990"/>
      <c r="D139" s="990"/>
      <c r="E139" s="990"/>
      <c r="F139" s="990"/>
      <c r="G139" s="990"/>
      <c r="H139" s="990"/>
      <c r="I139" s="1026" t="s">
        <v>815</v>
      </c>
      <c r="J139" s="1027"/>
      <c r="K139" s="1027"/>
      <c r="L139" s="1027"/>
      <c r="M139" s="1027"/>
      <c r="N139" s="1027"/>
      <c r="O139" s="1027"/>
      <c r="P139" s="1027"/>
      <c r="Q139" s="1027"/>
      <c r="R139" s="1027"/>
      <c r="S139" s="1027"/>
      <c r="T139" s="1027"/>
      <c r="U139" s="1027"/>
      <c r="V139" s="1027"/>
      <c r="W139" s="1027"/>
      <c r="X139" s="1027"/>
      <c r="Y139" s="1027"/>
      <c r="Z139" s="1027"/>
      <c r="AA139" s="1027"/>
      <c r="AB139" s="1027"/>
      <c r="AC139" s="1027"/>
      <c r="AD139" s="1027"/>
      <c r="AE139" s="1027"/>
      <c r="AF139" s="1027"/>
      <c r="AG139" s="1027"/>
      <c r="AH139" s="1027"/>
      <c r="AI139" s="1027"/>
      <c r="AJ139" s="1028"/>
    </row>
    <row r="140" spans="1:45" ht="15" customHeight="1" x14ac:dyDescent="0.2">
      <c r="A140" s="1460"/>
      <c r="B140" s="1461"/>
      <c r="C140" s="990"/>
      <c r="D140" s="990"/>
      <c r="E140" s="990"/>
      <c r="F140" s="990"/>
      <c r="G140" s="990"/>
      <c r="H140" s="990"/>
      <c r="I140" s="1759" t="s">
        <v>815</v>
      </c>
      <c r="J140" s="1760"/>
      <c r="K140" s="1760"/>
      <c r="L140" s="1760"/>
      <c r="M140" s="1760"/>
      <c r="N140" s="1760"/>
      <c r="O140" s="1760"/>
      <c r="P140" s="1760"/>
      <c r="Q140" s="1760"/>
      <c r="R140" s="1760"/>
      <c r="S140" s="1760"/>
      <c r="T140" s="1760"/>
      <c r="U140" s="1760"/>
      <c r="V140" s="1760"/>
      <c r="W140" s="1760"/>
      <c r="X140" s="1760"/>
      <c r="Y140" s="1760"/>
      <c r="Z140" s="1760"/>
      <c r="AA140" s="1760"/>
      <c r="AB140" s="1760"/>
      <c r="AC140" s="1760"/>
      <c r="AD140" s="1760"/>
      <c r="AE140" s="1760"/>
      <c r="AF140" s="1760"/>
      <c r="AG140" s="1760"/>
      <c r="AH140" s="1760"/>
      <c r="AI140" s="1760"/>
      <c r="AJ140" s="1761"/>
    </row>
    <row r="141" spans="1:45" ht="15" customHeight="1" x14ac:dyDescent="0.2">
      <c r="A141" s="1460"/>
      <c r="B141" s="1461"/>
      <c r="C141" s="990" t="s">
        <v>496</v>
      </c>
      <c r="D141" s="990"/>
      <c r="E141" s="990"/>
      <c r="F141" s="990"/>
      <c r="G141" s="990"/>
      <c r="H141" s="990"/>
      <c r="I141" s="990" t="s">
        <v>716</v>
      </c>
      <c r="J141" s="990"/>
      <c r="K141" s="990"/>
      <c r="L141" s="990"/>
      <c r="M141" s="996" t="s">
        <v>815</v>
      </c>
      <c r="N141" s="996"/>
      <c r="O141" s="996"/>
      <c r="P141" s="996"/>
      <c r="Q141" s="996"/>
      <c r="R141" s="996"/>
      <c r="S141" s="996"/>
      <c r="T141" s="996"/>
      <c r="U141" s="996"/>
      <c r="V141" s="996"/>
      <c r="W141" s="990" t="s">
        <v>498</v>
      </c>
      <c r="X141" s="990"/>
      <c r="Y141" s="990"/>
      <c r="Z141" s="990"/>
      <c r="AA141" s="997" t="s">
        <v>815</v>
      </c>
      <c r="AB141" s="1067"/>
      <c r="AC141" s="1067"/>
      <c r="AD141" s="1067"/>
      <c r="AE141" s="1067"/>
      <c r="AF141" s="1067"/>
      <c r="AG141" s="1067"/>
      <c r="AH141" s="1067"/>
      <c r="AI141" s="1067"/>
      <c r="AJ141" s="1068"/>
    </row>
    <row r="142" spans="1:45" ht="15" customHeight="1" x14ac:dyDescent="0.2">
      <c r="A142" s="1460"/>
      <c r="B142" s="1461"/>
      <c r="C142" s="1675" t="s">
        <v>480</v>
      </c>
      <c r="D142" s="1676"/>
      <c r="E142" s="1676"/>
      <c r="F142" s="1676"/>
      <c r="G142" s="1676"/>
      <c r="H142" s="1677"/>
      <c r="I142" s="1679"/>
      <c r="J142" s="1680"/>
      <c r="K142" s="1680"/>
      <c r="L142" s="1680"/>
      <c r="M142" s="1680"/>
      <c r="N142" s="1680"/>
      <c r="O142" s="1680"/>
      <c r="P142" s="1680"/>
      <c r="Q142" s="1680"/>
      <c r="R142" s="1680"/>
      <c r="S142" s="1680"/>
      <c r="T142" s="1680"/>
      <c r="U142" s="1680"/>
      <c r="V142" s="1680"/>
      <c r="W142" s="1680"/>
      <c r="X142" s="1680"/>
      <c r="Y142" s="1680"/>
      <c r="Z142" s="1680"/>
      <c r="AA142" s="1680"/>
      <c r="AB142" s="1680"/>
      <c r="AC142" s="1680"/>
      <c r="AD142" s="1680"/>
      <c r="AE142" s="1680"/>
      <c r="AF142" s="1680"/>
      <c r="AG142" s="1680"/>
      <c r="AH142" s="1680"/>
      <c r="AI142" s="1680"/>
      <c r="AJ142" s="1681"/>
    </row>
    <row r="143" spans="1:45" ht="18" customHeight="1" x14ac:dyDescent="0.2">
      <c r="A143" s="1460"/>
      <c r="B143" s="1461"/>
      <c r="C143" s="1675" t="s">
        <v>481</v>
      </c>
      <c r="D143" s="1676"/>
      <c r="E143" s="1676"/>
      <c r="F143" s="1676"/>
      <c r="G143" s="1676"/>
      <c r="H143" s="1677"/>
      <c r="I143" s="1376">
        <v>4</v>
      </c>
      <c r="J143" s="1377"/>
      <c r="K143" s="1377"/>
      <c r="L143" s="1377"/>
      <c r="M143" s="1377"/>
      <c r="N143" s="1377"/>
      <c r="O143" s="1377"/>
      <c r="P143" s="1377"/>
      <c r="Q143" s="1377"/>
      <c r="R143" s="1377"/>
      <c r="S143" s="1377"/>
      <c r="T143" s="1377"/>
      <c r="U143" s="1377"/>
      <c r="V143" s="1377"/>
      <c r="W143" s="1377"/>
      <c r="X143" s="1377"/>
      <c r="Y143" s="1377"/>
      <c r="Z143" s="1667" t="s">
        <v>483</v>
      </c>
      <c r="AA143" s="1667"/>
      <c r="AB143" s="1667"/>
      <c r="AC143" s="1667"/>
      <c r="AD143" s="1667"/>
      <c r="AE143" s="1679"/>
      <c r="AF143" s="1680"/>
      <c r="AG143" s="1680"/>
      <c r="AH143" s="1680"/>
      <c r="AI143" s="1680"/>
      <c r="AJ143" s="1681"/>
    </row>
    <row r="144" spans="1:45" ht="15" customHeight="1" x14ac:dyDescent="0.2">
      <c r="A144" s="1460"/>
      <c r="B144" s="1461"/>
      <c r="C144" s="1675" t="s">
        <v>482</v>
      </c>
      <c r="D144" s="1676"/>
      <c r="E144" s="1676"/>
      <c r="F144" s="1676"/>
      <c r="G144" s="1676"/>
      <c r="H144" s="1677"/>
      <c r="I144" s="1679"/>
      <c r="J144" s="1680"/>
      <c r="K144" s="1680"/>
      <c r="L144" s="1680"/>
      <c r="M144" s="1680"/>
      <c r="N144" s="1680"/>
      <c r="O144" s="1680"/>
      <c r="P144" s="1680"/>
      <c r="Q144" s="1680"/>
      <c r="R144" s="1680"/>
      <c r="S144" s="1680"/>
      <c r="T144" s="1680"/>
      <c r="U144" s="1680"/>
      <c r="V144" s="1680"/>
      <c r="W144" s="1680"/>
      <c r="X144" s="1680"/>
      <c r="Y144" s="1680"/>
      <c r="Z144" s="1680"/>
      <c r="AA144" s="1680"/>
      <c r="AB144" s="1680"/>
      <c r="AC144" s="1680"/>
      <c r="AD144" s="1680"/>
      <c r="AE144" s="1680"/>
      <c r="AF144" s="1680"/>
      <c r="AG144" s="1680"/>
      <c r="AH144" s="1680"/>
      <c r="AI144" s="1680"/>
      <c r="AJ144" s="1681"/>
    </row>
    <row r="145" spans="1:40" ht="15" customHeight="1" x14ac:dyDescent="0.2">
      <c r="A145" s="1460"/>
      <c r="B145" s="1461"/>
      <c r="C145" s="1719" t="s">
        <v>321</v>
      </c>
      <c r="D145" s="1676"/>
      <c r="E145" s="1676"/>
      <c r="F145" s="1676"/>
      <c r="G145" s="1676"/>
      <c r="H145" s="1677"/>
      <c r="I145" s="959" t="s">
        <v>456</v>
      </c>
      <c r="J145" s="961"/>
      <c r="K145" s="1678"/>
      <c r="L145" s="1678"/>
      <c r="M145" s="1678"/>
      <c r="N145" s="1678"/>
      <c r="O145" s="1678"/>
      <c r="P145" s="985" t="s">
        <v>1006</v>
      </c>
      <c r="Q145" s="1682"/>
      <c r="R145" s="959" t="s">
        <v>485</v>
      </c>
      <c r="S145" s="961"/>
      <c r="T145" s="1678"/>
      <c r="U145" s="1678"/>
      <c r="V145" s="1678"/>
      <c r="W145" s="1678"/>
      <c r="X145" s="1678"/>
      <c r="Y145" s="985" t="s">
        <v>1006</v>
      </c>
      <c r="Z145" s="985"/>
      <c r="AA145" s="1688" t="s">
        <v>484</v>
      </c>
      <c r="AB145" s="1689"/>
      <c r="AC145" s="1690"/>
      <c r="AD145" s="1678"/>
      <c r="AE145" s="1678"/>
      <c r="AF145" s="1678"/>
      <c r="AG145" s="1678"/>
      <c r="AH145" s="1678"/>
      <c r="AI145" s="985" t="s">
        <v>1006</v>
      </c>
      <c r="AJ145" s="986"/>
    </row>
    <row r="146" spans="1:40" ht="15" customHeight="1" x14ac:dyDescent="0.2">
      <c r="A146" s="1460"/>
      <c r="B146" s="1461"/>
      <c r="C146" s="1720"/>
      <c r="D146" s="1721"/>
      <c r="E146" s="1721"/>
      <c r="F146" s="1721"/>
      <c r="G146" s="1721"/>
      <c r="H146" s="1722"/>
      <c r="I146" s="959" t="s">
        <v>455</v>
      </c>
      <c r="J146" s="960"/>
      <c r="K146" s="960"/>
      <c r="L146" s="961"/>
      <c r="M146" s="1678"/>
      <c r="N146" s="1678"/>
      <c r="O146" s="1678"/>
      <c r="P146" s="985" t="s">
        <v>486</v>
      </c>
      <c r="Q146" s="1682"/>
      <c r="R146" s="959" t="s">
        <v>487</v>
      </c>
      <c r="S146" s="960"/>
      <c r="T146" s="960"/>
      <c r="U146" s="960"/>
      <c r="V146" s="960"/>
      <c r="W146" s="960"/>
      <c r="X146" s="961"/>
      <c r="Y146" s="998"/>
      <c r="Z146" s="999"/>
      <c r="AA146" s="999"/>
      <c r="AB146" s="999"/>
      <c r="AC146" s="999"/>
      <c r="AD146" s="999"/>
      <c r="AE146" s="999"/>
      <c r="AF146" s="999"/>
      <c r="AG146" s="999"/>
      <c r="AH146" s="999"/>
      <c r="AI146" s="999"/>
      <c r="AJ146" s="1000"/>
    </row>
    <row r="147" spans="1:40" ht="15" customHeight="1" x14ac:dyDescent="0.2">
      <c r="A147" s="1460"/>
      <c r="B147" s="1461"/>
      <c r="C147" s="1666" t="s">
        <v>322</v>
      </c>
      <c r="D147" s="1667"/>
      <c r="E147" s="1667"/>
      <c r="F147" s="1667"/>
      <c r="G147" s="1667"/>
      <c r="H147" s="1668"/>
      <c r="I147" s="992"/>
      <c r="J147" s="993"/>
      <c r="K147" s="993"/>
      <c r="L147" s="993"/>
      <c r="M147" s="993"/>
      <c r="N147" s="993"/>
      <c r="O147" s="993"/>
      <c r="P147" s="985" t="s">
        <v>1011</v>
      </c>
      <c r="Q147" s="1682"/>
      <c r="R147" s="1716"/>
      <c r="S147" s="1717"/>
      <c r="T147" s="1717"/>
      <c r="U147" s="1717"/>
      <c r="V147" s="1717"/>
      <c r="W147" s="1717"/>
      <c r="X147" s="1717"/>
      <c r="Y147" s="1717"/>
      <c r="Z147" s="1717"/>
      <c r="AA147" s="1717"/>
      <c r="AB147" s="1717"/>
      <c r="AC147" s="1717"/>
      <c r="AD147" s="1717"/>
      <c r="AE147" s="1717"/>
      <c r="AF147" s="1717"/>
      <c r="AG147" s="1717"/>
      <c r="AH147" s="1717"/>
      <c r="AI147" s="1717"/>
      <c r="AJ147" s="1718"/>
    </row>
    <row r="148" spans="1:40" ht="15" customHeight="1" x14ac:dyDescent="0.2">
      <c r="A148" s="1460"/>
      <c r="B148" s="1461"/>
      <c r="C148" s="1666" t="s">
        <v>1007</v>
      </c>
      <c r="D148" s="1667"/>
      <c r="E148" s="1667"/>
      <c r="F148" s="1667"/>
      <c r="G148" s="1667"/>
      <c r="H148" s="1668"/>
      <c r="I148" s="992"/>
      <c r="J148" s="993"/>
      <c r="K148" s="993"/>
      <c r="L148" s="993"/>
      <c r="M148" s="993"/>
      <c r="N148" s="993"/>
      <c r="O148" s="993"/>
      <c r="P148" s="985" t="s">
        <v>323</v>
      </c>
      <c r="Q148" s="1682"/>
      <c r="R148" s="959" t="s">
        <v>324</v>
      </c>
      <c r="S148" s="960"/>
      <c r="T148" s="960"/>
      <c r="U148" s="960"/>
      <c r="V148" s="960"/>
      <c r="W148" s="961"/>
      <c r="X148" s="992"/>
      <c r="Y148" s="993"/>
      <c r="Z148" s="993"/>
      <c r="AA148" s="993"/>
      <c r="AB148" s="993"/>
      <c r="AC148" s="993"/>
      <c r="AD148" s="993"/>
      <c r="AE148" s="985" t="s">
        <v>323</v>
      </c>
      <c r="AF148" s="985"/>
      <c r="AG148" s="985"/>
      <c r="AH148" s="985"/>
      <c r="AI148" s="985"/>
      <c r="AJ148" s="986"/>
    </row>
    <row r="149" spans="1:40" ht="15" customHeight="1" x14ac:dyDescent="0.2">
      <c r="A149" s="1831" t="s">
        <v>354</v>
      </c>
      <c r="B149" s="1832"/>
      <c r="C149" s="1666" t="s">
        <v>457</v>
      </c>
      <c r="D149" s="1667"/>
      <c r="E149" s="1667"/>
      <c r="F149" s="1667"/>
      <c r="G149" s="1667"/>
      <c r="H149" s="1667"/>
      <c r="I149" s="1667"/>
      <c r="J149" s="1667"/>
      <c r="K149" s="1667"/>
      <c r="L149" s="1667"/>
      <c r="M149" s="1667"/>
      <c r="N149" s="1667"/>
      <c r="O149" s="1667"/>
      <c r="P149" s="1667"/>
      <c r="Q149" s="1668"/>
      <c r="R149" s="993"/>
      <c r="S149" s="993"/>
      <c r="T149" s="993"/>
      <c r="U149" s="993"/>
      <c r="V149" s="993"/>
      <c r="W149" s="993"/>
      <c r="X149" s="993"/>
      <c r="Y149" s="993"/>
      <c r="Z149" s="993"/>
      <c r="AA149" s="993"/>
      <c r="AB149" s="993"/>
      <c r="AC149" s="993"/>
      <c r="AD149" s="993"/>
      <c r="AE149" s="985" t="s">
        <v>348</v>
      </c>
      <c r="AF149" s="985"/>
      <c r="AG149" s="985"/>
      <c r="AH149" s="985"/>
      <c r="AI149" s="985"/>
      <c r="AJ149" s="986"/>
    </row>
    <row r="150" spans="1:40" ht="18" customHeight="1" x14ac:dyDescent="0.2">
      <c r="A150" s="387"/>
      <c r="B150" s="388"/>
      <c r="C150" s="1666" t="s">
        <v>228</v>
      </c>
      <c r="D150" s="1667"/>
      <c r="E150" s="1667"/>
      <c r="F150" s="1667"/>
      <c r="G150" s="1667"/>
      <c r="H150" s="1668"/>
      <c r="I150" s="1045"/>
      <c r="J150" s="1046"/>
      <c r="K150" s="1046"/>
      <c r="L150" s="1046"/>
      <c r="M150" s="1046"/>
      <c r="N150" s="1046"/>
      <c r="O150" s="1046"/>
      <c r="P150" s="1046"/>
      <c r="Q150" s="1046"/>
      <c r="R150" s="1046"/>
      <c r="S150" s="1046"/>
      <c r="T150" s="1046"/>
      <c r="U150" s="1046"/>
      <c r="V150" s="1046"/>
      <c r="W150" s="1046"/>
      <c r="X150" s="1046"/>
      <c r="Y150" s="1046"/>
      <c r="Z150" s="1046"/>
      <c r="AA150" s="1046"/>
      <c r="AB150" s="1046"/>
      <c r="AC150" s="1046"/>
      <c r="AD150" s="1046"/>
      <c r="AE150" s="1046"/>
      <c r="AF150" s="1046"/>
      <c r="AG150" s="1046"/>
      <c r="AH150" s="1046"/>
      <c r="AI150" s="1046"/>
      <c r="AJ150" s="1047"/>
      <c r="AL150" s="45" t="b">
        <v>0</v>
      </c>
      <c r="AM150" s="45" t="b">
        <v>0</v>
      </c>
      <c r="AN150" s="45" t="b">
        <v>0</v>
      </c>
    </row>
    <row r="151" spans="1:40" ht="15" customHeight="1" x14ac:dyDescent="0.2">
      <c r="A151" s="387"/>
      <c r="B151" s="388"/>
      <c r="C151" s="1675" t="s">
        <v>417</v>
      </c>
      <c r="D151" s="1676"/>
      <c r="E151" s="1676"/>
      <c r="F151" s="1676"/>
      <c r="G151" s="1676"/>
      <c r="H151" s="1677"/>
      <c r="I151" s="998"/>
      <c r="J151" s="999"/>
      <c r="K151" s="999"/>
      <c r="L151" s="999"/>
      <c r="M151" s="999"/>
      <c r="N151" s="999"/>
      <c r="O151" s="999"/>
      <c r="P151" s="999"/>
      <c r="Q151" s="999"/>
      <c r="R151" s="999"/>
      <c r="S151" s="999"/>
      <c r="T151" s="999"/>
      <c r="U151" s="999"/>
      <c r="V151" s="999"/>
      <c r="W151" s="999"/>
      <c r="X151" s="999"/>
      <c r="Y151" s="999"/>
      <c r="Z151" s="999"/>
      <c r="AA151" s="999"/>
      <c r="AB151" s="999"/>
      <c r="AC151" s="999"/>
      <c r="AD151" s="999"/>
      <c r="AE151" s="999"/>
      <c r="AF151" s="999"/>
      <c r="AG151" s="999"/>
      <c r="AH151" s="999"/>
      <c r="AI151" s="999"/>
      <c r="AJ151" s="1000"/>
    </row>
    <row r="152" spans="1:40" ht="15" customHeight="1" x14ac:dyDescent="0.2">
      <c r="A152" s="387"/>
      <c r="B152" s="388"/>
      <c r="C152" s="1666" t="s">
        <v>697</v>
      </c>
      <c r="D152" s="1667"/>
      <c r="E152" s="1667"/>
      <c r="F152" s="1667"/>
      <c r="G152" s="1667"/>
      <c r="H152" s="1668"/>
      <c r="I152" s="998"/>
      <c r="J152" s="999"/>
      <c r="K152" s="999"/>
      <c r="L152" s="999"/>
      <c r="M152" s="999"/>
      <c r="N152" s="999"/>
      <c r="O152" s="999"/>
      <c r="P152" s="999"/>
      <c r="Q152" s="999"/>
      <c r="R152" s="999"/>
      <c r="S152" s="999"/>
      <c r="T152" s="999"/>
      <c r="U152" s="999"/>
      <c r="V152" s="999"/>
      <c r="W152" s="999"/>
      <c r="X152" s="999"/>
      <c r="Y152" s="999"/>
      <c r="Z152" s="999"/>
      <c r="AA152" s="999"/>
      <c r="AB152" s="999"/>
      <c r="AC152" s="999"/>
      <c r="AD152" s="999"/>
      <c r="AE152" s="999"/>
      <c r="AF152" s="999"/>
      <c r="AG152" s="999"/>
      <c r="AH152" s="999"/>
      <c r="AI152" s="999"/>
      <c r="AJ152" s="1000"/>
    </row>
    <row r="153" spans="1:40" ht="18" customHeight="1" x14ac:dyDescent="0.2">
      <c r="A153" s="387"/>
      <c r="B153" s="388"/>
      <c r="C153" s="1691" t="s">
        <v>906</v>
      </c>
      <c r="D153" s="1693" t="s">
        <v>349</v>
      </c>
      <c r="E153" s="1694"/>
      <c r="F153" s="1694"/>
      <c r="G153" s="1694"/>
      <c r="H153" s="1695"/>
      <c r="I153" s="144">
        <v>2</v>
      </c>
      <c r="J153" s="161"/>
      <c r="K153" s="161"/>
      <c r="L153" s="161"/>
      <c r="M153" s="161"/>
      <c r="N153" s="427"/>
      <c r="O153" s="427"/>
      <c r="P153" s="427"/>
      <c r="Q153" s="1669"/>
      <c r="R153" s="1670"/>
      <c r="S153" s="1671"/>
      <c r="T153" s="1733">
        <v>3</v>
      </c>
      <c r="U153" s="1734"/>
      <c r="V153" s="1734"/>
      <c r="W153" s="1734"/>
      <c r="X153" s="1734"/>
      <c r="Y153" s="1734"/>
      <c r="Z153" s="1735"/>
      <c r="AA153" s="1730"/>
      <c r="AB153" s="1731"/>
      <c r="AC153" s="1731"/>
      <c r="AD153" s="1731"/>
      <c r="AE153" s="1731"/>
      <c r="AF153" s="1731"/>
      <c r="AG153" s="1731"/>
      <c r="AH153" s="1731"/>
      <c r="AI153" s="1731"/>
      <c r="AJ153" s="1732"/>
    </row>
    <row r="154" spans="1:40" ht="18" customHeight="1" x14ac:dyDescent="0.2">
      <c r="A154" s="387"/>
      <c r="B154" s="388"/>
      <c r="C154" s="1691"/>
      <c r="D154" s="1799" t="s">
        <v>1026</v>
      </c>
      <c r="E154" s="1800"/>
      <c r="F154" s="1800"/>
      <c r="G154" s="1800"/>
      <c r="H154" s="1801"/>
      <c r="I154" s="227">
        <v>1</v>
      </c>
      <c r="J154" s="379" t="str">
        <f>IF(ISNA(VLOOKUP(I154, 出力変換_ＣＨ夜間支援体制加算,4,FALSE)),0, VLOOKUP(I154, 出力変換_ＣＨ夜間支援体制加算,4,FALSE)) &amp; ""</f>
        <v>0</v>
      </c>
      <c r="K154" s="218" t="s">
        <v>1051</v>
      </c>
      <c r="L154" s="389" t="str">
        <f>IF(ISNA(VLOOKUP(K154, 取込変換_ＣＨ夜間支援体制加算,2,FALSE)),1, VLOOKUP(K154, 取込変換_ＣＨ夜間支援体制加算,2,FALSE)) &amp; ""</f>
        <v>1</v>
      </c>
      <c r="N154" s="255"/>
      <c r="O154" s="255"/>
      <c r="P154" s="64" t="s">
        <v>1011</v>
      </c>
      <c r="Q154" s="1663"/>
      <c r="R154" s="1664"/>
      <c r="S154" s="1665"/>
      <c r="T154" s="1672">
        <v>0</v>
      </c>
      <c r="U154" s="1673"/>
      <c r="V154" s="1673"/>
      <c r="W154" s="1673"/>
      <c r="X154" s="1673"/>
      <c r="Y154" s="1673"/>
      <c r="Z154" s="1674"/>
      <c r="AA154" s="1702"/>
      <c r="AB154" s="1703"/>
      <c r="AC154" s="1703"/>
      <c r="AD154" s="1703"/>
      <c r="AE154" s="1703"/>
      <c r="AF154" s="1703"/>
      <c r="AG154" s="1703"/>
      <c r="AH154" s="1703"/>
      <c r="AI154" s="1703"/>
      <c r="AJ154" s="1704"/>
    </row>
    <row r="155" spans="1:40" ht="18" customHeight="1" x14ac:dyDescent="0.2">
      <c r="A155" s="387"/>
      <c r="B155" s="388"/>
      <c r="C155" s="1691"/>
      <c r="D155" s="1714" t="s">
        <v>420</v>
      </c>
      <c r="E155" s="1715"/>
      <c r="F155" s="1715"/>
      <c r="G155" s="1715"/>
      <c r="H155" s="1715"/>
      <c r="I155" s="261">
        <v>1</v>
      </c>
      <c r="J155" s="391" t="str">
        <f>IF(ISNA(VLOOKUP(I155, 出力変換_ＧＨ夜間防災体制加算,4,FALSE)),0, VLOOKUP(I155, 出力変換_ＧＨ夜間防災体制加算,4,FALSE)) &amp; ""</f>
        <v>0</v>
      </c>
      <c r="K155" s="411" t="s">
        <v>1051</v>
      </c>
      <c r="L155" s="255" t="str">
        <f>IF(ISNA(VLOOKUP(K155, 取込変換_ＧＨ夜間防災体制加算,2,FALSE)),1, VLOOKUP(K155, 取込変換_ＧＨ夜間防災体制加算,2,FALSE)) &amp; ""</f>
        <v>1</v>
      </c>
      <c r="M155" s="255"/>
      <c r="N155" s="255"/>
      <c r="O155" s="255"/>
      <c r="P155" s="392" t="s">
        <v>1011</v>
      </c>
      <c r="Q155" s="1730"/>
      <c r="R155" s="1731"/>
      <c r="S155" s="1731"/>
      <c r="T155" s="1731"/>
      <c r="U155" s="1731"/>
      <c r="V155" s="1731"/>
      <c r="W155" s="1731"/>
      <c r="X155" s="1731"/>
      <c r="Y155" s="1731"/>
      <c r="Z155" s="1731"/>
      <c r="AA155" s="1731"/>
      <c r="AB155" s="1731"/>
      <c r="AC155" s="1731"/>
      <c r="AD155" s="1731"/>
      <c r="AE155" s="1731"/>
      <c r="AF155" s="1731"/>
      <c r="AG155" s="1731"/>
      <c r="AH155" s="1731"/>
      <c r="AI155" s="1731"/>
      <c r="AJ155" s="1732"/>
    </row>
    <row r="156" spans="1:40" ht="18" customHeight="1" thickBot="1" x14ac:dyDescent="0.25">
      <c r="A156" s="393"/>
      <c r="B156" s="394"/>
      <c r="C156" s="1692"/>
      <c r="D156" s="1705" t="s">
        <v>350</v>
      </c>
      <c r="E156" s="1706"/>
      <c r="F156" s="1706"/>
      <c r="G156" s="1706"/>
      <c r="H156" s="1707"/>
      <c r="I156" s="165">
        <v>3</v>
      </c>
      <c r="J156" s="166"/>
      <c r="K156" s="166"/>
      <c r="L156" s="166"/>
      <c r="M156" s="166"/>
      <c r="N156" s="395"/>
      <c r="O156" s="395"/>
      <c r="P156" s="395"/>
      <c r="Q156" s="395"/>
      <c r="R156" s="395"/>
      <c r="S156" s="395"/>
      <c r="T156" s="1708"/>
      <c r="U156" s="1709"/>
      <c r="V156" s="1709"/>
      <c r="W156" s="1709"/>
      <c r="X156" s="1709"/>
      <c r="Y156" s="1709"/>
      <c r="Z156" s="1709"/>
      <c r="AA156" s="1709"/>
      <c r="AB156" s="1709"/>
      <c r="AC156" s="1709"/>
      <c r="AD156" s="1709"/>
      <c r="AE156" s="1709"/>
      <c r="AF156" s="1709"/>
      <c r="AG156" s="1709"/>
      <c r="AH156" s="1709"/>
      <c r="AI156" s="1709"/>
      <c r="AJ156" s="1710"/>
    </row>
    <row r="157" spans="1:40" ht="15" customHeight="1" x14ac:dyDescent="0.2">
      <c r="A157" s="1458" t="s">
        <v>968</v>
      </c>
      <c r="B157" s="1459"/>
      <c r="C157" s="1074" t="s">
        <v>385</v>
      </c>
      <c r="D157" s="1074"/>
      <c r="E157" s="1074"/>
      <c r="F157" s="1074"/>
      <c r="G157" s="1074"/>
      <c r="H157" s="1074"/>
      <c r="I157" s="1723"/>
      <c r="J157" s="1724"/>
      <c r="K157" s="1724"/>
      <c r="L157" s="1724"/>
      <c r="M157" s="1724"/>
      <c r="N157" s="1724"/>
      <c r="O157" s="1724"/>
      <c r="P157" s="1724"/>
      <c r="Q157" s="1724"/>
      <c r="R157" s="1724"/>
      <c r="S157" s="1724"/>
      <c r="T157" s="1724"/>
      <c r="U157" s="1724"/>
      <c r="V157" s="1724"/>
      <c r="W157" s="1724"/>
      <c r="X157" s="1724"/>
      <c r="Y157" s="1724"/>
      <c r="Z157" s="1724"/>
      <c r="AA157" s="1724"/>
      <c r="AB157" s="1724"/>
      <c r="AC157" s="1724"/>
      <c r="AD157" s="1725"/>
      <c r="AE157" s="1726" t="s">
        <v>139</v>
      </c>
      <c r="AF157" s="1726"/>
      <c r="AG157" s="1726"/>
      <c r="AH157" s="1726"/>
      <c r="AI157" s="1659"/>
      <c r="AJ157" s="1660"/>
    </row>
    <row r="158" spans="1:40" ht="15" customHeight="1" x14ac:dyDescent="0.2">
      <c r="A158" s="1460"/>
      <c r="B158" s="1461"/>
      <c r="C158" s="1031" t="s">
        <v>494</v>
      </c>
      <c r="D158" s="1031"/>
      <c r="E158" s="1031"/>
      <c r="F158" s="1031"/>
      <c r="G158" s="1031"/>
      <c r="H158" s="1031"/>
      <c r="I158" s="1727"/>
      <c r="J158" s="1728"/>
      <c r="K158" s="1728"/>
      <c r="L158" s="1728"/>
      <c r="M158" s="1728"/>
      <c r="N158" s="1728"/>
      <c r="O158" s="1728"/>
      <c r="P158" s="1728"/>
      <c r="Q158" s="1728"/>
      <c r="R158" s="1728"/>
      <c r="S158" s="1728"/>
      <c r="T158" s="1728"/>
      <c r="U158" s="1728"/>
      <c r="V158" s="1728"/>
      <c r="W158" s="1728"/>
      <c r="X158" s="1728"/>
      <c r="Y158" s="1728"/>
      <c r="Z158" s="1728"/>
      <c r="AA158" s="1728"/>
      <c r="AB158" s="1728"/>
      <c r="AC158" s="1728"/>
      <c r="AD158" s="1728"/>
      <c r="AE158" s="1728"/>
      <c r="AF158" s="1728"/>
      <c r="AG158" s="1728"/>
      <c r="AH158" s="1728"/>
      <c r="AI158" s="1728"/>
      <c r="AJ158" s="1729"/>
    </row>
    <row r="159" spans="1:40" ht="15" customHeight="1" x14ac:dyDescent="0.2">
      <c r="A159" s="1460"/>
      <c r="B159" s="1461"/>
      <c r="C159" s="990" t="s">
        <v>495</v>
      </c>
      <c r="D159" s="990"/>
      <c r="E159" s="990"/>
      <c r="F159" s="990"/>
      <c r="G159" s="990"/>
      <c r="H159" s="990"/>
      <c r="I159" s="1022" t="s">
        <v>655</v>
      </c>
      <c r="J159" s="1023"/>
      <c r="K159" s="1678"/>
      <c r="L159" s="1678"/>
      <c r="M159" s="1678"/>
      <c r="N159" s="1678"/>
      <c r="O159" s="1678"/>
      <c r="P159" s="1803"/>
      <c r="Q159" s="571" t="s">
        <v>448</v>
      </c>
      <c r="R159" s="572"/>
      <c r="S159" s="572"/>
      <c r="T159" s="572"/>
      <c r="U159" s="572"/>
      <c r="V159" s="572"/>
      <c r="W159" s="572"/>
      <c r="X159" s="572"/>
      <c r="Y159" s="572"/>
      <c r="Z159" s="572"/>
      <c r="AA159" s="572"/>
      <c r="AB159" s="572"/>
      <c r="AC159" s="572"/>
      <c r="AD159" s="572"/>
      <c r="AE159" s="572"/>
      <c r="AF159" s="572"/>
      <c r="AG159" s="572"/>
      <c r="AH159" s="572"/>
      <c r="AI159" s="572"/>
      <c r="AJ159" s="573"/>
    </row>
    <row r="160" spans="1:40" ht="15" customHeight="1" x14ac:dyDescent="0.2">
      <c r="A160" s="1460"/>
      <c r="B160" s="1461"/>
      <c r="C160" s="990"/>
      <c r="D160" s="990"/>
      <c r="E160" s="990"/>
      <c r="F160" s="990"/>
      <c r="G160" s="990"/>
      <c r="H160" s="990"/>
      <c r="I160" s="1126" t="s">
        <v>815</v>
      </c>
      <c r="J160" s="1126"/>
      <c r="K160" s="1126"/>
      <c r="L160" s="1126"/>
      <c r="M160" s="1126"/>
      <c r="N160" s="1126"/>
      <c r="O160" s="1126"/>
      <c r="P160" s="1126"/>
      <c r="Q160" s="1126"/>
      <c r="R160" s="1126"/>
      <c r="S160" s="1126"/>
      <c r="T160" s="1126"/>
      <c r="U160" s="1126"/>
      <c r="V160" s="1126"/>
      <c r="W160" s="1126"/>
      <c r="X160" s="1126"/>
      <c r="Y160" s="1126"/>
      <c r="Z160" s="1126"/>
      <c r="AA160" s="1126"/>
      <c r="AB160" s="1126"/>
      <c r="AC160" s="1126"/>
      <c r="AD160" s="1126"/>
      <c r="AE160" s="1126"/>
      <c r="AF160" s="1126"/>
      <c r="AG160" s="1126"/>
      <c r="AH160" s="1126"/>
      <c r="AI160" s="1126"/>
      <c r="AJ160" s="1127"/>
    </row>
    <row r="161" spans="1:40" ht="15" customHeight="1" x14ac:dyDescent="0.2">
      <c r="A161" s="1460"/>
      <c r="B161" s="1461"/>
      <c r="C161" s="990"/>
      <c r="D161" s="990"/>
      <c r="E161" s="990"/>
      <c r="F161" s="990"/>
      <c r="G161" s="990"/>
      <c r="H161" s="990"/>
      <c r="I161" s="1029" t="s">
        <v>815</v>
      </c>
      <c r="J161" s="1029"/>
      <c r="K161" s="1029"/>
      <c r="L161" s="1029"/>
      <c r="M161" s="1029"/>
      <c r="N161" s="1029"/>
      <c r="O161" s="1029"/>
      <c r="P161" s="1029"/>
      <c r="Q161" s="1029"/>
      <c r="R161" s="1029"/>
      <c r="S161" s="1029"/>
      <c r="T161" s="1029"/>
      <c r="U161" s="1029"/>
      <c r="V161" s="1029"/>
      <c r="W161" s="1029"/>
      <c r="X161" s="1029"/>
      <c r="Y161" s="1029"/>
      <c r="Z161" s="1029"/>
      <c r="AA161" s="1029"/>
      <c r="AB161" s="1029"/>
      <c r="AC161" s="1029"/>
      <c r="AD161" s="1029"/>
      <c r="AE161" s="1029"/>
      <c r="AF161" s="1029"/>
      <c r="AG161" s="1029"/>
      <c r="AH161" s="1029"/>
      <c r="AI161" s="1029"/>
      <c r="AJ161" s="1030"/>
    </row>
    <row r="162" spans="1:40" ht="15" customHeight="1" x14ac:dyDescent="0.2">
      <c r="A162" s="1460"/>
      <c r="B162" s="1461"/>
      <c r="C162" s="990" t="s">
        <v>496</v>
      </c>
      <c r="D162" s="990"/>
      <c r="E162" s="990"/>
      <c r="F162" s="990"/>
      <c r="G162" s="990"/>
      <c r="H162" s="990"/>
      <c r="I162" s="990" t="s">
        <v>716</v>
      </c>
      <c r="J162" s="990"/>
      <c r="K162" s="990"/>
      <c r="L162" s="990"/>
      <c r="M162" s="996" t="s">
        <v>815</v>
      </c>
      <c r="N162" s="996"/>
      <c r="O162" s="996"/>
      <c r="P162" s="996"/>
      <c r="Q162" s="996"/>
      <c r="R162" s="996"/>
      <c r="S162" s="996"/>
      <c r="T162" s="996"/>
      <c r="U162" s="996"/>
      <c r="V162" s="996"/>
      <c r="W162" s="990" t="s">
        <v>498</v>
      </c>
      <c r="X162" s="990"/>
      <c r="Y162" s="990"/>
      <c r="Z162" s="990"/>
      <c r="AA162" s="997" t="s">
        <v>815</v>
      </c>
      <c r="AB162" s="1067"/>
      <c r="AC162" s="1067"/>
      <c r="AD162" s="1067"/>
      <c r="AE162" s="1067"/>
      <c r="AF162" s="1067"/>
      <c r="AG162" s="1067"/>
      <c r="AH162" s="1067"/>
      <c r="AI162" s="1067"/>
      <c r="AJ162" s="1068"/>
    </row>
    <row r="163" spans="1:40" ht="15" customHeight="1" x14ac:dyDescent="0.2">
      <c r="A163" s="1460"/>
      <c r="B163" s="1461"/>
      <c r="C163" s="1675" t="s">
        <v>480</v>
      </c>
      <c r="D163" s="1676"/>
      <c r="E163" s="1676"/>
      <c r="F163" s="1676"/>
      <c r="G163" s="1676"/>
      <c r="H163" s="1677"/>
      <c r="I163" s="1679"/>
      <c r="J163" s="1680"/>
      <c r="K163" s="1680"/>
      <c r="L163" s="1680"/>
      <c r="M163" s="1680"/>
      <c r="N163" s="1680"/>
      <c r="O163" s="1680"/>
      <c r="P163" s="1680"/>
      <c r="Q163" s="1680"/>
      <c r="R163" s="1680"/>
      <c r="S163" s="1680"/>
      <c r="T163" s="1680"/>
      <c r="U163" s="1680"/>
      <c r="V163" s="1680"/>
      <c r="W163" s="1680"/>
      <c r="X163" s="1680"/>
      <c r="Y163" s="1680"/>
      <c r="Z163" s="1680"/>
      <c r="AA163" s="1680"/>
      <c r="AB163" s="1680"/>
      <c r="AC163" s="1680"/>
      <c r="AD163" s="1680"/>
      <c r="AE163" s="1680"/>
      <c r="AF163" s="1680"/>
      <c r="AG163" s="1680"/>
      <c r="AH163" s="1680"/>
      <c r="AI163" s="1680"/>
      <c r="AJ163" s="1681"/>
    </row>
    <row r="164" spans="1:40" ht="18" customHeight="1" x14ac:dyDescent="0.2">
      <c r="A164" s="1460"/>
      <c r="B164" s="1461"/>
      <c r="C164" s="1675" t="s">
        <v>481</v>
      </c>
      <c r="D164" s="1676"/>
      <c r="E164" s="1676"/>
      <c r="F164" s="1676"/>
      <c r="G164" s="1676"/>
      <c r="H164" s="1677"/>
      <c r="I164" s="1376">
        <v>4</v>
      </c>
      <c r="J164" s="1377"/>
      <c r="K164" s="1377"/>
      <c r="L164" s="1377"/>
      <c r="M164" s="1377"/>
      <c r="N164" s="1377"/>
      <c r="O164" s="1377"/>
      <c r="P164" s="1377"/>
      <c r="Q164" s="1377"/>
      <c r="R164" s="1377"/>
      <c r="S164" s="1377"/>
      <c r="T164" s="1377"/>
      <c r="U164" s="1377"/>
      <c r="V164" s="1377"/>
      <c r="W164" s="1377"/>
      <c r="X164" s="1377"/>
      <c r="Y164" s="1377"/>
      <c r="Z164" s="1667" t="s">
        <v>483</v>
      </c>
      <c r="AA164" s="1667"/>
      <c r="AB164" s="1667"/>
      <c r="AC164" s="1667"/>
      <c r="AD164" s="1667"/>
      <c r="AE164" s="1748"/>
      <c r="AF164" s="1749"/>
      <c r="AG164" s="1749"/>
      <c r="AH164" s="1749"/>
      <c r="AI164" s="1749"/>
      <c r="AJ164" s="1750"/>
    </row>
    <row r="165" spans="1:40" ht="15" customHeight="1" x14ac:dyDescent="0.2">
      <c r="A165" s="1460"/>
      <c r="B165" s="1461"/>
      <c r="C165" s="1675" t="s">
        <v>482</v>
      </c>
      <c r="D165" s="1676"/>
      <c r="E165" s="1676"/>
      <c r="F165" s="1676"/>
      <c r="G165" s="1676"/>
      <c r="H165" s="1677"/>
      <c r="I165" s="1679"/>
      <c r="J165" s="1680"/>
      <c r="K165" s="1680"/>
      <c r="L165" s="1680"/>
      <c r="M165" s="1680"/>
      <c r="N165" s="1680"/>
      <c r="O165" s="1680"/>
      <c r="P165" s="1680"/>
      <c r="Q165" s="1680"/>
      <c r="R165" s="1680"/>
      <c r="S165" s="1680"/>
      <c r="T165" s="1680"/>
      <c r="U165" s="1680"/>
      <c r="V165" s="1680"/>
      <c r="W165" s="1680"/>
      <c r="X165" s="1680"/>
      <c r="Y165" s="1680"/>
      <c r="Z165" s="1680"/>
      <c r="AA165" s="1680"/>
      <c r="AB165" s="1680"/>
      <c r="AC165" s="1680"/>
      <c r="AD165" s="1680"/>
      <c r="AE165" s="1680"/>
      <c r="AF165" s="1680"/>
      <c r="AG165" s="1680"/>
      <c r="AH165" s="1680"/>
      <c r="AI165" s="1680"/>
      <c r="AJ165" s="1681"/>
    </row>
    <row r="166" spans="1:40" ht="15" customHeight="1" x14ac:dyDescent="0.2">
      <c r="A166" s="1460"/>
      <c r="B166" s="1461"/>
      <c r="C166" s="1719" t="s">
        <v>321</v>
      </c>
      <c r="D166" s="1676"/>
      <c r="E166" s="1676"/>
      <c r="F166" s="1676"/>
      <c r="G166" s="1676"/>
      <c r="H166" s="1677"/>
      <c r="I166" s="959" t="s">
        <v>456</v>
      </c>
      <c r="J166" s="961"/>
      <c r="K166" s="1678"/>
      <c r="L166" s="1678"/>
      <c r="M166" s="1678"/>
      <c r="N166" s="1678"/>
      <c r="O166" s="1678"/>
      <c r="P166" s="985" t="s">
        <v>1006</v>
      </c>
      <c r="Q166" s="1682"/>
      <c r="R166" s="959" t="s">
        <v>485</v>
      </c>
      <c r="S166" s="961"/>
      <c r="T166" s="1678"/>
      <c r="U166" s="1678"/>
      <c r="V166" s="1678"/>
      <c r="W166" s="1678"/>
      <c r="X166" s="1678"/>
      <c r="Y166" s="985" t="s">
        <v>1006</v>
      </c>
      <c r="Z166" s="985"/>
      <c r="AA166" s="1688" t="s">
        <v>484</v>
      </c>
      <c r="AB166" s="1689"/>
      <c r="AC166" s="1690"/>
      <c r="AD166" s="1678"/>
      <c r="AE166" s="1678"/>
      <c r="AF166" s="1678"/>
      <c r="AG166" s="1678"/>
      <c r="AH166" s="1678"/>
      <c r="AI166" s="985" t="s">
        <v>1006</v>
      </c>
      <c r="AJ166" s="986"/>
    </row>
    <row r="167" spans="1:40" ht="15" customHeight="1" x14ac:dyDescent="0.2">
      <c r="A167" s="1460"/>
      <c r="B167" s="1461"/>
      <c r="C167" s="1720"/>
      <c r="D167" s="1721"/>
      <c r="E167" s="1721"/>
      <c r="F167" s="1721"/>
      <c r="G167" s="1721"/>
      <c r="H167" s="1722"/>
      <c r="I167" s="959" t="s">
        <v>455</v>
      </c>
      <c r="J167" s="960"/>
      <c r="K167" s="960"/>
      <c r="L167" s="961"/>
      <c r="M167" s="1678"/>
      <c r="N167" s="1678"/>
      <c r="O167" s="1678"/>
      <c r="P167" s="985" t="s">
        <v>486</v>
      </c>
      <c r="Q167" s="1682"/>
      <c r="R167" s="959" t="s">
        <v>487</v>
      </c>
      <c r="S167" s="960"/>
      <c r="T167" s="960"/>
      <c r="U167" s="960"/>
      <c r="V167" s="960"/>
      <c r="W167" s="960"/>
      <c r="X167" s="961"/>
      <c r="Y167" s="998"/>
      <c r="Z167" s="999"/>
      <c r="AA167" s="999"/>
      <c r="AB167" s="999"/>
      <c r="AC167" s="999"/>
      <c r="AD167" s="999"/>
      <c r="AE167" s="999"/>
      <c r="AF167" s="999"/>
      <c r="AG167" s="999"/>
      <c r="AH167" s="999"/>
      <c r="AI167" s="999"/>
      <c r="AJ167" s="1000"/>
    </row>
    <row r="168" spans="1:40" ht="15" customHeight="1" x14ac:dyDescent="0.2">
      <c r="A168" s="1460"/>
      <c r="B168" s="1461"/>
      <c r="C168" s="1666" t="s">
        <v>322</v>
      </c>
      <c r="D168" s="1667"/>
      <c r="E168" s="1667"/>
      <c r="F168" s="1667"/>
      <c r="G168" s="1667"/>
      <c r="H168" s="1668"/>
      <c r="I168" s="992"/>
      <c r="J168" s="993"/>
      <c r="K168" s="993"/>
      <c r="L168" s="993"/>
      <c r="M168" s="993"/>
      <c r="N168" s="993"/>
      <c r="O168" s="993"/>
      <c r="P168" s="985" t="s">
        <v>1011</v>
      </c>
      <c r="Q168" s="1682"/>
      <c r="R168" s="1716"/>
      <c r="S168" s="1717"/>
      <c r="T168" s="1717"/>
      <c r="U168" s="1717"/>
      <c r="V168" s="1717"/>
      <c r="W168" s="1717"/>
      <c r="X168" s="1717"/>
      <c r="Y168" s="1717"/>
      <c r="Z168" s="1717"/>
      <c r="AA168" s="1717"/>
      <c r="AB168" s="1717"/>
      <c r="AC168" s="1717"/>
      <c r="AD168" s="1717"/>
      <c r="AE168" s="1717"/>
      <c r="AF168" s="1717"/>
      <c r="AG168" s="1717"/>
      <c r="AH168" s="1717"/>
      <c r="AI168" s="1717"/>
      <c r="AJ168" s="1718"/>
    </row>
    <row r="169" spans="1:40" ht="15" customHeight="1" x14ac:dyDescent="0.2">
      <c r="A169" s="1460"/>
      <c r="B169" s="1461"/>
      <c r="C169" s="1666" t="s">
        <v>1007</v>
      </c>
      <c r="D169" s="1667"/>
      <c r="E169" s="1667"/>
      <c r="F169" s="1667"/>
      <c r="G169" s="1667"/>
      <c r="H169" s="1668"/>
      <c r="I169" s="992"/>
      <c r="J169" s="993"/>
      <c r="K169" s="993"/>
      <c r="L169" s="993"/>
      <c r="M169" s="993"/>
      <c r="N169" s="993"/>
      <c r="O169" s="993"/>
      <c r="P169" s="985" t="s">
        <v>323</v>
      </c>
      <c r="Q169" s="1682"/>
      <c r="R169" s="959" t="s">
        <v>324</v>
      </c>
      <c r="S169" s="960"/>
      <c r="T169" s="960"/>
      <c r="U169" s="960"/>
      <c r="V169" s="960"/>
      <c r="W169" s="961"/>
      <c r="X169" s="992"/>
      <c r="Y169" s="993"/>
      <c r="Z169" s="993"/>
      <c r="AA169" s="993"/>
      <c r="AB169" s="993"/>
      <c r="AC169" s="993"/>
      <c r="AD169" s="993"/>
      <c r="AE169" s="985" t="s">
        <v>323</v>
      </c>
      <c r="AF169" s="985"/>
      <c r="AG169" s="985"/>
      <c r="AH169" s="985"/>
      <c r="AI169" s="985"/>
      <c r="AJ169" s="986"/>
    </row>
    <row r="170" spans="1:40" ht="15" customHeight="1" x14ac:dyDescent="0.2">
      <c r="A170" s="1683" t="s">
        <v>355</v>
      </c>
      <c r="B170" s="1684"/>
      <c r="C170" s="1666" t="s">
        <v>457</v>
      </c>
      <c r="D170" s="1667"/>
      <c r="E170" s="1667"/>
      <c r="F170" s="1667"/>
      <c r="G170" s="1667"/>
      <c r="H170" s="1667"/>
      <c r="I170" s="1667"/>
      <c r="J170" s="1667"/>
      <c r="K170" s="1667"/>
      <c r="L170" s="1667"/>
      <c r="M170" s="1667"/>
      <c r="N170" s="1667"/>
      <c r="O170" s="1667"/>
      <c r="P170" s="1667"/>
      <c r="Q170" s="1668"/>
      <c r="R170" s="993"/>
      <c r="S170" s="993"/>
      <c r="T170" s="993"/>
      <c r="U170" s="993"/>
      <c r="V170" s="993"/>
      <c r="W170" s="993"/>
      <c r="X170" s="993"/>
      <c r="Y170" s="993"/>
      <c r="Z170" s="993"/>
      <c r="AA170" s="993"/>
      <c r="AB170" s="993"/>
      <c r="AC170" s="993"/>
      <c r="AD170" s="993"/>
      <c r="AE170" s="985" t="s">
        <v>348</v>
      </c>
      <c r="AF170" s="985"/>
      <c r="AG170" s="985"/>
      <c r="AH170" s="985"/>
      <c r="AI170" s="985"/>
      <c r="AJ170" s="986"/>
    </row>
    <row r="171" spans="1:40" ht="18" customHeight="1" x14ac:dyDescent="0.2">
      <c r="A171" s="423"/>
      <c r="B171" s="424"/>
      <c r="C171" s="1666" t="s">
        <v>228</v>
      </c>
      <c r="D171" s="1667"/>
      <c r="E171" s="1667"/>
      <c r="F171" s="1667"/>
      <c r="G171" s="1667"/>
      <c r="H171" s="1668"/>
      <c r="I171" s="1045"/>
      <c r="J171" s="1046"/>
      <c r="K171" s="1046"/>
      <c r="L171" s="1046"/>
      <c r="M171" s="1046"/>
      <c r="N171" s="1046"/>
      <c r="O171" s="1046"/>
      <c r="P171" s="1046"/>
      <c r="Q171" s="1046"/>
      <c r="R171" s="1046"/>
      <c r="S171" s="1046"/>
      <c r="T171" s="1046"/>
      <c r="U171" s="1046"/>
      <c r="V171" s="1046"/>
      <c r="W171" s="1046"/>
      <c r="X171" s="1046"/>
      <c r="Y171" s="1046"/>
      <c r="Z171" s="1046"/>
      <c r="AA171" s="1046"/>
      <c r="AB171" s="1046"/>
      <c r="AC171" s="1046"/>
      <c r="AD171" s="1046"/>
      <c r="AE171" s="1046"/>
      <c r="AF171" s="1046"/>
      <c r="AG171" s="1046"/>
      <c r="AH171" s="1046"/>
      <c r="AI171" s="1046"/>
      <c r="AJ171" s="1047"/>
      <c r="AL171" s="45" t="b">
        <v>0</v>
      </c>
      <c r="AM171" s="45" t="b">
        <v>0</v>
      </c>
      <c r="AN171" s="45" t="b">
        <v>0</v>
      </c>
    </row>
    <row r="172" spans="1:40" ht="15" customHeight="1" x14ac:dyDescent="0.2">
      <c r="A172" s="423"/>
      <c r="B172" s="424"/>
      <c r="C172" s="1675" t="s">
        <v>417</v>
      </c>
      <c r="D172" s="1676"/>
      <c r="E172" s="1676"/>
      <c r="F172" s="1676"/>
      <c r="G172" s="1676"/>
      <c r="H172" s="1677"/>
      <c r="I172" s="998"/>
      <c r="J172" s="999"/>
      <c r="K172" s="999"/>
      <c r="L172" s="999"/>
      <c r="M172" s="999"/>
      <c r="N172" s="999"/>
      <c r="O172" s="999"/>
      <c r="P172" s="999"/>
      <c r="Q172" s="999"/>
      <c r="R172" s="999"/>
      <c r="S172" s="999"/>
      <c r="T172" s="999"/>
      <c r="U172" s="999"/>
      <c r="V172" s="999"/>
      <c r="W172" s="999"/>
      <c r="X172" s="999"/>
      <c r="Y172" s="999"/>
      <c r="Z172" s="999"/>
      <c r="AA172" s="999"/>
      <c r="AB172" s="999"/>
      <c r="AC172" s="999"/>
      <c r="AD172" s="999"/>
      <c r="AE172" s="999"/>
      <c r="AF172" s="999"/>
      <c r="AG172" s="999"/>
      <c r="AH172" s="999"/>
      <c r="AI172" s="999"/>
      <c r="AJ172" s="1000"/>
    </row>
    <row r="173" spans="1:40" ht="15" customHeight="1" x14ac:dyDescent="0.2">
      <c r="A173" s="423"/>
      <c r="B173" s="424"/>
      <c r="C173" s="1666" t="s">
        <v>697</v>
      </c>
      <c r="D173" s="1667"/>
      <c r="E173" s="1667"/>
      <c r="F173" s="1667"/>
      <c r="G173" s="1667"/>
      <c r="H173" s="1667"/>
      <c r="I173" s="998"/>
      <c r="J173" s="999"/>
      <c r="K173" s="999"/>
      <c r="L173" s="999"/>
      <c r="M173" s="999"/>
      <c r="N173" s="999"/>
      <c r="O173" s="999"/>
      <c r="P173" s="999"/>
      <c r="Q173" s="999"/>
      <c r="R173" s="999"/>
      <c r="S173" s="999"/>
      <c r="T173" s="999"/>
      <c r="U173" s="999"/>
      <c r="V173" s="999"/>
      <c r="W173" s="999"/>
      <c r="X173" s="999"/>
      <c r="Y173" s="999"/>
      <c r="Z173" s="999"/>
      <c r="AA173" s="999"/>
      <c r="AB173" s="999"/>
      <c r="AC173" s="999"/>
      <c r="AD173" s="999"/>
      <c r="AE173" s="999"/>
      <c r="AF173" s="999"/>
      <c r="AG173" s="999"/>
      <c r="AH173" s="999"/>
      <c r="AI173" s="999"/>
      <c r="AJ173" s="1000"/>
    </row>
    <row r="174" spans="1:40" ht="18" customHeight="1" x14ac:dyDescent="0.2">
      <c r="A174" s="423"/>
      <c r="B174" s="424"/>
      <c r="C174" s="1691" t="s">
        <v>906</v>
      </c>
      <c r="D174" s="1693" t="s">
        <v>349</v>
      </c>
      <c r="E174" s="1694"/>
      <c r="F174" s="1694"/>
      <c r="G174" s="1694"/>
      <c r="H174" s="1695"/>
      <c r="I174" s="144">
        <v>2</v>
      </c>
      <c r="J174" s="161"/>
      <c r="K174" s="161"/>
      <c r="L174" s="161"/>
      <c r="M174" s="161"/>
      <c r="N174" s="427"/>
      <c r="O174" s="427"/>
      <c r="P174" s="428"/>
      <c r="Q174" s="1669"/>
      <c r="R174" s="1670"/>
      <c r="S174" s="1671"/>
      <c r="T174" s="1733">
        <v>3</v>
      </c>
      <c r="U174" s="1734"/>
      <c r="V174" s="1734"/>
      <c r="W174" s="1734"/>
      <c r="X174" s="1734"/>
      <c r="Y174" s="1734"/>
      <c r="Z174" s="1735"/>
      <c r="AA174" s="1730"/>
      <c r="AB174" s="1731"/>
      <c r="AC174" s="1731"/>
      <c r="AD174" s="1731"/>
      <c r="AE174" s="1731"/>
      <c r="AF174" s="1731"/>
      <c r="AG174" s="1731"/>
      <c r="AH174" s="1731"/>
      <c r="AI174" s="1731"/>
      <c r="AJ174" s="1732"/>
    </row>
    <row r="175" spans="1:40" ht="18" customHeight="1" x14ac:dyDescent="0.2">
      <c r="A175" s="423"/>
      <c r="B175" s="424"/>
      <c r="C175" s="1691"/>
      <c r="D175" s="1799" t="s">
        <v>1026</v>
      </c>
      <c r="E175" s="1800"/>
      <c r="F175" s="1800"/>
      <c r="G175" s="1800"/>
      <c r="H175" s="1801"/>
      <c r="I175" s="227">
        <v>1</v>
      </c>
      <c r="J175" s="379" t="str">
        <f>IF(ISNA(VLOOKUP(I175, 出力変換_ＣＨ夜間支援体制加算,4,FALSE)),0, VLOOKUP(I175, 出力変換_ＣＨ夜間支援体制加算,4,FALSE)) &amp; ""</f>
        <v>0</v>
      </c>
      <c r="K175" s="218" t="s">
        <v>1051</v>
      </c>
      <c r="L175" s="389" t="str">
        <f>IF(ISNA(VLOOKUP(K175, 取込変換_ＣＨ夜間支援体制加算,2,FALSE)),1, VLOOKUP(K175, 取込変換_ＣＨ夜間支援体制加算,2,FALSE)) &amp; ""</f>
        <v>1</v>
      </c>
      <c r="N175" s="255"/>
      <c r="O175" s="255"/>
      <c r="P175" s="64" t="s">
        <v>1011</v>
      </c>
      <c r="Q175" s="1663"/>
      <c r="R175" s="1664"/>
      <c r="S175" s="1665"/>
      <c r="T175" s="1672">
        <v>0</v>
      </c>
      <c r="U175" s="1673"/>
      <c r="V175" s="1673"/>
      <c r="W175" s="1673"/>
      <c r="X175" s="1673"/>
      <c r="Y175" s="1673"/>
      <c r="Z175" s="1674"/>
      <c r="AA175" s="1702"/>
      <c r="AB175" s="1703"/>
      <c r="AC175" s="1703"/>
      <c r="AD175" s="1703"/>
      <c r="AE175" s="1703"/>
      <c r="AF175" s="1703"/>
      <c r="AG175" s="1703"/>
      <c r="AH175" s="1703"/>
      <c r="AI175" s="1703"/>
      <c r="AJ175" s="1704"/>
    </row>
    <row r="176" spans="1:40" ht="18" customHeight="1" x14ac:dyDescent="0.2">
      <c r="A176" s="423"/>
      <c r="B176" s="424"/>
      <c r="C176" s="1691"/>
      <c r="D176" s="1714" t="s">
        <v>657</v>
      </c>
      <c r="E176" s="1715"/>
      <c r="F176" s="1715"/>
      <c r="G176" s="1715"/>
      <c r="H176" s="1715"/>
      <c r="I176" s="261">
        <v>1</v>
      </c>
      <c r="J176" s="379" t="str">
        <f>IF(ISNA(VLOOKUP(I176, 出力変換_ＧＨ夜間防災体制加算,4,FALSE)),0, VLOOKUP(I176, 出力変換_ＧＨ夜間防災体制加算,4,FALSE)) &amp; ""</f>
        <v>0</v>
      </c>
      <c r="K176" s="218" t="s">
        <v>1051</v>
      </c>
      <c r="L176" s="389" t="str">
        <f>IF(ISNA(VLOOKUP(K176, 取込変換_ＧＨ夜間防災体制加算,2,FALSE)),1, VLOOKUP(K176, 取込変換_ＧＨ夜間防災体制加算,2,FALSE)) &amp; ""</f>
        <v>1</v>
      </c>
      <c r="M176" s="255"/>
      <c r="N176" s="255"/>
      <c r="O176" s="255"/>
      <c r="P176" s="392" t="s">
        <v>1011</v>
      </c>
      <c r="Q176" s="1730"/>
      <c r="R176" s="1731"/>
      <c r="S176" s="1731"/>
      <c r="T176" s="1731"/>
      <c r="U176" s="1731"/>
      <c r="V176" s="1731"/>
      <c r="W176" s="1731"/>
      <c r="X176" s="1731"/>
      <c r="Y176" s="1731"/>
      <c r="Z176" s="1731"/>
      <c r="AA176" s="1731"/>
      <c r="AB176" s="1731"/>
      <c r="AC176" s="1731"/>
      <c r="AD176" s="1731"/>
      <c r="AE176" s="1731"/>
      <c r="AF176" s="1731"/>
      <c r="AG176" s="1731"/>
      <c r="AH176" s="1731"/>
      <c r="AI176" s="1731"/>
      <c r="AJ176" s="1732"/>
    </row>
    <row r="177" spans="1:40" ht="18" customHeight="1" thickBot="1" x14ac:dyDescent="0.25">
      <c r="A177" s="425"/>
      <c r="B177" s="426"/>
      <c r="C177" s="1692"/>
      <c r="D177" s="1705" t="s">
        <v>350</v>
      </c>
      <c r="E177" s="1706"/>
      <c r="F177" s="1706"/>
      <c r="G177" s="1706"/>
      <c r="H177" s="1707"/>
      <c r="I177" s="165">
        <v>3</v>
      </c>
      <c r="J177" s="166"/>
      <c r="K177" s="166"/>
      <c r="L177" s="166"/>
      <c r="M177" s="166"/>
      <c r="N177" s="395"/>
      <c r="O177" s="395"/>
      <c r="P177" s="395"/>
      <c r="Q177" s="395"/>
      <c r="R177" s="395"/>
      <c r="S177" s="395"/>
      <c r="T177" s="1708"/>
      <c r="U177" s="1709"/>
      <c r="V177" s="1709"/>
      <c r="W177" s="1709"/>
      <c r="X177" s="1709"/>
      <c r="Y177" s="1709"/>
      <c r="Z177" s="1709"/>
      <c r="AA177" s="1709"/>
      <c r="AB177" s="1709"/>
      <c r="AC177" s="1709"/>
      <c r="AD177" s="1709"/>
      <c r="AE177" s="1709"/>
      <c r="AF177" s="1709"/>
      <c r="AG177" s="1709"/>
      <c r="AH177" s="1709"/>
      <c r="AI177" s="1709"/>
      <c r="AJ177" s="1710"/>
    </row>
    <row r="178" spans="1:40" ht="15" customHeight="1" x14ac:dyDescent="0.2">
      <c r="A178" s="1458" t="s">
        <v>968</v>
      </c>
      <c r="B178" s="1459"/>
      <c r="C178" s="1074" t="s">
        <v>385</v>
      </c>
      <c r="D178" s="1074"/>
      <c r="E178" s="1074"/>
      <c r="F178" s="1074"/>
      <c r="G178" s="1074"/>
      <c r="H178" s="1074"/>
      <c r="I178" s="1723"/>
      <c r="J178" s="1724"/>
      <c r="K178" s="1724"/>
      <c r="L178" s="1724"/>
      <c r="M178" s="1724"/>
      <c r="N178" s="1724"/>
      <c r="O178" s="1724"/>
      <c r="P178" s="1724"/>
      <c r="Q178" s="1724"/>
      <c r="R178" s="1724"/>
      <c r="S178" s="1724"/>
      <c r="T178" s="1724"/>
      <c r="U178" s="1724"/>
      <c r="V178" s="1724"/>
      <c r="W178" s="1724"/>
      <c r="X178" s="1724"/>
      <c r="Y178" s="1724"/>
      <c r="Z178" s="1724"/>
      <c r="AA178" s="1724"/>
      <c r="AB178" s="1724"/>
      <c r="AC178" s="1724"/>
      <c r="AD178" s="1725"/>
      <c r="AE178" s="1726" t="s">
        <v>139</v>
      </c>
      <c r="AF178" s="1726"/>
      <c r="AG178" s="1726"/>
      <c r="AH178" s="1726"/>
      <c r="AI178" s="1659"/>
      <c r="AJ178" s="1660"/>
    </row>
    <row r="179" spans="1:40" ht="15" customHeight="1" x14ac:dyDescent="0.2">
      <c r="A179" s="1460"/>
      <c r="B179" s="1461"/>
      <c r="C179" s="1031" t="s">
        <v>494</v>
      </c>
      <c r="D179" s="1031"/>
      <c r="E179" s="1031"/>
      <c r="F179" s="1031"/>
      <c r="G179" s="1031"/>
      <c r="H179" s="1031"/>
      <c r="I179" s="1727"/>
      <c r="J179" s="1728"/>
      <c r="K179" s="1728"/>
      <c r="L179" s="1728"/>
      <c r="M179" s="1728"/>
      <c r="N179" s="1728"/>
      <c r="O179" s="1728"/>
      <c r="P179" s="1728"/>
      <c r="Q179" s="1728"/>
      <c r="R179" s="1728"/>
      <c r="S179" s="1728"/>
      <c r="T179" s="1728"/>
      <c r="U179" s="1728"/>
      <c r="V179" s="1728"/>
      <c r="W179" s="1728"/>
      <c r="X179" s="1728"/>
      <c r="Y179" s="1728"/>
      <c r="Z179" s="1728"/>
      <c r="AA179" s="1728"/>
      <c r="AB179" s="1728"/>
      <c r="AC179" s="1728"/>
      <c r="AD179" s="1728"/>
      <c r="AE179" s="1728"/>
      <c r="AF179" s="1728"/>
      <c r="AG179" s="1728"/>
      <c r="AH179" s="1728"/>
      <c r="AI179" s="1728"/>
      <c r="AJ179" s="1729"/>
    </row>
    <row r="180" spans="1:40" ht="15" customHeight="1" x14ac:dyDescent="0.2">
      <c r="A180" s="1460"/>
      <c r="B180" s="1461"/>
      <c r="C180" s="990" t="s">
        <v>495</v>
      </c>
      <c r="D180" s="990"/>
      <c r="E180" s="990"/>
      <c r="F180" s="990"/>
      <c r="G180" s="990"/>
      <c r="H180" s="990"/>
      <c r="I180" s="1022" t="s">
        <v>655</v>
      </c>
      <c r="J180" s="1023"/>
      <c r="K180" s="1024"/>
      <c r="L180" s="1024"/>
      <c r="M180" s="1024"/>
      <c r="N180" s="1024"/>
      <c r="O180" s="1024"/>
      <c r="P180" s="1025"/>
      <c r="Q180" s="571" t="s">
        <v>448</v>
      </c>
      <c r="R180" s="572"/>
      <c r="S180" s="572"/>
      <c r="T180" s="572"/>
      <c r="U180" s="572"/>
      <c r="V180" s="572"/>
      <c r="W180" s="572"/>
      <c r="X180" s="572"/>
      <c r="Y180" s="572"/>
      <c r="Z180" s="572"/>
      <c r="AA180" s="572"/>
      <c r="AB180" s="572"/>
      <c r="AC180" s="572"/>
      <c r="AD180" s="572"/>
      <c r="AE180" s="572"/>
      <c r="AF180" s="572"/>
      <c r="AG180" s="572"/>
      <c r="AH180" s="572"/>
      <c r="AI180" s="572"/>
      <c r="AJ180" s="573"/>
    </row>
    <row r="181" spans="1:40" ht="15" customHeight="1" x14ac:dyDescent="0.2">
      <c r="A181" s="1460"/>
      <c r="B181" s="1461"/>
      <c r="C181" s="990"/>
      <c r="D181" s="990"/>
      <c r="E181" s="990"/>
      <c r="F181" s="990"/>
      <c r="G181" s="990"/>
      <c r="H181" s="990"/>
      <c r="I181" s="1126" t="s">
        <v>815</v>
      </c>
      <c r="J181" s="1126"/>
      <c r="K181" s="1126"/>
      <c r="L181" s="1126"/>
      <c r="M181" s="1126"/>
      <c r="N181" s="1126"/>
      <c r="O181" s="1126"/>
      <c r="P181" s="1126"/>
      <c r="Q181" s="1126"/>
      <c r="R181" s="1126"/>
      <c r="S181" s="1126"/>
      <c r="T181" s="1126"/>
      <c r="U181" s="1126"/>
      <c r="V181" s="1126"/>
      <c r="W181" s="1126"/>
      <c r="X181" s="1126"/>
      <c r="Y181" s="1126"/>
      <c r="Z181" s="1126"/>
      <c r="AA181" s="1126"/>
      <c r="AB181" s="1126"/>
      <c r="AC181" s="1126"/>
      <c r="AD181" s="1126"/>
      <c r="AE181" s="1126"/>
      <c r="AF181" s="1126"/>
      <c r="AG181" s="1126"/>
      <c r="AH181" s="1126"/>
      <c r="AI181" s="1126"/>
      <c r="AJ181" s="1127"/>
    </row>
    <row r="182" spans="1:40" ht="15" customHeight="1" x14ac:dyDescent="0.2">
      <c r="A182" s="1460"/>
      <c r="B182" s="1461"/>
      <c r="C182" s="990"/>
      <c r="D182" s="990"/>
      <c r="E182" s="990"/>
      <c r="F182" s="990"/>
      <c r="G182" s="990"/>
      <c r="H182" s="990"/>
      <c r="I182" s="1029" t="s">
        <v>815</v>
      </c>
      <c r="J182" s="1029"/>
      <c r="K182" s="1029"/>
      <c r="L182" s="1029"/>
      <c r="M182" s="1029"/>
      <c r="N182" s="1029"/>
      <c r="O182" s="1029"/>
      <c r="P182" s="1029"/>
      <c r="Q182" s="1029"/>
      <c r="R182" s="1029"/>
      <c r="S182" s="1029"/>
      <c r="T182" s="1029"/>
      <c r="U182" s="1029"/>
      <c r="V182" s="1029"/>
      <c r="W182" s="1029"/>
      <c r="X182" s="1029"/>
      <c r="Y182" s="1029"/>
      <c r="Z182" s="1029"/>
      <c r="AA182" s="1029"/>
      <c r="AB182" s="1029"/>
      <c r="AC182" s="1029"/>
      <c r="AD182" s="1029"/>
      <c r="AE182" s="1029"/>
      <c r="AF182" s="1029"/>
      <c r="AG182" s="1029"/>
      <c r="AH182" s="1029"/>
      <c r="AI182" s="1029"/>
      <c r="AJ182" s="1030"/>
    </row>
    <row r="183" spans="1:40" ht="15" customHeight="1" x14ac:dyDescent="0.2">
      <c r="A183" s="1460"/>
      <c r="B183" s="1461"/>
      <c r="C183" s="990" t="s">
        <v>496</v>
      </c>
      <c r="D183" s="990"/>
      <c r="E183" s="990"/>
      <c r="F183" s="990"/>
      <c r="G183" s="990"/>
      <c r="H183" s="990"/>
      <c r="I183" s="990" t="s">
        <v>716</v>
      </c>
      <c r="J183" s="990"/>
      <c r="K183" s="990"/>
      <c r="L183" s="990"/>
      <c r="M183" s="996" t="s">
        <v>815</v>
      </c>
      <c r="N183" s="996"/>
      <c r="O183" s="996"/>
      <c r="P183" s="996"/>
      <c r="Q183" s="996"/>
      <c r="R183" s="996"/>
      <c r="S183" s="996"/>
      <c r="T183" s="996"/>
      <c r="U183" s="996"/>
      <c r="V183" s="996"/>
      <c r="W183" s="990" t="s">
        <v>498</v>
      </c>
      <c r="X183" s="990"/>
      <c r="Y183" s="990"/>
      <c r="Z183" s="990"/>
      <c r="AA183" s="997" t="s">
        <v>815</v>
      </c>
      <c r="AB183" s="1067"/>
      <c r="AC183" s="1067"/>
      <c r="AD183" s="1067"/>
      <c r="AE183" s="1067"/>
      <c r="AF183" s="1067"/>
      <c r="AG183" s="1067"/>
      <c r="AH183" s="1067"/>
      <c r="AI183" s="1067"/>
      <c r="AJ183" s="1068"/>
    </row>
    <row r="184" spans="1:40" ht="15" customHeight="1" x14ac:dyDescent="0.2">
      <c r="A184" s="1460"/>
      <c r="B184" s="1461"/>
      <c r="C184" s="1675" t="s">
        <v>480</v>
      </c>
      <c r="D184" s="1676"/>
      <c r="E184" s="1676"/>
      <c r="F184" s="1676"/>
      <c r="G184" s="1676"/>
      <c r="H184" s="1677"/>
      <c r="I184" s="1679"/>
      <c r="J184" s="1680"/>
      <c r="K184" s="1680"/>
      <c r="L184" s="1680"/>
      <c r="M184" s="1680"/>
      <c r="N184" s="1680"/>
      <c r="O184" s="1680"/>
      <c r="P184" s="1680"/>
      <c r="Q184" s="1680"/>
      <c r="R184" s="1680"/>
      <c r="S184" s="1680"/>
      <c r="T184" s="1680"/>
      <c r="U184" s="1680"/>
      <c r="V184" s="1680"/>
      <c r="W184" s="1680"/>
      <c r="X184" s="1680"/>
      <c r="Y184" s="1680"/>
      <c r="Z184" s="1680"/>
      <c r="AA184" s="1680"/>
      <c r="AB184" s="1680"/>
      <c r="AC184" s="1680"/>
      <c r="AD184" s="1680"/>
      <c r="AE184" s="1680"/>
      <c r="AF184" s="1680"/>
      <c r="AG184" s="1680"/>
      <c r="AH184" s="1680"/>
      <c r="AI184" s="1680"/>
      <c r="AJ184" s="1681"/>
    </row>
    <row r="185" spans="1:40" ht="18" customHeight="1" x14ac:dyDescent="0.2">
      <c r="A185" s="1460"/>
      <c r="B185" s="1461"/>
      <c r="C185" s="1675" t="s">
        <v>481</v>
      </c>
      <c r="D185" s="1676"/>
      <c r="E185" s="1676"/>
      <c r="F185" s="1676"/>
      <c r="G185" s="1676"/>
      <c r="H185" s="1677"/>
      <c r="I185" s="1376">
        <v>4</v>
      </c>
      <c r="J185" s="1377"/>
      <c r="K185" s="1377"/>
      <c r="L185" s="1377"/>
      <c r="M185" s="1377"/>
      <c r="N185" s="1377"/>
      <c r="O185" s="1377"/>
      <c r="P185" s="1377"/>
      <c r="Q185" s="1377"/>
      <c r="R185" s="1377"/>
      <c r="S185" s="1377"/>
      <c r="T185" s="1377"/>
      <c r="U185" s="1377"/>
      <c r="V185" s="1377"/>
      <c r="W185" s="1377"/>
      <c r="X185" s="1377"/>
      <c r="Y185" s="1377"/>
      <c r="Z185" s="1667" t="s">
        <v>483</v>
      </c>
      <c r="AA185" s="1667"/>
      <c r="AB185" s="1667"/>
      <c r="AC185" s="1667"/>
      <c r="AD185" s="1667"/>
      <c r="AE185" s="1679"/>
      <c r="AF185" s="1680"/>
      <c r="AG185" s="1680"/>
      <c r="AH185" s="1680"/>
      <c r="AI185" s="1680"/>
      <c r="AJ185" s="1681"/>
    </row>
    <row r="186" spans="1:40" ht="15" customHeight="1" x14ac:dyDescent="0.2">
      <c r="A186" s="1460"/>
      <c r="B186" s="1461"/>
      <c r="C186" s="1675" t="s">
        <v>482</v>
      </c>
      <c r="D186" s="1676"/>
      <c r="E186" s="1676"/>
      <c r="F186" s="1676"/>
      <c r="G186" s="1676"/>
      <c r="H186" s="1677"/>
      <c r="I186" s="1679"/>
      <c r="J186" s="1680"/>
      <c r="K186" s="1680"/>
      <c r="L186" s="1680"/>
      <c r="M186" s="1680"/>
      <c r="N186" s="1680"/>
      <c r="O186" s="1680"/>
      <c r="P186" s="1680"/>
      <c r="Q186" s="1680"/>
      <c r="R186" s="1680"/>
      <c r="S186" s="1680"/>
      <c r="T186" s="1680"/>
      <c r="U186" s="1680"/>
      <c r="V186" s="1680"/>
      <c r="W186" s="1680"/>
      <c r="X186" s="1680"/>
      <c r="Y186" s="1680"/>
      <c r="Z186" s="1680"/>
      <c r="AA186" s="1680"/>
      <c r="AB186" s="1680"/>
      <c r="AC186" s="1680"/>
      <c r="AD186" s="1680"/>
      <c r="AE186" s="1680"/>
      <c r="AF186" s="1680"/>
      <c r="AG186" s="1680"/>
      <c r="AH186" s="1680"/>
      <c r="AI186" s="1680"/>
      <c r="AJ186" s="1681"/>
    </row>
    <row r="187" spans="1:40" ht="15" customHeight="1" x14ac:dyDescent="0.2">
      <c r="A187" s="1460"/>
      <c r="B187" s="1461"/>
      <c r="C187" s="1719" t="s">
        <v>321</v>
      </c>
      <c r="D187" s="1676"/>
      <c r="E187" s="1676"/>
      <c r="F187" s="1676"/>
      <c r="G187" s="1676"/>
      <c r="H187" s="1677"/>
      <c r="I187" s="959" t="s">
        <v>456</v>
      </c>
      <c r="J187" s="961"/>
      <c r="K187" s="1678"/>
      <c r="L187" s="1678"/>
      <c r="M187" s="1678"/>
      <c r="N187" s="1678"/>
      <c r="O187" s="1678"/>
      <c r="P187" s="985" t="s">
        <v>1006</v>
      </c>
      <c r="Q187" s="1682"/>
      <c r="R187" s="959" t="s">
        <v>485</v>
      </c>
      <c r="S187" s="961"/>
      <c r="T187" s="1678"/>
      <c r="U187" s="1678"/>
      <c r="V187" s="1678"/>
      <c r="W187" s="1678"/>
      <c r="X187" s="1678"/>
      <c r="Y187" s="985" t="s">
        <v>1006</v>
      </c>
      <c r="Z187" s="985"/>
      <c r="AA187" s="1688" t="s">
        <v>484</v>
      </c>
      <c r="AB187" s="1689"/>
      <c r="AC187" s="1690"/>
      <c r="AD187" s="1678"/>
      <c r="AE187" s="1678"/>
      <c r="AF187" s="1678"/>
      <c r="AG187" s="1678"/>
      <c r="AH187" s="1678"/>
      <c r="AI187" s="985" t="s">
        <v>1006</v>
      </c>
      <c r="AJ187" s="986"/>
    </row>
    <row r="188" spans="1:40" ht="15" customHeight="1" x14ac:dyDescent="0.2">
      <c r="A188" s="1460"/>
      <c r="B188" s="1461"/>
      <c r="C188" s="1720"/>
      <c r="D188" s="1721"/>
      <c r="E188" s="1721"/>
      <c r="F188" s="1721"/>
      <c r="G188" s="1721"/>
      <c r="H188" s="1722"/>
      <c r="I188" s="959" t="s">
        <v>455</v>
      </c>
      <c r="J188" s="960"/>
      <c r="K188" s="960"/>
      <c r="L188" s="961"/>
      <c r="M188" s="1678"/>
      <c r="N188" s="1678"/>
      <c r="O188" s="1678"/>
      <c r="P188" s="985" t="s">
        <v>486</v>
      </c>
      <c r="Q188" s="1682"/>
      <c r="R188" s="959" t="s">
        <v>487</v>
      </c>
      <c r="S188" s="960"/>
      <c r="T188" s="960"/>
      <c r="U188" s="960"/>
      <c r="V188" s="960"/>
      <c r="W188" s="960"/>
      <c r="X188" s="961"/>
      <c r="Y188" s="998"/>
      <c r="Z188" s="999"/>
      <c r="AA188" s="999"/>
      <c r="AB188" s="999"/>
      <c r="AC188" s="999"/>
      <c r="AD188" s="999"/>
      <c r="AE188" s="999"/>
      <c r="AF188" s="999"/>
      <c r="AG188" s="999"/>
      <c r="AH188" s="999"/>
      <c r="AI188" s="999"/>
      <c r="AJ188" s="1000"/>
    </row>
    <row r="189" spans="1:40" ht="15" customHeight="1" x14ac:dyDescent="0.2">
      <c r="A189" s="1460"/>
      <c r="B189" s="1461"/>
      <c r="C189" s="1666" t="s">
        <v>322</v>
      </c>
      <c r="D189" s="1667"/>
      <c r="E189" s="1667"/>
      <c r="F189" s="1667"/>
      <c r="G189" s="1667"/>
      <c r="H189" s="1668"/>
      <c r="I189" s="992"/>
      <c r="J189" s="993"/>
      <c r="K189" s="993"/>
      <c r="L189" s="993"/>
      <c r="M189" s="993"/>
      <c r="N189" s="993"/>
      <c r="O189" s="993"/>
      <c r="P189" s="985" t="s">
        <v>1011</v>
      </c>
      <c r="Q189" s="1682"/>
      <c r="R189" s="1716"/>
      <c r="S189" s="1717"/>
      <c r="T189" s="1717"/>
      <c r="U189" s="1717"/>
      <c r="V189" s="1717"/>
      <c r="W189" s="1717"/>
      <c r="X189" s="1717"/>
      <c r="Y189" s="1717"/>
      <c r="Z189" s="1717"/>
      <c r="AA189" s="1717"/>
      <c r="AB189" s="1717"/>
      <c r="AC189" s="1717"/>
      <c r="AD189" s="1717"/>
      <c r="AE189" s="1717"/>
      <c r="AF189" s="1717"/>
      <c r="AG189" s="1717"/>
      <c r="AH189" s="1717"/>
      <c r="AI189" s="1717"/>
      <c r="AJ189" s="1718"/>
    </row>
    <row r="190" spans="1:40" ht="15" customHeight="1" x14ac:dyDescent="0.2">
      <c r="A190" s="1460"/>
      <c r="B190" s="1461"/>
      <c r="C190" s="1666" t="s">
        <v>1007</v>
      </c>
      <c r="D190" s="1667"/>
      <c r="E190" s="1667"/>
      <c r="F190" s="1667"/>
      <c r="G190" s="1667"/>
      <c r="H190" s="1668"/>
      <c r="I190" s="992"/>
      <c r="J190" s="993"/>
      <c r="K190" s="993"/>
      <c r="L190" s="993"/>
      <c r="M190" s="993"/>
      <c r="N190" s="993"/>
      <c r="O190" s="993"/>
      <c r="P190" s="985" t="s">
        <v>323</v>
      </c>
      <c r="Q190" s="1682"/>
      <c r="R190" s="959" t="s">
        <v>324</v>
      </c>
      <c r="S190" s="960"/>
      <c r="T190" s="960"/>
      <c r="U190" s="960"/>
      <c r="V190" s="960"/>
      <c r="W190" s="961"/>
      <c r="X190" s="992"/>
      <c r="Y190" s="993"/>
      <c r="Z190" s="993"/>
      <c r="AA190" s="993"/>
      <c r="AB190" s="993"/>
      <c r="AC190" s="993"/>
      <c r="AD190" s="993"/>
      <c r="AE190" s="985" t="s">
        <v>323</v>
      </c>
      <c r="AF190" s="985"/>
      <c r="AG190" s="985"/>
      <c r="AH190" s="985"/>
      <c r="AI190" s="985"/>
      <c r="AJ190" s="986"/>
    </row>
    <row r="191" spans="1:40" ht="15" customHeight="1" x14ac:dyDescent="0.2">
      <c r="A191" s="1683" t="s">
        <v>356</v>
      </c>
      <c r="B191" s="1684"/>
      <c r="C191" s="1666" t="s">
        <v>457</v>
      </c>
      <c r="D191" s="1667"/>
      <c r="E191" s="1667"/>
      <c r="F191" s="1667"/>
      <c r="G191" s="1667"/>
      <c r="H191" s="1667"/>
      <c r="I191" s="1667"/>
      <c r="J191" s="1667"/>
      <c r="K191" s="1667"/>
      <c r="L191" s="1667"/>
      <c r="M191" s="1667"/>
      <c r="N191" s="1667"/>
      <c r="O191" s="1667"/>
      <c r="P191" s="1667"/>
      <c r="Q191" s="1668"/>
      <c r="R191" s="993"/>
      <c r="S191" s="993"/>
      <c r="T191" s="993"/>
      <c r="U191" s="993"/>
      <c r="V191" s="993"/>
      <c r="W191" s="993"/>
      <c r="X191" s="993"/>
      <c r="Y191" s="993"/>
      <c r="Z191" s="993"/>
      <c r="AA191" s="993"/>
      <c r="AB191" s="993"/>
      <c r="AC191" s="993"/>
      <c r="AD191" s="993"/>
      <c r="AE191" s="985" t="s">
        <v>348</v>
      </c>
      <c r="AF191" s="985"/>
      <c r="AG191" s="985"/>
      <c r="AH191" s="985"/>
      <c r="AI191" s="985"/>
      <c r="AJ191" s="986"/>
    </row>
    <row r="192" spans="1:40" ht="18" customHeight="1" x14ac:dyDescent="0.2">
      <c r="A192" s="423"/>
      <c r="B192" s="424"/>
      <c r="C192" s="1666" t="s">
        <v>228</v>
      </c>
      <c r="D192" s="1667"/>
      <c r="E192" s="1667"/>
      <c r="F192" s="1667"/>
      <c r="G192" s="1667"/>
      <c r="H192" s="1668"/>
      <c r="I192" s="1045"/>
      <c r="J192" s="1046"/>
      <c r="K192" s="1046"/>
      <c r="L192" s="1046"/>
      <c r="M192" s="1046"/>
      <c r="N192" s="1046"/>
      <c r="O192" s="1046"/>
      <c r="P192" s="1046"/>
      <c r="Q192" s="1046"/>
      <c r="R192" s="1046"/>
      <c r="S192" s="1046"/>
      <c r="T192" s="1046"/>
      <c r="U192" s="1046"/>
      <c r="V192" s="1046"/>
      <c r="W192" s="1046"/>
      <c r="X192" s="1046"/>
      <c r="Y192" s="1046"/>
      <c r="Z192" s="1046"/>
      <c r="AA192" s="1046"/>
      <c r="AB192" s="1046"/>
      <c r="AC192" s="1046"/>
      <c r="AD192" s="1046"/>
      <c r="AE192" s="1046"/>
      <c r="AF192" s="1046"/>
      <c r="AG192" s="1046"/>
      <c r="AH192" s="1046"/>
      <c r="AI192" s="1046"/>
      <c r="AJ192" s="1047"/>
      <c r="AL192" s="45" t="b">
        <v>0</v>
      </c>
      <c r="AM192" s="45" t="b">
        <v>0</v>
      </c>
      <c r="AN192" s="45" t="b">
        <v>0</v>
      </c>
    </row>
    <row r="193" spans="1:45" ht="15" customHeight="1" x14ac:dyDescent="0.2">
      <c r="A193" s="423"/>
      <c r="B193" s="424"/>
      <c r="C193" s="1675" t="s">
        <v>417</v>
      </c>
      <c r="D193" s="1676"/>
      <c r="E193" s="1676"/>
      <c r="F193" s="1676"/>
      <c r="G193" s="1676"/>
      <c r="H193" s="1677"/>
      <c r="I193" s="998"/>
      <c r="J193" s="999"/>
      <c r="K193" s="999"/>
      <c r="L193" s="999"/>
      <c r="M193" s="999"/>
      <c r="N193" s="999"/>
      <c r="O193" s="999"/>
      <c r="P193" s="999"/>
      <c r="Q193" s="999"/>
      <c r="R193" s="999"/>
      <c r="S193" s="999"/>
      <c r="T193" s="999"/>
      <c r="U193" s="999"/>
      <c r="V193" s="999"/>
      <c r="W193" s="999"/>
      <c r="X193" s="999"/>
      <c r="Y193" s="999"/>
      <c r="Z193" s="999"/>
      <c r="AA193" s="999"/>
      <c r="AB193" s="999"/>
      <c r="AC193" s="999"/>
      <c r="AD193" s="999"/>
      <c r="AE193" s="999"/>
      <c r="AF193" s="999"/>
      <c r="AG193" s="999"/>
      <c r="AH193" s="999"/>
      <c r="AI193" s="999"/>
      <c r="AJ193" s="1000"/>
    </row>
    <row r="194" spans="1:45" ht="15" customHeight="1" x14ac:dyDescent="0.2">
      <c r="A194" s="423"/>
      <c r="B194" s="424"/>
      <c r="C194" s="1666" t="s">
        <v>697</v>
      </c>
      <c r="D194" s="1667"/>
      <c r="E194" s="1667"/>
      <c r="F194" s="1667"/>
      <c r="G194" s="1667"/>
      <c r="H194" s="1668"/>
      <c r="I194" s="998"/>
      <c r="J194" s="999"/>
      <c r="K194" s="999"/>
      <c r="L194" s="999"/>
      <c r="M194" s="999"/>
      <c r="N194" s="999"/>
      <c r="O194" s="999"/>
      <c r="P194" s="999"/>
      <c r="Q194" s="999"/>
      <c r="R194" s="999"/>
      <c r="S194" s="999"/>
      <c r="T194" s="999"/>
      <c r="U194" s="999"/>
      <c r="V194" s="999"/>
      <c r="W194" s="999"/>
      <c r="X194" s="999"/>
      <c r="Y194" s="999"/>
      <c r="Z194" s="999"/>
      <c r="AA194" s="999"/>
      <c r="AB194" s="999"/>
      <c r="AC194" s="999"/>
      <c r="AD194" s="999"/>
      <c r="AE194" s="999"/>
      <c r="AF194" s="999"/>
      <c r="AG194" s="999"/>
      <c r="AH194" s="999"/>
      <c r="AI194" s="999"/>
      <c r="AJ194" s="1000"/>
    </row>
    <row r="195" spans="1:45" ht="18" customHeight="1" x14ac:dyDescent="0.2">
      <c r="A195" s="423"/>
      <c r="B195" s="424"/>
      <c r="C195" s="1691" t="s">
        <v>906</v>
      </c>
      <c r="D195" s="1693" t="s">
        <v>349</v>
      </c>
      <c r="E195" s="1694"/>
      <c r="F195" s="1694"/>
      <c r="G195" s="1694"/>
      <c r="H195" s="1695"/>
      <c r="I195" s="144">
        <v>2</v>
      </c>
      <c r="J195" s="161"/>
      <c r="K195" s="161"/>
      <c r="L195" s="161"/>
      <c r="M195" s="161"/>
      <c r="N195" s="427"/>
      <c r="O195" s="427"/>
      <c r="P195" s="428"/>
      <c r="Q195" s="1669"/>
      <c r="R195" s="1670"/>
      <c r="S195" s="1671"/>
      <c r="T195" s="1733">
        <v>3</v>
      </c>
      <c r="U195" s="1734"/>
      <c r="V195" s="1734"/>
      <c r="W195" s="1734"/>
      <c r="X195" s="1734"/>
      <c r="Y195" s="1734"/>
      <c r="Z195" s="1735"/>
      <c r="AA195" s="1730"/>
      <c r="AB195" s="1731"/>
      <c r="AC195" s="1731"/>
      <c r="AD195" s="1731"/>
      <c r="AE195" s="1731"/>
      <c r="AF195" s="1731"/>
      <c r="AG195" s="1731"/>
      <c r="AH195" s="1731"/>
      <c r="AI195" s="1731"/>
      <c r="AJ195" s="1732"/>
    </row>
    <row r="196" spans="1:45" ht="18" customHeight="1" x14ac:dyDescent="0.2">
      <c r="A196" s="423"/>
      <c r="B196" s="424"/>
      <c r="C196" s="1691"/>
      <c r="D196" s="1699" t="s">
        <v>1026</v>
      </c>
      <c r="E196" s="1700"/>
      <c r="F196" s="1700"/>
      <c r="G196" s="1700"/>
      <c r="H196" s="1701"/>
      <c r="I196" s="227">
        <v>1</v>
      </c>
      <c r="J196" s="379" t="str">
        <f>IF(ISNA(VLOOKUP(I196, 出力変換_ＣＨ夜間支援体制加算,4,FALSE)),0, VLOOKUP(I196, 出力変換_ＣＨ夜間支援体制加算,4,FALSE)) &amp; ""</f>
        <v>0</v>
      </c>
      <c r="K196" s="218" t="s">
        <v>1051</v>
      </c>
      <c r="L196" s="389" t="str">
        <f>IF(ISNA(VLOOKUP(K196, 取込変換_ＣＨ夜間支援体制加算,2,FALSE)),1, VLOOKUP(K196, 取込変換_ＣＨ夜間支援体制加算,2,FALSE)) &amp; ""</f>
        <v>1</v>
      </c>
      <c r="N196" s="255"/>
      <c r="O196" s="255"/>
      <c r="P196" s="64" t="s">
        <v>1011</v>
      </c>
      <c r="Q196" s="1663"/>
      <c r="R196" s="1664"/>
      <c r="S196" s="1665"/>
      <c r="T196" s="1672">
        <v>0</v>
      </c>
      <c r="U196" s="1673"/>
      <c r="V196" s="1673"/>
      <c r="W196" s="1673"/>
      <c r="X196" s="1673"/>
      <c r="Y196" s="1673"/>
      <c r="Z196" s="1674"/>
      <c r="AA196" s="1702"/>
      <c r="AB196" s="1703"/>
      <c r="AC196" s="1703"/>
      <c r="AD196" s="1703"/>
      <c r="AE196" s="1703"/>
      <c r="AF196" s="1703"/>
      <c r="AG196" s="1703"/>
      <c r="AH196" s="1703"/>
      <c r="AI196" s="1703"/>
      <c r="AJ196" s="1704"/>
    </row>
    <row r="197" spans="1:45" ht="18" customHeight="1" x14ac:dyDescent="0.2">
      <c r="A197" s="423"/>
      <c r="B197" s="424"/>
      <c r="C197" s="1691"/>
      <c r="D197" s="1714" t="s">
        <v>657</v>
      </c>
      <c r="E197" s="1715"/>
      <c r="F197" s="1715"/>
      <c r="G197" s="1715"/>
      <c r="H197" s="1715"/>
      <c r="I197" s="261">
        <v>1</v>
      </c>
      <c r="J197" s="379" t="str">
        <f>IF(ISNA(VLOOKUP(I197, 出力変換_ＧＨ夜間防災体制加算,4,FALSE)),0, VLOOKUP(I197, 出力変換_ＧＨ夜間防災体制加算,4,FALSE)) &amp; ""</f>
        <v>0</v>
      </c>
      <c r="K197" s="218" t="s">
        <v>1051</v>
      </c>
      <c r="L197" s="389" t="str">
        <f>IF(ISNA(VLOOKUP(K197, 取込変換_ＧＨ夜間防災体制加算,2,FALSE)),1, VLOOKUP(K197, 取込変換_ＧＨ夜間防災体制加算,2,FALSE)) &amp; ""</f>
        <v>1</v>
      </c>
      <c r="M197" s="255"/>
      <c r="N197" s="255"/>
      <c r="O197" s="255"/>
      <c r="P197" s="392" t="s">
        <v>1011</v>
      </c>
      <c r="Q197" s="1730"/>
      <c r="R197" s="1731"/>
      <c r="S197" s="1731"/>
      <c r="T197" s="1731"/>
      <c r="U197" s="1731"/>
      <c r="V197" s="1731"/>
      <c r="W197" s="1731"/>
      <c r="X197" s="1731"/>
      <c r="Y197" s="1731"/>
      <c r="Z197" s="1731"/>
      <c r="AA197" s="1731"/>
      <c r="AB197" s="1731"/>
      <c r="AC197" s="1731"/>
      <c r="AD197" s="1731"/>
      <c r="AE197" s="1731"/>
      <c r="AF197" s="1731"/>
      <c r="AG197" s="1731"/>
      <c r="AH197" s="1731"/>
      <c r="AI197" s="1731"/>
      <c r="AJ197" s="1732"/>
    </row>
    <row r="198" spans="1:45" ht="18" customHeight="1" thickBot="1" x14ac:dyDescent="0.25">
      <c r="A198" s="425"/>
      <c r="B198" s="426"/>
      <c r="C198" s="1692"/>
      <c r="D198" s="1705" t="s">
        <v>350</v>
      </c>
      <c r="E198" s="1706"/>
      <c r="F198" s="1706"/>
      <c r="G198" s="1706"/>
      <c r="H198" s="1707"/>
      <c r="I198" s="165">
        <v>3</v>
      </c>
      <c r="J198" s="166"/>
      <c r="K198" s="166"/>
      <c r="L198" s="166"/>
      <c r="M198" s="166"/>
      <c r="N198" s="395"/>
      <c r="O198" s="395"/>
      <c r="P198" s="395"/>
      <c r="Q198" s="395"/>
      <c r="R198" s="395"/>
      <c r="S198" s="395"/>
      <c r="T198" s="1708"/>
      <c r="U198" s="1709"/>
      <c r="V198" s="1709"/>
      <c r="W198" s="1709"/>
      <c r="X198" s="1709"/>
      <c r="Y198" s="1709"/>
      <c r="Z198" s="1709"/>
      <c r="AA198" s="1709"/>
      <c r="AB198" s="1709"/>
      <c r="AC198" s="1709"/>
      <c r="AD198" s="1709"/>
      <c r="AE198" s="1709"/>
      <c r="AF198" s="1709"/>
      <c r="AG198" s="1709"/>
      <c r="AH198" s="1709"/>
      <c r="AI198" s="1709"/>
      <c r="AJ198" s="1710"/>
    </row>
    <row r="199" spans="1:45" s="369" customFormat="1" ht="15" customHeight="1" x14ac:dyDescent="0.2">
      <c r="A199" s="377" t="s">
        <v>459</v>
      </c>
      <c r="B199" s="385"/>
      <c r="C199" s="385"/>
      <c r="D199" s="385"/>
      <c r="E199" s="385"/>
      <c r="F199" s="385"/>
      <c r="G199" s="385"/>
      <c r="H199" s="385"/>
      <c r="I199" s="385"/>
      <c r="J199" s="385"/>
      <c r="K199" s="385"/>
      <c r="L199" s="385"/>
      <c r="M199" s="385"/>
      <c r="N199" s="385"/>
      <c r="O199" s="385"/>
      <c r="P199" s="385"/>
      <c r="Q199" s="385"/>
      <c r="R199" s="385"/>
      <c r="S199" s="385"/>
      <c r="T199" s="385"/>
      <c r="U199" s="385"/>
      <c r="V199" s="385"/>
      <c r="W199" s="385"/>
      <c r="X199" s="385"/>
      <c r="Y199" s="385"/>
      <c r="Z199" s="385"/>
      <c r="AA199" s="385"/>
      <c r="AB199" s="385"/>
      <c r="AC199" s="385"/>
      <c r="AD199" s="385"/>
      <c r="AE199" s="385"/>
      <c r="AF199" s="385"/>
      <c r="AG199" s="1740" t="s">
        <v>332</v>
      </c>
      <c r="AH199" s="1740"/>
      <c r="AI199" s="1740"/>
      <c r="AJ199" s="1740"/>
      <c r="AK199" s="383"/>
      <c r="AL199" s="383"/>
      <c r="AM199" s="383"/>
      <c r="AN199" s="384"/>
      <c r="AO199" s="383"/>
      <c r="AP199" s="383"/>
      <c r="AQ199" s="383"/>
      <c r="AR199" s="383"/>
      <c r="AS199" s="383"/>
    </row>
    <row r="200" spans="1:45" s="369" customFormat="1" ht="15" customHeight="1" x14ac:dyDescent="0.2">
      <c r="A200" s="385"/>
      <c r="B200" s="385"/>
      <c r="C200" s="385"/>
      <c r="D200" s="385"/>
      <c r="E200" s="385"/>
      <c r="F200" s="385"/>
      <c r="G200" s="385"/>
      <c r="H200" s="385"/>
      <c r="I200" s="385"/>
      <c r="J200" s="385"/>
      <c r="K200" s="385"/>
      <c r="L200" s="385"/>
      <c r="M200" s="385"/>
      <c r="N200" s="385"/>
      <c r="O200" s="385"/>
      <c r="P200" s="385"/>
      <c r="Q200" s="385"/>
      <c r="R200" s="385"/>
      <c r="S200" s="385"/>
      <c r="T200" s="385"/>
      <c r="U200" s="385"/>
      <c r="V200" s="385"/>
      <c r="W200" s="385"/>
      <c r="X200" s="385"/>
      <c r="Y200" s="385"/>
      <c r="Z200" s="385"/>
      <c r="AA200" s="385"/>
      <c r="AB200" s="385"/>
      <c r="AC200" s="385"/>
      <c r="AD200" s="385"/>
      <c r="AE200" s="385"/>
      <c r="AF200" s="385"/>
      <c r="AG200" s="385"/>
      <c r="AH200" s="385"/>
      <c r="AI200" s="385"/>
      <c r="AJ200" s="385"/>
      <c r="AK200" s="383"/>
      <c r="AL200" s="383"/>
      <c r="AM200" s="383"/>
      <c r="AN200" s="384"/>
      <c r="AO200" s="383"/>
      <c r="AP200" s="383"/>
      <c r="AQ200" s="383"/>
      <c r="AR200" s="383"/>
      <c r="AS200" s="383"/>
    </row>
    <row r="201" spans="1:45" s="369" customFormat="1" ht="15" customHeight="1" thickBot="1" x14ac:dyDescent="0.25">
      <c r="A201" s="386"/>
      <c r="B201" s="386"/>
      <c r="C201" s="386"/>
      <c r="D201" s="386"/>
      <c r="E201" s="386"/>
      <c r="F201" s="386"/>
      <c r="G201" s="386"/>
      <c r="H201" s="386"/>
      <c r="I201" s="386"/>
      <c r="J201" s="386"/>
      <c r="K201" s="386"/>
      <c r="L201" s="386"/>
      <c r="M201" s="386"/>
      <c r="N201" s="386"/>
      <c r="O201" s="386"/>
      <c r="P201" s="386"/>
      <c r="Q201" s="386"/>
      <c r="R201" s="386"/>
      <c r="S201" s="386"/>
      <c r="T201" s="386"/>
      <c r="U201" s="386"/>
      <c r="V201" s="386"/>
      <c r="W201" s="386"/>
      <c r="X201" s="386"/>
      <c r="Y201" s="1751"/>
      <c r="Z201" s="1751"/>
      <c r="AA201" s="1751"/>
      <c r="AB201" s="1662" t="s">
        <v>765</v>
      </c>
      <c r="AC201" s="1662"/>
      <c r="AD201" s="1662"/>
      <c r="AE201" s="1661"/>
      <c r="AF201" s="1661"/>
      <c r="AG201" s="1661"/>
      <c r="AH201" s="1745" t="s">
        <v>458</v>
      </c>
      <c r="AI201" s="1746"/>
      <c r="AJ201" s="1747"/>
      <c r="AK201" s="383"/>
      <c r="AL201" s="383"/>
      <c r="AM201" s="383"/>
      <c r="AN201" s="384"/>
      <c r="AO201" s="383"/>
      <c r="AP201" s="383"/>
      <c r="AQ201" s="383"/>
      <c r="AR201" s="383"/>
      <c r="AS201" s="383"/>
    </row>
    <row r="202" spans="1:45" ht="15" customHeight="1" x14ac:dyDescent="0.2">
      <c r="A202" s="1458" t="s">
        <v>968</v>
      </c>
      <c r="B202" s="1459"/>
      <c r="C202" s="1074" t="s">
        <v>385</v>
      </c>
      <c r="D202" s="1074"/>
      <c r="E202" s="1074"/>
      <c r="F202" s="1074"/>
      <c r="G202" s="1074"/>
      <c r="H202" s="1074"/>
      <c r="I202" s="1723"/>
      <c r="J202" s="1724"/>
      <c r="K202" s="1724"/>
      <c r="L202" s="1724"/>
      <c r="M202" s="1724"/>
      <c r="N202" s="1724"/>
      <c r="O202" s="1724"/>
      <c r="P202" s="1724"/>
      <c r="Q202" s="1724"/>
      <c r="R202" s="1724"/>
      <c r="S202" s="1724"/>
      <c r="T202" s="1724"/>
      <c r="U202" s="1724"/>
      <c r="V202" s="1724"/>
      <c r="W202" s="1724"/>
      <c r="X202" s="1724"/>
      <c r="Y202" s="1724"/>
      <c r="Z202" s="1724"/>
      <c r="AA202" s="1724"/>
      <c r="AB202" s="1724"/>
      <c r="AC202" s="1724"/>
      <c r="AD202" s="1725"/>
      <c r="AE202" s="1726" t="s">
        <v>139</v>
      </c>
      <c r="AF202" s="1726"/>
      <c r="AG202" s="1726"/>
      <c r="AH202" s="1726"/>
      <c r="AI202" s="1659"/>
      <c r="AJ202" s="1660"/>
    </row>
    <row r="203" spans="1:45" ht="15" customHeight="1" x14ac:dyDescent="0.2">
      <c r="A203" s="1460"/>
      <c r="B203" s="1461"/>
      <c r="C203" s="1031" t="s">
        <v>494</v>
      </c>
      <c r="D203" s="1031"/>
      <c r="E203" s="1031"/>
      <c r="F203" s="1031"/>
      <c r="G203" s="1031"/>
      <c r="H203" s="1031"/>
      <c r="I203" s="1727"/>
      <c r="J203" s="1728"/>
      <c r="K203" s="1728"/>
      <c r="L203" s="1728"/>
      <c r="M203" s="1728"/>
      <c r="N203" s="1728"/>
      <c r="O203" s="1728"/>
      <c r="P203" s="1728"/>
      <c r="Q203" s="1728"/>
      <c r="R203" s="1728"/>
      <c r="S203" s="1728"/>
      <c r="T203" s="1728"/>
      <c r="U203" s="1728"/>
      <c r="V203" s="1728"/>
      <c r="W203" s="1728"/>
      <c r="X203" s="1728"/>
      <c r="Y203" s="1728"/>
      <c r="Z203" s="1728"/>
      <c r="AA203" s="1728"/>
      <c r="AB203" s="1728"/>
      <c r="AC203" s="1728"/>
      <c r="AD203" s="1728"/>
      <c r="AE203" s="1728"/>
      <c r="AF203" s="1728"/>
      <c r="AG203" s="1728"/>
      <c r="AH203" s="1728"/>
      <c r="AI203" s="1728"/>
      <c r="AJ203" s="1729"/>
    </row>
    <row r="204" spans="1:45" ht="15" customHeight="1" x14ac:dyDescent="0.2">
      <c r="A204" s="1460"/>
      <c r="B204" s="1461"/>
      <c r="C204" s="990" t="s">
        <v>495</v>
      </c>
      <c r="D204" s="990"/>
      <c r="E204" s="990"/>
      <c r="F204" s="990"/>
      <c r="G204" s="990"/>
      <c r="H204" s="990"/>
      <c r="I204" s="1022" t="s">
        <v>655</v>
      </c>
      <c r="J204" s="1023"/>
      <c r="K204" s="1024"/>
      <c r="L204" s="1024"/>
      <c r="M204" s="1024"/>
      <c r="N204" s="1024"/>
      <c r="O204" s="1024"/>
      <c r="P204" s="1025"/>
      <c r="Q204" s="571" t="s">
        <v>448</v>
      </c>
      <c r="R204" s="572"/>
      <c r="S204" s="572"/>
      <c r="T204" s="572"/>
      <c r="U204" s="572"/>
      <c r="V204" s="572"/>
      <c r="W204" s="572"/>
      <c r="X204" s="572"/>
      <c r="Y204" s="572"/>
      <c r="Z204" s="572"/>
      <c r="AA204" s="572"/>
      <c r="AB204" s="572"/>
      <c r="AC204" s="572"/>
      <c r="AD204" s="572"/>
      <c r="AE204" s="572"/>
      <c r="AF204" s="572"/>
      <c r="AG204" s="572"/>
      <c r="AH204" s="572"/>
      <c r="AI204" s="572"/>
      <c r="AJ204" s="573"/>
    </row>
    <row r="205" spans="1:45" ht="15" customHeight="1" x14ac:dyDescent="0.2">
      <c r="A205" s="1460"/>
      <c r="B205" s="1461"/>
      <c r="C205" s="990"/>
      <c r="D205" s="990"/>
      <c r="E205" s="990"/>
      <c r="F205" s="990"/>
      <c r="G205" s="990"/>
      <c r="H205" s="990"/>
      <c r="I205" s="1126" t="s">
        <v>815</v>
      </c>
      <c r="J205" s="1126"/>
      <c r="K205" s="1126"/>
      <c r="L205" s="1126"/>
      <c r="M205" s="1126"/>
      <c r="N205" s="1126"/>
      <c r="O205" s="1126"/>
      <c r="P205" s="1126"/>
      <c r="Q205" s="1126"/>
      <c r="R205" s="1126"/>
      <c r="S205" s="1126"/>
      <c r="T205" s="1126"/>
      <c r="U205" s="1126"/>
      <c r="V205" s="1126"/>
      <c r="W205" s="1126"/>
      <c r="X205" s="1126"/>
      <c r="Y205" s="1126"/>
      <c r="Z205" s="1126"/>
      <c r="AA205" s="1126"/>
      <c r="AB205" s="1126"/>
      <c r="AC205" s="1126"/>
      <c r="AD205" s="1126"/>
      <c r="AE205" s="1126"/>
      <c r="AF205" s="1126"/>
      <c r="AG205" s="1126"/>
      <c r="AH205" s="1126"/>
      <c r="AI205" s="1126"/>
      <c r="AJ205" s="1127"/>
    </row>
    <row r="206" spans="1:45" ht="15" customHeight="1" x14ac:dyDescent="0.2">
      <c r="A206" s="1460"/>
      <c r="B206" s="1461"/>
      <c r="C206" s="990"/>
      <c r="D206" s="990"/>
      <c r="E206" s="990"/>
      <c r="F206" s="990"/>
      <c r="G206" s="990"/>
      <c r="H206" s="990"/>
      <c r="I206" s="1029" t="s">
        <v>815</v>
      </c>
      <c r="J206" s="1029"/>
      <c r="K206" s="1029"/>
      <c r="L206" s="1029"/>
      <c r="M206" s="1029"/>
      <c r="N206" s="1029"/>
      <c r="O206" s="1029"/>
      <c r="P206" s="1029"/>
      <c r="Q206" s="1029"/>
      <c r="R206" s="1029"/>
      <c r="S206" s="1029"/>
      <c r="T206" s="1029"/>
      <c r="U206" s="1029"/>
      <c r="V206" s="1029"/>
      <c r="W206" s="1029"/>
      <c r="X206" s="1029"/>
      <c r="Y206" s="1029"/>
      <c r="Z206" s="1029"/>
      <c r="AA206" s="1029"/>
      <c r="AB206" s="1029"/>
      <c r="AC206" s="1029"/>
      <c r="AD206" s="1029"/>
      <c r="AE206" s="1029"/>
      <c r="AF206" s="1029"/>
      <c r="AG206" s="1029"/>
      <c r="AH206" s="1029"/>
      <c r="AI206" s="1029"/>
      <c r="AJ206" s="1030"/>
    </row>
    <row r="207" spans="1:45" ht="15" customHeight="1" x14ac:dyDescent="0.2">
      <c r="A207" s="1460"/>
      <c r="B207" s="1461"/>
      <c r="C207" s="990" t="s">
        <v>496</v>
      </c>
      <c r="D207" s="990"/>
      <c r="E207" s="990"/>
      <c r="F207" s="990"/>
      <c r="G207" s="990"/>
      <c r="H207" s="990"/>
      <c r="I207" s="990" t="s">
        <v>716</v>
      </c>
      <c r="J207" s="990"/>
      <c r="K207" s="990"/>
      <c r="L207" s="990"/>
      <c r="M207" s="996" t="s">
        <v>815</v>
      </c>
      <c r="N207" s="996"/>
      <c r="O207" s="996"/>
      <c r="P207" s="996"/>
      <c r="Q207" s="996"/>
      <c r="R207" s="996"/>
      <c r="S207" s="996"/>
      <c r="T207" s="996"/>
      <c r="U207" s="996"/>
      <c r="V207" s="996"/>
      <c r="W207" s="990" t="s">
        <v>498</v>
      </c>
      <c r="X207" s="990"/>
      <c r="Y207" s="990"/>
      <c r="Z207" s="990"/>
      <c r="AA207" s="997" t="s">
        <v>815</v>
      </c>
      <c r="AB207" s="1067"/>
      <c r="AC207" s="1067"/>
      <c r="AD207" s="1067"/>
      <c r="AE207" s="1067"/>
      <c r="AF207" s="1067"/>
      <c r="AG207" s="1067"/>
      <c r="AH207" s="1067"/>
      <c r="AI207" s="1067"/>
      <c r="AJ207" s="1068"/>
    </row>
    <row r="208" spans="1:45" ht="15" customHeight="1" x14ac:dyDescent="0.2">
      <c r="A208" s="1460"/>
      <c r="B208" s="1461"/>
      <c r="C208" s="1675" t="s">
        <v>480</v>
      </c>
      <c r="D208" s="1676"/>
      <c r="E208" s="1676"/>
      <c r="F208" s="1676"/>
      <c r="G208" s="1676"/>
      <c r="H208" s="1677"/>
      <c r="I208" s="1679"/>
      <c r="J208" s="1680"/>
      <c r="K208" s="1680"/>
      <c r="L208" s="1680"/>
      <c r="M208" s="1680"/>
      <c r="N208" s="1680"/>
      <c r="O208" s="1680"/>
      <c r="P208" s="1680"/>
      <c r="Q208" s="1680"/>
      <c r="R208" s="1680"/>
      <c r="S208" s="1680"/>
      <c r="T208" s="1680"/>
      <c r="U208" s="1680"/>
      <c r="V208" s="1680"/>
      <c r="W208" s="1680"/>
      <c r="X208" s="1680"/>
      <c r="Y208" s="1680"/>
      <c r="Z208" s="1680"/>
      <c r="AA208" s="1680"/>
      <c r="AB208" s="1680"/>
      <c r="AC208" s="1680"/>
      <c r="AD208" s="1680"/>
      <c r="AE208" s="1680"/>
      <c r="AF208" s="1680"/>
      <c r="AG208" s="1680"/>
      <c r="AH208" s="1680"/>
      <c r="AI208" s="1680"/>
      <c r="AJ208" s="1681"/>
    </row>
    <row r="209" spans="1:40" ht="18" customHeight="1" x14ac:dyDescent="0.2">
      <c r="A209" s="1460"/>
      <c r="B209" s="1461"/>
      <c r="C209" s="1675" t="s">
        <v>481</v>
      </c>
      <c r="D209" s="1676"/>
      <c r="E209" s="1676"/>
      <c r="F209" s="1676"/>
      <c r="G209" s="1676"/>
      <c r="H209" s="1677"/>
      <c r="I209" s="1376">
        <v>4</v>
      </c>
      <c r="J209" s="1377"/>
      <c r="K209" s="1377"/>
      <c r="L209" s="1377"/>
      <c r="M209" s="1377"/>
      <c r="N209" s="1377"/>
      <c r="O209" s="1377"/>
      <c r="P209" s="1377"/>
      <c r="Q209" s="1377"/>
      <c r="R209" s="1377"/>
      <c r="S209" s="1377"/>
      <c r="T209" s="1377"/>
      <c r="U209" s="1377"/>
      <c r="V209" s="1377"/>
      <c r="W209" s="1377"/>
      <c r="X209" s="1377"/>
      <c r="Y209" s="1377"/>
      <c r="Z209" s="1667" t="s">
        <v>483</v>
      </c>
      <c r="AA209" s="1667"/>
      <c r="AB209" s="1667"/>
      <c r="AC209" s="1667"/>
      <c r="AD209" s="1667"/>
      <c r="AE209" s="1679"/>
      <c r="AF209" s="1680"/>
      <c r="AG209" s="1680"/>
      <c r="AH209" s="1680"/>
      <c r="AI209" s="1680"/>
      <c r="AJ209" s="1681"/>
    </row>
    <row r="210" spans="1:40" ht="15" customHeight="1" x14ac:dyDescent="0.2">
      <c r="A210" s="1460"/>
      <c r="B210" s="1461"/>
      <c r="C210" s="1675" t="s">
        <v>482</v>
      </c>
      <c r="D210" s="1676"/>
      <c r="E210" s="1676"/>
      <c r="F210" s="1676"/>
      <c r="G210" s="1676"/>
      <c r="H210" s="1677"/>
      <c r="I210" s="1679"/>
      <c r="J210" s="1680"/>
      <c r="K210" s="1680"/>
      <c r="L210" s="1680"/>
      <c r="M210" s="1680"/>
      <c r="N210" s="1680"/>
      <c r="O210" s="1680"/>
      <c r="P210" s="1680"/>
      <c r="Q210" s="1680"/>
      <c r="R210" s="1680"/>
      <c r="S210" s="1680"/>
      <c r="T210" s="1680"/>
      <c r="U210" s="1680"/>
      <c r="V210" s="1680"/>
      <c r="W210" s="1680"/>
      <c r="X210" s="1680"/>
      <c r="Y210" s="1680"/>
      <c r="Z210" s="1680"/>
      <c r="AA210" s="1680"/>
      <c r="AB210" s="1680"/>
      <c r="AC210" s="1680"/>
      <c r="AD210" s="1680"/>
      <c r="AE210" s="1680"/>
      <c r="AF210" s="1680"/>
      <c r="AG210" s="1680"/>
      <c r="AH210" s="1680"/>
      <c r="AI210" s="1680"/>
      <c r="AJ210" s="1681"/>
    </row>
    <row r="211" spans="1:40" ht="15" customHeight="1" x14ac:dyDescent="0.2">
      <c r="A211" s="1460"/>
      <c r="B211" s="1461"/>
      <c r="C211" s="1719" t="s">
        <v>321</v>
      </c>
      <c r="D211" s="1676"/>
      <c r="E211" s="1676"/>
      <c r="F211" s="1676"/>
      <c r="G211" s="1676"/>
      <c r="H211" s="1677"/>
      <c r="I211" s="959" t="s">
        <v>456</v>
      </c>
      <c r="J211" s="961"/>
      <c r="K211" s="1678"/>
      <c r="L211" s="1678"/>
      <c r="M211" s="1678"/>
      <c r="N211" s="1678"/>
      <c r="O211" s="1678"/>
      <c r="P211" s="985" t="s">
        <v>1006</v>
      </c>
      <c r="Q211" s="1682"/>
      <c r="R211" s="959" t="s">
        <v>485</v>
      </c>
      <c r="S211" s="961"/>
      <c r="T211" s="1678"/>
      <c r="U211" s="1678"/>
      <c r="V211" s="1678"/>
      <c r="W211" s="1678"/>
      <c r="X211" s="1678"/>
      <c r="Y211" s="985" t="s">
        <v>1006</v>
      </c>
      <c r="Z211" s="985"/>
      <c r="AA211" s="1688" t="s">
        <v>484</v>
      </c>
      <c r="AB211" s="1689"/>
      <c r="AC211" s="1690"/>
      <c r="AD211" s="1678"/>
      <c r="AE211" s="1678"/>
      <c r="AF211" s="1678"/>
      <c r="AG211" s="1678"/>
      <c r="AH211" s="1678"/>
      <c r="AI211" s="985" t="s">
        <v>1006</v>
      </c>
      <c r="AJ211" s="986"/>
    </row>
    <row r="212" spans="1:40" ht="15" customHeight="1" x14ac:dyDescent="0.2">
      <c r="A212" s="1460"/>
      <c r="B212" s="1461"/>
      <c r="C212" s="1720"/>
      <c r="D212" s="1721"/>
      <c r="E212" s="1721"/>
      <c r="F212" s="1721"/>
      <c r="G212" s="1721"/>
      <c r="H212" s="1722"/>
      <c r="I212" s="959" t="s">
        <v>455</v>
      </c>
      <c r="J212" s="960"/>
      <c r="K212" s="960"/>
      <c r="L212" s="961"/>
      <c r="M212" s="1678"/>
      <c r="N212" s="1678"/>
      <c r="O212" s="1678"/>
      <c r="P212" s="985" t="s">
        <v>486</v>
      </c>
      <c r="Q212" s="1682"/>
      <c r="R212" s="959" t="s">
        <v>487</v>
      </c>
      <c r="S212" s="960"/>
      <c r="T212" s="960"/>
      <c r="U212" s="960"/>
      <c r="V212" s="960"/>
      <c r="W212" s="960"/>
      <c r="X212" s="961"/>
      <c r="Y212" s="998"/>
      <c r="Z212" s="999"/>
      <c r="AA212" s="999"/>
      <c r="AB212" s="999"/>
      <c r="AC212" s="999"/>
      <c r="AD212" s="999"/>
      <c r="AE212" s="999"/>
      <c r="AF212" s="999"/>
      <c r="AG212" s="999"/>
      <c r="AH212" s="999"/>
      <c r="AI212" s="999"/>
      <c r="AJ212" s="1000"/>
    </row>
    <row r="213" spans="1:40" ht="15" customHeight="1" x14ac:dyDescent="0.2">
      <c r="A213" s="1460"/>
      <c r="B213" s="1461"/>
      <c r="C213" s="1666" t="s">
        <v>322</v>
      </c>
      <c r="D213" s="1667"/>
      <c r="E213" s="1667"/>
      <c r="F213" s="1667"/>
      <c r="G213" s="1667"/>
      <c r="H213" s="1668"/>
      <c r="I213" s="992"/>
      <c r="J213" s="993"/>
      <c r="K213" s="993"/>
      <c r="L213" s="993"/>
      <c r="M213" s="993"/>
      <c r="N213" s="993"/>
      <c r="O213" s="993"/>
      <c r="P213" s="985" t="s">
        <v>1011</v>
      </c>
      <c r="Q213" s="1682"/>
      <c r="R213" s="1716"/>
      <c r="S213" s="1717"/>
      <c r="T213" s="1717"/>
      <c r="U213" s="1717"/>
      <c r="V213" s="1717"/>
      <c r="W213" s="1717"/>
      <c r="X213" s="1717"/>
      <c r="Y213" s="1717"/>
      <c r="Z213" s="1717"/>
      <c r="AA213" s="1717"/>
      <c r="AB213" s="1717"/>
      <c r="AC213" s="1717"/>
      <c r="AD213" s="1717"/>
      <c r="AE213" s="1717"/>
      <c r="AF213" s="1717"/>
      <c r="AG213" s="1717"/>
      <c r="AH213" s="1717"/>
      <c r="AI213" s="1717"/>
      <c r="AJ213" s="1718"/>
    </row>
    <row r="214" spans="1:40" ht="15" customHeight="1" x14ac:dyDescent="0.2">
      <c r="A214" s="1460"/>
      <c r="B214" s="1461"/>
      <c r="C214" s="1666" t="s">
        <v>1007</v>
      </c>
      <c r="D214" s="1667"/>
      <c r="E214" s="1667"/>
      <c r="F214" s="1667"/>
      <c r="G214" s="1667"/>
      <c r="H214" s="1668"/>
      <c r="I214" s="992"/>
      <c r="J214" s="993"/>
      <c r="K214" s="993"/>
      <c r="L214" s="993"/>
      <c r="M214" s="993"/>
      <c r="N214" s="993"/>
      <c r="O214" s="993"/>
      <c r="P214" s="985" t="s">
        <v>323</v>
      </c>
      <c r="Q214" s="1682"/>
      <c r="R214" s="959" t="s">
        <v>324</v>
      </c>
      <c r="S214" s="960"/>
      <c r="T214" s="960"/>
      <c r="U214" s="960"/>
      <c r="V214" s="960"/>
      <c r="W214" s="961"/>
      <c r="X214" s="992"/>
      <c r="Y214" s="993"/>
      <c r="Z214" s="993"/>
      <c r="AA214" s="993"/>
      <c r="AB214" s="993"/>
      <c r="AC214" s="993"/>
      <c r="AD214" s="993"/>
      <c r="AE214" s="985" t="s">
        <v>323</v>
      </c>
      <c r="AF214" s="985"/>
      <c r="AG214" s="985"/>
      <c r="AH214" s="985"/>
      <c r="AI214" s="985"/>
      <c r="AJ214" s="986"/>
    </row>
    <row r="215" spans="1:40" ht="15" customHeight="1" x14ac:dyDescent="0.2">
      <c r="A215" s="1683" t="s">
        <v>333</v>
      </c>
      <c r="B215" s="1684"/>
      <c r="C215" s="1666" t="s">
        <v>457</v>
      </c>
      <c r="D215" s="1667"/>
      <c r="E215" s="1667"/>
      <c r="F215" s="1667"/>
      <c r="G215" s="1667"/>
      <c r="H215" s="1667"/>
      <c r="I215" s="1667"/>
      <c r="J215" s="1667"/>
      <c r="K215" s="1667"/>
      <c r="L215" s="1667"/>
      <c r="M215" s="1667"/>
      <c r="N215" s="1667"/>
      <c r="O215" s="1667"/>
      <c r="P215" s="1667"/>
      <c r="Q215" s="1668"/>
      <c r="R215" s="993"/>
      <c r="S215" s="993"/>
      <c r="T215" s="993"/>
      <c r="U215" s="993"/>
      <c r="V215" s="993"/>
      <c r="W215" s="993"/>
      <c r="X215" s="993"/>
      <c r="Y215" s="993"/>
      <c r="Z215" s="993"/>
      <c r="AA215" s="993"/>
      <c r="AB215" s="993"/>
      <c r="AC215" s="993"/>
      <c r="AD215" s="993"/>
      <c r="AE215" s="985" t="s">
        <v>348</v>
      </c>
      <c r="AF215" s="985"/>
      <c r="AG215" s="985"/>
      <c r="AH215" s="985"/>
      <c r="AI215" s="985"/>
      <c r="AJ215" s="986"/>
    </row>
    <row r="216" spans="1:40" ht="18" customHeight="1" x14ac:dyDescent="0.2">
      <c r="A216" s="423"/>
      <c r="B216" s="424"/>
      <c r="C216" s="1666" t="s">
        <v>228</v>
      </c>
      <c r="D216" s="1667"/>
      <c r="E216" s="1667"/>
      <c r="F216" s="1667"/>
      <c r="G216" s="1667"/>
      <c r="H216" s="1668"/>
      <c r="I216" s="1045"/>
      <c r="J216" s="1046"/>
      <c r="K216" s="1046"/>
      <c r="L216" s="1046"/>
      <c r="M216" s="1046"/>
      <c r="N216" s="1046"/>
      <c r="O216" s="1046"/>
      <c r="P216" s="1046"/>
      <c r="Q216" s="1046"/>
      <c r="R216" s="1046"/>
      <c r="S216" s="1046"/>
      <c r="T216" s="1046"/>
      <c r="U216" s="1046"/>
      <c r="V216" s="1046"/>
      <c r="W216" s="1046"/>
      <c r="X216" s="1046"/>
      <c r="Y216" s="1046"/>
      <c r="Z216" s="1046"/>
      <c r="AA216" s="1046"/>
      <c r="AB216" s="1046"/>
      <c r="AC216" s="1046"/>
      <c r="AD216" s="1046"/>
      <c r="AE216" s="1046"/>
      <c r="AF216" s="1046"/>
      <c r="AG216" s="1046"/>
      <c r="AH216" s="1046"/>
      <c r="AI216" s="1046"/>
      <c r="AJ216" s="1047"/>
      <c r="AL216" s="45" t="b">
        <v>0</v>
      </c>
      <c r="AM216" s="45" t="b">
        <v>0</v>
      </c>
      <c r="AN216" s="45" t="b">
        <v>0</v>
      </c>
    </row>
    <row r="217" spans="1:40" ht="15" customHeight="1" x14ac:dyDescent="0.2">
      <c r="A217" s="423"/>
      <c r="B217" s="424"/>
      <c r="C217" s="1675" t="s">
        <v>417</v>
      </c>
      <c r="D217" s="1676"/>
      <c r="E217" s="1676"/>
      <c r="F217" s="1676"/>
      <c r="G217" s="1676"/>
      <c r="H217" s="1677"/>
      <c r="I217" s="998"/>
      <c r="J217" s="999"/>
      <c r="K217" s="999"/>
      <c r="L217" s="999"/>
      <c r="M217" s="999"/>
      <c r="N217" s="999"/>
      <c r="O217" s="999"/>
      <c r="P217" s="999"/>
      <c r="Q217" s="999"/>
      <c r="R217" s="999"/>
      <c r="S217" s="999"/>
      <c r="T217" s="999"/>
      <c r="U217" s="999"/>
      <c r="V217" s="999"/>
      <c r="W217" s="999"/>
      <c r="X217" s="999"/>
      <c r="Y217" s="999"/>
      <c r="Z217" s="999"/>
      <c r="AA217" s="999"/>
      <c r="AB217" s="999"/>
      <c r="AC217" s="999"/>
      <c r="AD217" s="999"/>
      <c r="AE217" s="999"/>
      <c r="AF217" s="999"/>
      <c r="AG217" s="999"/>
      <c r="AH217" s="999"/>
      <c r="AI217" s="999"/>
      <c r="AJ217" s="1000"/>
    </row>
    <row r="218" spans="1:40" ht="15" customHeight="1" x14ac:dyDescent="0.2">
      <c r="A218" s="423"/>
      <c r="B218" s="424"/>
      <c r="C218" s="1666" t="s">
        <v>697</v>
      </c>
      <c r="D218" s="1667"/>
      <c r="E218" s="1667"/>
      <c r="F218" s="1667"/>
      <c r="G218" s="1667"/>
      <c r="H218" s="1668"/>
      <c r="I218" s="998"/>
      <c r="J218" s="999"/>
      <c r="K218" s="999"/>
      <c r="L218" s="999"/>
      <c r="M218" s="999"/>
      <c r="N218" s="999"/>
      <c r="O218" s="999"/>
      <c r="P218" s="999"/>
      <c r="Q218" s="999"/>
      <c r="R218" s="999"/>
      <c r="S218" s="999"/>
      <c r="T218" s="999"/>
      <c r="U218" s="999"/>
      <c r="V218" s="999"/>
      <c r="W218" s="999"/>
      <c r="X218" s="999"/>
      <c r="Y218" s="999"/>
      <c r="Z218" s="999"/>
      <c r="AA218" s="999"/>
      <c r="AB218" s="999"/>
      <c r="AC218" s="999"/>
      <c r="AD218" s="999"/>
      <c r="AE218" s="999"/>
      <c r="AF218" s="999"/>
      <c r="AG218" s="999"/>
      <c r="AH218" s="999"/>
      <c r="AI218" s="999"/>
      <c r="AJ218" s="1000"/>
    </row>
    <row r="219" spans="1:40" ht="18" customHeight="1" x14ac:dyDescent="0.2">
      <c r="A219" s="423"/>
      <c r="B219" s="424"/>
      <c r="C219" s="1691" t="s">
        <v>906</v>
      </c>
      <c r="D219" s="1693" t="s">
        <v>349</v>
      </c>
      <c r="E219" s="1694"/>
      <c r="F219" s="1694"/>
      <c r="G219" s="1694"/>
      <c r="H219" s="1695"/>
      <c r="I219" s="144">
        <v>2</v>
      </c>
      <c r="J219" s="161"/>
      <c r="K219" s="161"/>
      <c r="L219" s="161"/>
      <c r="M219" s="161"/>
      <c r="N219" s="427"/>
      <c r="O219" s="427"/>
      <c r="P219" s="428"/>
      <c r="Q219" s="1669"/>
      <c r="R219" s="1670"/>
      <c r="S219" s="1671"/>
      <c r="T219" s="1733">
        <v>3</v>
      </c>
      <c r="U219" s="1734"/>
      <c r="V219" s="1734"/>
      <c r="W219" s="1734"/>
      <c r="X219" s="1734"/>
      <c r="Y219" s="1734"/>
      <c r="Z219" s="1735"/>
      <c r="AA219" s="1730"/>
      <c r="AB219" s="1731"/>
      <c r="AC219" s="1731"/>
      <c r="AD219" s="1731"/>
      <c r="AE219" s="1731"/>
      <c r="AF219" s="1731"/>
      <c r="AG219" s="1731"/>
      <c r="AH219" s="1731"/>
      <c r="AI219" s="1731"/>
      <c r="AJ219" s="1732"/>
    </row>
    <row r="220" spans="1:40" ht="18" customHeight="1" x14ac:dyDescent="0.2">
      <c r="A220" s="423"/>
      <c r="B220" s="424"/>
      <c r="C220" s="1691"/>
      <c r="D220" s="1699" t="s">
        <v>1026</v>
      </c>
      <c r="E220" s="1700"/>
      <c r="F220" s="1700"/>
      <c r="G220" s="1700"/>
      <c r="H220" s="1701"/>
      <c r="I220" s="227">
        <v>1</v>
      </c>
      <c r="J220" s="379" t="str">
        <f>IF(ISNA(VLOOKUP(I220, 出力変換_ＣＨ夜間支援体制加算,4,FALSE)),0, VLOOKUP(I220, 出力変換_ＣＨ夜間支援体制加算,4,FALSE)) &amp; ""</f>
        <v>0</v>
      </c>
      <c r="K220" s="218" t="s">
        <v>1051</v>
      </c>
      <c r="L220" s="389" t="str">
        <f>IF(ISNA(VLOOKUP(K220, 取込変換_ＣＨ夜間支援体制加算,2,FALSE)),1, VLOOKUP(K220, 取込変換_ＣＨ夜間支援体制加算,2,FALSE)) &amp; ""</f>
        <v>1</v>
      </c>
      <c r="N220" s="255"/>
      <c r="O220" s="255"/>
      <c r="P220" s="64" t="s">
        <v>1011</v>
      </c>
      <c r="Q220" s="1663"/>
      <c r="R220" s="1664"/>
      <c r="S220" s="1665"/>
      <c r="T220" s="1672">
        <v>0</v>
      </c>
      <c r="U220" s="1673"/>
      <c r="V220" s="1673"/>
      <c r="W220" s="1673"/>
      <c r="X220" s="1673"/>
      <c r="Y220" s="1673"/>
      <c r="Z220" s="1674"/>
      <c r="AA220" s="1702"/>
      <c r="AB220" s="1703"/>
      <c r="AC220" s="1703"/>
      <c r="AD220" s="1703"/>
      <c r="AE220" s="1703"/>
      <c r="AF220" s="1703"/>
      <c r="AG220" s="1703"/>
      <c r="AH220" s="1703"/>
      <c r="AI220" s="1703"/>
      <c r="AJ220" s="1704"/>
    </row>
    <row r="221" spans="1:40" ht="18" customHeight="1" x14ac:dyDescent="0.2">
      <c r="A221" s="423"/>
      <c r="B221" s="424"/>
      <c r="C221" s="1691"/>
      <c r="D221" s="1714" t="s">
        <v>657</v>
      </c>
      <c r="E221" s="1715"/>
      <c r="F221" s="1715"/>
      <c r="G221" s="1715"/>
      <c r="H221" s="1715"/>
      <c r="I221" s="261">
        <v>1</v>
      </c>
      <c r="J221" s="379" t="str">
        <f>IF(ISNA(VLOOKUP(I221, 出力変換_ＧＨ夜間防災体制加算,4,FALSE)),0, VLOOKUP(I221, 出力変換_ＧＨ夜間防災体制加算,4,FALSE)) &amp; ""</f>
        <v>0</v>
      </c>
      <c r="K221" s="218" t="s">
        <v>1051</v>
      </c>
      <c r="L221" s="389" t="str">
        <f>IF(ISNA(VLOOKUP(K221, 取込変換_ＧＨ夜間防災体制加算,2,FALSE)),1, VLOOKUP(K221, 取込変換_ＧＨ夜間防災体制加算,2,FALSE)) &amp; ""</f>
        <v>1</v>
      </c>
      <c r="M221" s="255"/>
      <c r="N221" s="255"/>
      <c r="O221" s="255"/>
      <c r="P221" s="392" t="s">
        <v>1011</v>
      </c>
      <c r="Q221" s="1730"/>
      <c r="R221" s="1731"/>
      <c r="S221" s="1731"/>
      <c r="T221" s="1731"/>
      <c r="U221" s="1731"/>
      <c r="V221" s="1731"/>
      <c r="W221" s="1731"/>
      <c r="X221" s="1731"/>
      <c r="Y221" s="1731"/>
      <c r="Z221" s="1731"/>
      <c r="AA221" s="1731"/>
      <c r="AB221" s="1731"/>
      <c r="AC221" s="1731"/>
      <c r="AD221" s="1731"/>
      <c r="AE221" s="1731"/>
      <c r="AF221" s="1731"/>
      <c r="AG221" s="1731"/>
      <c r="AH221" s="1731"/>
      <c r="AI221" s="1731"/>
      <c r="AJ221" s="1732"/>
    </row>
    <row r="222" spans="1:40" ht="18" customHeight="1" thickBot="1" x14ac:dyDescent="0.25">
      <c r="A222" s="425"/>
      <c r="B222" s="426"/>
      <c r="C222" s="1692"/>
      <c r="D222" s="1705" t="s">
        <v>350</v>
      </c>
      <c r="E222" s="1706"/>
      <c r="F222" s="1706"/>
      <c r="G222" s="1706"/>
      <c r="H222" s="1707"/>
      <c r="I222" s="165">
        <v>3</v>
      </c>
      <c r="J222" s="166"/>
      <c r="K222" s="166"/>
      <c r="L222" s="166"/>
      <c r="M222" s="166"/>
      <c r="N222" s="395"/>
      <c r="O222" s="395"/>
      <c r="P222" s="395"/>
      <c r="Q222" s="395"/>
      <c r="R222" s="395"/>
      <c r="S222" s="395"/>
      <c r="T222" s="1708"/>
      <c r="U222" s="1709"/>
      <c r="V222" s="1709"/>
      <c r="W222" s="1709"/>
      <c r="X222" s="1709"/>
      <c r="Y222" s="1709"/>
      <c r="Z222" s="1709"/>
      <c r="AA222" s="1709"/>
      <c r="AB222" s="1709"/>
      <c r="AC222" s="1709"/>
      <c r="AD222" s="1709"/>
      <c r="AE222" s="1709"/>
      <c r="AF222" s="1709"/>
      <c r="AG222" s="1709"/>
      <c r="AH222" s="1709"/>
      <c r="AI222" s="1709"/>
      <c r="AJ222" s="1710"/>
    </row>
    <row r="223" spans="1:40" ht="15" customHeight="1" x14ac:dyDescent="0.2">
      <c r="A223" s="1458" t="s">
        <v>968</v>
      </c>
      <c r="B223" s="1459"/>
      <c r="C223" s="1074" t="s">
        <v>385</v>
      </c>
      <c r="D223" s="1074"/>
      <c r="E223" s="1074"/>
      <c r="F223" s="1074"/>
      <c r="G223" s="1074"/>
      <c r="H223" s="1074"/>
      <c r="I223" s="1723"/>
      <c r="J223" s="1724"/>
      <c r="K223" s="1724"/>
      <c r="L223" s="1724"/>
      <c r="M223" s="1724"/>
      <c r="N223" s="1724"/>
      <c r="O223" s="1724"/>
      <c r="P223" s="1724"/>
      <c r="Q223" s="1724"/>
      <c r="R223" s="1724"/>
      <c r="S223" s="1724"/>
      <c r="T223" s="1724"/>
      <c r="U223" s="1724"/>
      <c r="V223" s="1724"/>
      <c r="W223" s="1724"/>
      <c r="X223" s="1724"/>
      <c r="Y223" s="1724"/>
      <c r="Z223" s="1724"/>
      <c r="AA223" s="1724"/>
      <c r="AB223" s="1724"/>
      <c r="AC223" s="1724"/>
      <c r="AD223" s="1725"/>
      <c r="AE223" s="1726" t="s">
        <v>139</v>
      </c>
      <c r="AF223" s="1726"/>
      <c r="AG223" s="1726"/>
      <c r="AH223" s="1726"/>
      <c r="AI223" s="1659"/>
      <c r="AJ223" s="1660"/>
    </row>
    <row r="224" spans="1:40" ht="15" customHeight="1" x14ac:dyDescent="0.2">
      <c r="A224" s="1460"/>
      <c r="B224" s="1461"/>
      <c r="C224" s="1031" t="s">
        <v>494</v>
      </c>
      <c r="D224" s="1031"/>
      <c r="E224" s="1031"/>
      <c r="F224" s="1031"/>
      <c r="G224" s="1031"/>
      <c r="H224" s="1031"/>
      <c r="I224" s="1727"/>
      <c r="J224" s="1728"/>
      <c r="K224" s="1728"/>
      <c r="L224" s="1728"/>
      <c r="M224" s="1728"/>
      <c r="N224" s="1728"/>
      <c r="O224" s="1728"/>
      <c r="P224" s="1728"/>
      <c r="Q224" s="1728"/>
      <c r="R224" s="1728"/>
      <c r="S224" s="1728"/>
      <c r="T224" s="1728"/>
      <c r="U224" s="1728"/>
      <c r="V224" s="1728"/>
      <c r="W224" s="1728"/>
      <c r="X224" s="1728"/>
      <c r="Y224" s="1728"/>
      <c r="Z224" s="1728"/>
      <c r="AA224" s="1728"/>
      <c r="AB224" s="1728"/>
      <c r="AC224" s="1728"/>
      <c r="AD224" s="1728"/>
      <c r="AE224" s="1728"/>
      <c r="AF224" s="1728"/>
      <c r="AG224" s="1728"/>
      <c r="AH224" s="1728"/>
      <c r="AI224" s="1728"/>
      <c r="AJ224" s="1729"/>
    </row>
    <row r="225" spans="1:40" ht="15" customHeight="1" x14ac:dyDescent="0.2">
      <c r="A225" s="1460"/>
      <c r="B225" s="1461"/>
      <c r="C225" s="990" t="s">
        <v>495</v>
      </c>
      <c r="D225" s="990"/>
      <c r="E225" s="990"/>
      <c r="F225" s="990"/>
      <c r="G225" s="990"/>
      <c r="H225" s="990"/>
      <c r="I225" s="1022" t="s">
        <v>655</v>
      </c>
      <c r="J225" s="1023"/>
      <c r="K225" s="1024"/>
      <c r="L225" s="1024"/>
      <c r="M225" s="1024"/>
      <c r="N225" s="1024"/>
      <c r="O225" s="1024"/>
      <c r="P225" s="1025"/>
      <c r="Q225" s="571" t="s">
        <v>448</v>
      </c>
      <c r="R225" s="572"/>
      <c r="S225" s="572"/>
      <c r="T225" s="572"/>
      <c r="U225" s="572"/>
      <c r="V225" s="572"/>
      <c r="W225" s="572"/>
      <c r="X225" s="572"/>
      <c r="Y225" s="572"/>
      <c r="Z225" s="572"/>
      <c r="AA225" s="572"/>
      <c r="AB225" s="572"/>
      <c r="AC225" s="572"/>
      <c r="AD225" s="572"/>
      <c r="AE225" s="572"/>
      <c r="AF225" s="572"/>
      <c r="AG225" s="572"/>
      <c r="AH225" s="572"/>
      <c r="AI225" s="572"/>
      <c r="AJ225" s="573"/>
    </row>
    <row r="226" spans="1:40" ht="15" customHeight="1" x14ac:dyDescent="0.2">
      <c r="A226" s="1460"/>
      <c r="B226" s="1461"/>
      <c r="C226" s="990"/>
      <c r="D226" s="990"/>
      <c r="E226" s="990"/>
      <c r="F226" s="990"/>
      <c r="G226" s="990"/>
      <c r="H226" s="990"/>
      <c r="I226" s="1126" t="s">
        <v>815</v>
      </c>
      <c r="J226" s="1126"/>
      <c r="K226" s="1126"/>
      <c r="L226" s="1126"/>
      <c r="M226" s="1126"/>
      <c r="N226" s="1126"/>
      <c r="O226" s="1126"/>
      <c r="P226" s="1126"/>
      <c r="Q226" s="1126"/>
      <c r="R226" s="1126"/>
      <c r="S226" s="1126"/>
      <c r="T226" s="1126"/>
      <c r="U226" s="1126"/>
      <c r="V226" s="1126"/>
      <c r="W226" s="1126"/>
      <c r="X226" s="1126"/>
      <c r="Y226" s="1126"/>
      <c r="Z226" s="1126"/>
      <c r="AA226" s="1126"/>
      <c r="AB226" s="1126"/>
      <c r="AC226" s="1126"/>
      <c r="AD226" s="1126"/>
      <c r="AE226" s="1126"/>
      <c r="AF226" s="1126"/>
      <c r="AG226" s="1126"/>
      <c r="AH226" s="1126"/>
      <c r="AI226" s="1126"/>
      <c r="AJ226" s="1127"/>
    </row>
    <row r="227" spans="1:40" ht="15" customHeight="1" x14ac:dyDescent="0.2">
      <c r="A227" s="1460"/>
      <c r="B227" s="1461"/>
      <c r="C227" s="990"/>
      <c r="D227" s="990"/>
      <c r="E227" s="990"/>
      <c r="F227" s="990"/>
      <c r="G227" s="990"/>
      <c r="H227" s="990"/>
      <c r="I227" s="1029" t="s">
        <v>815</v>
      </c>
      <c r="J227" s="1029"/>
      <c r="K227" s="1029"/>
      <c r="L227" s="1029"/>
      <c r="M227" s="1029"/>
      <c r="N227" s="1029"/>
      <c r="O227" s="1029"/>
      <c r="P227" s="1029"/>
      <c r="Q227" s="1029"/>
      <c r="R227" s="1029"/>
      <c r="S227" s="1029"/>
      <c r="T227" s="1029"/>
      <c r="U227" s="1029"/>
      <c r="V227" s="1029"/>
      <c r="W227" s="1029"/>
      <c r="X227" s="1029"/>
      <c r="Y227" s="1029"/>
      <c r="Z227" s="1029"/>
      <c r="AA227" s="1029"/>
      <c r="AB227" s="1029"/>
      <c r="AC227" s="1029"/>
      <c r="AD227" s="1029"/>
      <c r="AE227" s="1029"/>
      <c r="AF227" s="1029"/>
      <c r="AG227" s="1029"/>
      <c r="AH227" s="1029"/>
      <c r="AI227" s="1029"/>
      <c r="AJ227" s="1030"/>
    </row>
    <row r="228" spans="1:40" ht="15" customHeight="1" x14ac:dyDescent="0.2">
      <c r="A228" s="1460"/>
      <c r="B228" s="1461"/>
      <c r="C228" s="990" t="s">
        <v>496</v>
      </c>
      <c r="D228" s="990"/>
      <c r="E228" s="990"/>
      <c r="F228" s="990"/>
      <c r="G228" s="990"/>
      <c r="H228" s="990"/>
      <c r="I228" s="990" t="s">
        <v>716</v>
      </c>
      <c r="J228" s="990"/>
      <c r="K228" s="990"/>
      <c r="L228" s="990"/>
      <c r="M228" s="996" t="s">
        <v>815</v>
      </c>
      <c r="N228" s="996"/>
      <c r="O228" s="996"/>
      <c r="P228" s="996"/>
      <c r="Q228" s="996"/>
      <c r="R228" s="996"/>
      <c r="S228" s="996"/>
      <c r="T228" s="996"/>
      <c r="U228" s="996"/>
      <c r="V228" s="996"/>
      <c r="W228" s="990" t="s">
        <v>498</v>
      </c>
      <c r="X228" s="990"/>
      <c r="Y228" s="990"/>
      <c r="Z228" s="990"/>
      <c r="AA228" s="997" t="s">
        <v>815</v>
      </c>
      <c r="AB228" s="1067"/>
      <c r="AC228" s="1067"/>
      <c r="AD228" s="1067"/>
      <c r="AE228" s="1067"/>
      <c r="AF228" s="1067"/>
      <c r="AG228" s="1067"/>
      <c r="AH228" s="1067"/>
      <c r="AI228" s="1067"/>
      <c r="AJ228" s="1068"/>
    </row>
    <row r="229" spans="1:40" ht="15" customHeight="1" x14ac:dyDescent="0.2">
      <c r="A229" s="1460"/>
      <c r="B229" s="1461"/>
      <c r="C229" s="1675" t="s">
        <v>480</v>
      </c>
      <c r="D229" s="1676"/>
      <c r="E229" s="1676"/>
      <c r="F229" s="1676"/>
      <c r="G229" s="1676"/>
      <c r="H229" s="1677"/>
      <c r="I229" s="1679"/>
      <c r="J229" s="1680"/>
      <c r="K229" s="1680"/>
      <c r="L229" s="1680"/>
      <c r="M229" s="1680"/>
      <c r="N229" s="1680"/>
      <c r="O229" s="1680"/>
      <c r="P229" s="1680"/>
      <c r="Q229" s="1680"/>
      <c r="R229" s="1680"/>
      <c r="S229" s="1680"/>
      <c r="T229" s="1680"/>
      <c r="U229" s="1680"/>
      <c r="V229" s="1680"/>
      <c r="W229" s="1680"/>
      <c r="X229" s="1680"/>
      <c r="Y229" s="1680"/>
      <c r="Z229" s="1680"/>
      <c r="AA229" s="1680"/>
      <c r="AB229" s="1680"/>
      <c r="AC229" s="1680"/>
      <c r="AD229" s="1680"/>
      <c r="AE229" s="1680"/>
      <c r="AF229" s="1680"/>
      <c r="AG229" s="1680"/>
      <c r="AH229" s="1680"/>
      <c r="AI229" s="1680"/>
      <c r="AJ229" s="1681"/>
    </row>
    <row r="230" spans="1:40" ht="18" customHeight="1" x14ac:dyDescent="0.2">
      <c r="A230" s="1460"/>
      <c r="B230" s="1461"/>
      <c r="C230" s="1675" t="s">
        <v>481</v>
      </c>
      <c r="D230" s="1676"/>
      <c r="E230" s="1676"/>
      <c r="F230" s="1676"/>
      <c r="G230" s="1676"/>
      <c r="H230" s="1677"/>
      <c r="I230" s="1376">
        <v>4</v>
      </c>
      <c r="J230" s="1377"/>
      <c r="K230" s="1377"/>
      <c r="L230" s="1377"/>
      <c r="M230" s="1377"/>
      <c r="N230" s="1377"/>
      <c r="O230" s="1377"/>
      <c r="P230" s="1377"/>
      <c r="Q230" s="1377"/>
      <c r="R230" s="1377"/>
      <c r="S230" s="1377"/>
      <c r="T230" s="1377"/>
      <c r="U230" s="1377"/>
      <c r="V230" s="1377"/>
      <c r="W230" s="1377"/>
      <c r="X230" s="1377"/>
      <c r="Y230" s="1377"/>
      <c r="Z230" s="1667" t="s">
        <v>483</v>
      </c>
      <c r="AA230" s="1667"/>
      <c r="AB230" s="1667"/>
      <c r="AC230" s="1667"/>
      <c r="AD230" s="1667"/>
      <c r="AE230" s="1748"/>
      <c r="AF230" s="1749"/>
      <c r="AG230" s="1749"/>
      <c r="AH230" s="1749"/>
      <c r="AI230" s="1749"/>
      <c r="AJ230" s="1750"/>
    </row>
    <row r="231" spans="1:40" ht="15" customHeight="1" x14ac:dyDescent="0.2">
      <c r="A231" s="1460"/>
      <c r="B231" s="1461"/>
      <c r="C231" s="1675" t="s">
        <v>482</v>
      </c>
      <c r="D231" s="1676"/>
      <c r="E231" s="1676"/>
      <c r="F231" s="1676"/>
      <c r="G231" s="1676"/>
      <c r="H231" s="1677"/>
      <c r="I231" s="1679"/>
      <c r="J231" s="1680"/>
      <c r="K231" s="1680"/>
      <c r="L231" s="1680"/>
      <c r="M231" s="1680"/>
      <c r="N231" s="1680"/>
      <c r="O231" s="1680"/>
      <c r="P231" s="1680"/>
      <c r="Q231" s="1680"/>
      <c r="R231" s="1680"/>
      <c r="S231" s="1680"/>
      <c r="T231" s="1680"/>
      <c r="U231" s="1680"/>
      <c r="V231" s="1680"/>
      <c r="W231" s="1680"/>
      <c r="X231" s="1680"/>
      <c r="Y231" s="1680"/>
      <c r="Z231" s="1680"/>
      <c r="AA231" s="1680"/>
      <c r="AB231" s="1680"/>
      <c r="AC231" s="1680"/>
      <c r="AD231" s="1680"/>
      <c r="AE231" s="1680"/>
      <c r="AF231" s="1680"/>
      <c r="AG231" s="1680"/>
      <c r="AH231" s="1680"/>
      <c r="AI231" s="1680"/>
      <c r="AJ231" s="1681"/>
    </row>
    <row r="232" spans="1:40" ht="15" customHeight="1" x14ac:dyDescent="0.2">
      <c r="A232" s="1460"/>
      <c r="B232" s="1461"/>
      <c r="C232" s="1719" t="s">
        <v>321</v>
      </c>
      <c r="D232" s="1676"/>
      <c r="E232" s="1676"/>
      <c r="F232" s="1676"/>
      <c r="G232" s="1676"/>
      <c r="H232" s="1677"/>
      <c r="I232" s="959" t="s">
        <v>456</v>
      </c>
      <c r="J232" s="961"/>
      <c r="K232" s="1678"/>
      <c r="L232" s="1678"/>
      <c r="M232" s="1678"/>
      <c r="N232" s="1678"/>
      <c r="O232" s="1678"/>
      <c r="P232" s="985" t="s">
        <v>1006</v>
      </c>
      <c r="Q232" s="1682"/>
      <c r="R232" s="959" t="s">
        <v>485</v>
      </c>
      <c r="S232" s="961"/>
      <c r="T232" s="1678"/>
      <c r="U232" s="1678"/>
      <c r="V232" s="1678"/>
      <c r="W232" s="1678"/>
      <c r="X232" s="1678"/>
      <c r="Y232" s="985" t="s">
        <v>1006</v>
      </c>
      <c r="Z232" s="985"/>
      <c r="AA232" s="1688" t="s">
        <v>484</v>
      </c>
      <c r="AB232" s="1689"/>
      <c r="AC232" s="1690"/>
      <c r="AD232" s="1678"/>
      <c r="AE232" s="1678"/>
      <c r="AF232" s="1678"/>
      <c r="AG232" s="1678"/>
      <c r="AH232" s="1678"/>
      <c r="AI232" s="985" t="s">
        <v>1006</v>
      </c>
      <c r="AJ232" s="986"/>
    </row>
    <row r="233" spans="1:40" ht="15" customHeight="1" x14ac:dyDescent="0.2">
      <c r="A233" s="1460"/>
      <c r="B233" s="1461"/>
      <c r="C233" s="1720"/>
      <c r="D233" s="1721"/>
      <c r="E233" s="1721"/>
      <c r="F233" s="1721"/>
      <c r="G233" s="1721"/>
      <c r="H233" s="1722"/>
      <c r="I233" s="959" t="s">
        <v>455</v>
      </c>
      <c r="J233" s="960"/>
      <c r="K233" s="960"/>
      <c r="L233" s="961"/>
      <c r="M233" s="1678"/>
      <c r="N233" s="1678"/>
      <c r="O233" s="1678"/>
      <c r="P233" s="985" t="s">
        <v>486</v>
      </c>
      <c r="Q233" s="1682"/>
      <c r="R233" s="959" t="s">
        <v>487</v>
      </c>
      <c r="S233" s="960"/>
      <c r="T233" s="960"/>
      <c r="U233" s="960"/>
      <c r="V233" s="960"/>
      <c r="W233" s="960"/>
      <c r="X233" s="961"/>
      <c r="Y233" s="992"/>
      <c r="Z233" s="993"/>
      <c r="AA233" s="993"/>
      <c r="AB233" s="993"/>
      <c r="AC233" s="993"/>
      <c r="AD233" s="993"/>
      <c r="AE233" s="993"/>
      <c r="AF233" s="993"/>
      <c r="AG233" s="993"/>
      <c r="AH233" s="993"/>
      <c r="AI233" s="993"/>
      <c r="AJ233" s="994"/>
    </row>
    <row r="234" spans="1:40" ht="15" customHeight="1" x14ac:dyDescent="0.2">
      <c r="A234" s="1460"/>
      <c r="B234" s="1461"/>
      <c r="C234" s="1666" t="s">
        <v>322</v>
      </c>
      <c r="D234" s="1667"/>
      <c r="E234" s="1667"/>
      <c r="F234" s="1667"/>
      <c r="G234" s="1667"/>
      <c r="H234" s="1668"/>
      <c r="I234" s="992"/>
      <c r="J234" s="993"/>
      <c r="K234" s="993"/>
      <c r="L234" s="993"/>
      <c r="M234" s="993"/>
      <c r="N234" s="993"/>
      <c r="O234" s="993"/>
      <c r="P234" s="985" t="s">
        <v>1011</v>
      </c>
      <c r="Q234" s="1682"/>
      <c r="R234" s="1716"/>
      <c r="S234" s="1717"/>
      <c r="T234" s="1717"/>
      <c r="U234" s="1717"/>
      <c r="V234" s="1717"/>
      <c r="W234" s="1717"/>
      <c r="X234" s="1717"/>
      <c r="Y234" s="1717"/>
      <c r="Z234" s="1717"/>
      <c r="AA234" s="1717"/>
      <c r="AB234" s="1717"/>
      <c r="AC234" s="1717"/>
      <c r="AD234" s="1717"/>
      <c r="AE234" s="1717"/>
      <c r="AF234" s="1717"/>
      <c r="AG234" s="1717"/>
      <c r="AH234" s="1717"/>
      <c r="AI234" s="1717"/>
      <c r="AJ234" s="1718"/>
    </row>
    <row r="235" spans="1:40" ht="15" customHeight="1" x14ac:dyDescent="0.2">
      <c r="A235" s="1460"/>
      <c r="B235" s="1461"/>
      <c r="C235" s="1666" t="s">
        <v>1007</v>
      </c>
      <c r="D235" s="1667"/>
      <c r="E235" s="1667"/>
      <c r="F235" s="1667"/>
      <c r="G235" s="1667"/>
      <c r="H235" s="1668"/>
      <c r="I235" s="992"/>
      <c r="J235" s="993"/>
      <c r="K235" s="993"/>
      <c r="L235" s="993"/>
      <c r="M235" s="993"/>
      <c r="N235" s="993"/>
      <c r="O235" s="993"/>
      <c r="P235" s="985" t="s">
        <v>323</v>
      </c>
      <c r="Q235" s="1682"/>
      <c r="R235" s="959" t="s">
        <v>324</v>
      </c>
      <c r="S235" s="960"/>
      <c r="T235" s="960"/>
      <c r="U235" s="960"/>
      <c r="V235" s="960"/>
      <c r="W235" s="961"/>
      <c r="X235" s="992"/>
      <c r="Y235" s="993"/>
      <c r="Z235" s="993"/>
      <c r="AA235" s="993"/>
      <c r="AB235" s="993"/>
      <c r="AC235" s="993"/>
      <c r="AD235" s="993"/>
      <c r="AE235" s="985" t="s">
        <v>323</v>
      </c>
      <c r="AF235" s="985"/>
      <c r="AG235" s="985"/>
      <c r="AH235" s="985"/>
      <c r="AI235" s="985"/>
      <c r="AJ235" s="986"/>
    </row>
    <row r="236" spans="1:40" ht="15" customHeight="1" x14ac:dyDescent="0.2">
      <c r="A236" s="1683" t="s">
        <v>822</v>
      </c>
      <c r="B236" s="1684"/>
      <c r="C236" s="1666" t="s">
        <v>457</v>
      </c>
      <c r="D236" s="1667"/>
      <c r="E236" s="1667"/>
      <c r="F236" s="1667"/>
      <c r="G236" s="1667"/>
      <c r="H236" s="1667"/>
      <c r="I236" s="1667"/>
      <c r="J236" s="1667"/>
      <c r="K236" s="1667"/>
      <c r="L236" s="1667"/>
      <c r="M236" s="1667"/>
      <c r="N236" s="1667"/>
      <c r="O236" s="1667"/>
      <c r="P236" s="1667"/>
      <c r="Q236" s="1668"/>
      <c r="R236" s="993"/>
      <c r="S236" s="993"/>
      <c r="T236" s="993"/>
      <c r="U236" s="993"/>
      <c r="V236" s="993"/>
      <c r="W236" s="993"/>
      <c r="X236" s="993"/>
      <c r="Y236" s="993"/>
      <c r="Z236" s="993"/>
      <c r="AA236" s="993"/>
      <c r="AB236" s="993"/>
      <c r="AC236" s="993"/>
      <c r="AD236" s="993"/>
      <c r="AE236" s="985" t="s">
        <v>348</v>
      </c>
      <c r="AF236" s="985"/>
      <c r="AG236" s="985"/>
      <c r="AH236" s="985"/>
      <c r="AI236" s="985"/>
      <c r="AJ236" s="986"/>
    </row>
    <row r="237" spans="1:40" ht="18" customHeight="1" x14ac:dyDescent="0.2">
      <c r="A237" s="423"/>
      <c r="B237" s="424"/>
      <c r="C237" s="1666" t="s">
        <v>228</v>
      </c>
      <c r="D237" s="1667"/>
      <c r="E237" s="1667"/>
      <c r="F237" s="1667"/>
      <c r="G237" s="1667"/>
      <c r="H237" s="1668"/>
      <c r="I237" s="1045"/>
      <c r="J237" s="1046"/>
      <c r="K237" s="1046"/>
      <c r="L237" s="1046"/>
      <c r="M237" s="1046"/>
      <c r="N237" s="1046"/>
      <c r="O237" s="1046"/>
      <c r="P237" s="1046"/>
      <c r="Q237" s="1046"/>
      <c r="R237" s="1046"/>
      <c r="S237" s="1046"/>
      <c r="T237" s="1046"/>
      <c r="U237" s="1046"/>
      <c r="V237" s="1046"/>
      <c r="W237" s="1046"/>
      <c r="X237" s="1046"/>
      <c r="Y237" s="1046"/>
      <c r="Z237" s="1046"/>
      <c r="AA237" s="1046"/>
      <c r="AB237" s="1046"/>
      <c r="AC237" s="1046"/>
      <c r="AD237" s="1046"/>
      <c r="AE237" s="1046"/>
      <c r="AF237" s="1046"/>
      <c r="AG237" s="1046"/>
      <c r="AH237" s="1046"/>
      <c r="AI237" s="1046"/>
      <c r="AJ237" s="1047"/>
      <c r="AL237" s="45" t="b">
        <v>0</v>
      </c>
      <c r="AM237" s="45" t="b">
        <v>0</v>
      </c>
      <c r="AN237" s="45" t="b">
        <v>0</v>
      </c>
    </row>
    <row r="238" spans="1:40" ht="15" customHeight="1" x14ac:dyDescent="0.2">
      <c r="A238" s="423"/>
      <c r="B238" s="424"/>
      <c r="C238" s="1675" t="s">
        <v>417</v>
      </c>
      <c r="D238" s="1676"/>
      <c r="E238" s="1676"/>
      <c r="F238" s="1676"/>
      <c r="G238" s="1676"/>
      <c r="H238" s="1677"/>
      <c r="I238" s="998"/>
      <c r="J238" s="999"/>
      <c r="K238" s="999"/>
      <c r="L238" s="999"/>
      <c r="M238" s="999"/>
      <c r="N238" s="999"/>
      <c r="O238" s="999"/>
      <c r="P238" s="999"/>
      <c r="Q238" s="999"/>
      <c r="R238" s="999"/>
      <c r="S238" s="999"/>
      <c r="T238" s="999"/>
      <c r="U238" s="999"/>
      <c r="V238" s="999"/>
      <c r="W238" s="999"/>
      <c r="X238" s="999"/>
      <c r="Y238" s="999"/>
      <c r="Z238" s="999"/>
      <c r="AA238" s="999"/>
      <c r="AB238" s="999"/>
      <c r="AC238" s="999"/>
      <c r="AD238" s="999"/>
      <c r="AE238" s="999"/>
      <c r="AF238" s="999"/>
      <c r="AG238" s="999"/>
      <c r="AH238" s="999"/>
      <c r="AI238" s="999"/>
      <c r="AJ238" s="1000"/>
    </row>
    <row r="239" spans="1:40" ht="15" customHeight="1" x14ac:dyDescent="0.2">
      <c r="A239" s="423"/>
      <c r="B239" s="424"/>
      <c r="C239" s="1666" t="s">
        <v>697</v>
      </c>
      <c r="D239" s="1667"/>
      <c r="E239" s="1667"/>
      <c r="F239" s="1667"/>
      <c r="G239" s="1667"/>
      <c r="H239" s="1668"/>
      <c r="I239" s="998"/>
      <c r="J239" s="999"/>
      <c r="K239" s="999"/>
      <c r="L239" s="999"/>
      <c r="M239" s="999"/>
      <c r="N239" s="999"/>
      <c r="O239" s="999"/>
      <c r="P239" s="999"/>
      <c r="Q239" s="999"/>
      <c r="R239" s="999"/>
      <c r="S239" s="999"/>
      <c r="T239" s="999"/>
      <c r="U239" s="999"/>
      <c r="V239" s="999"/>
      <c r="W239" s="999"/>
      <c r="X239" s="999"/>
      <c r="Y239" s="999"/>
      <c r="Z239" s="999"/>
      <c r="AA239" s="999"/>
      <c r="AB239" s="999"/>
      <c r="AC239" s="999"/>
      <c r="AD239" s="999"/>
      <c r="AE239" s="999"/>
      <c r="AF239" s="999"/>
      <c r="AG239" s="999"/>
      <c r="AH239" s="999"/>
      <c r="AI239" s="999"/>
      <c r="AJ239" s="1000"/>
    </row>
    <row r="240" spans="1:40" ht="18" customHeight="1" x14ac:dyDescent="0.2">
      <c r="A240" s="423"/>
      <c r="B240" s="424"/>
      <c r="C240" s="1691" t="s">
        <v>906</v>
      </c>
      <c r="D240" s="1693" t="s">
        <v>349</v>
      </c>
      <c r="E240" s="1694"/>
      <c r="F240" s="1694"/>
      <c r="G240" s="1694"/>
      <c r="H240" s="1695"/>
      <c r="I240" s="144">
        <v>2</v>
      </c>
      <c r="J240" s="161"/>
      <c r="K240" s="161"/>
      <c r="L240" s="161"/>
      <c r="M240" s="161"/>
      <c r="N240" s="427"/>
      <c r="O240" s="427"/>
      <c r="P240" s="428"/>
      <c r="Q240" s="1669"/>
      <c r="R240" s="1670"/>
      <c r="S240" s="1671"/>
      <c r="T240" s="1733">
        <v>3</v>
      </c>
      <c r="U240" s="1734"/>
      <c r="V240" s="1734"/>
      <c r="W240" s="1734"/>
      <c r="X240" s="1734"/>
      <c r="Y240" s="1734"/>
      <c r="Z240" s="1735"/>
      <c r="AA240" s="1730"/>
      <c r="AB240" s="1731"/>
      <c r="AC240" s="1731"/>
      <c r="AD240" s="1731"/>
      <c r="AE240" s="1731"/>
      <c r="AF240" s="1731"/>
      <c r="AG240" s="1731"/>
      <c r="AH240" s="1731"/>
      <c r="AI240" s="1731"/>
      <c r="AJ240" s="1732"/>
    </row>
    <row r="241" spans="1:36" ht="18" customHeight="1" x14ac:dyDescent="0.2">
      <c r="A241" s="423"/>
      <c r="B241" s="424"/>
      <c r="C241" s="1691"/>
      <c r="D241" s="1699" t="s">
        <v>1026</v>
      </c>
      <c r="E241" s="1700"/>
      <c r="F241" s="1700"/>
      <c r="G241" s="1700"/>
      <c r="H241" s="1701"/>
      <c r="I241" s="227">
        <v>1</v>
      </c>
      <c r="J241" s="379" t="str">
        <f>IF(ISNA(VLOOKUP(I241, 出力変換_ＣＨ夜間支援体制加算,4,FALSE)),0, VLOOKUP(I241, 出力変換_ＣＨ夜間支援体制加算,4,FALSE)) &amp; ""</f>
        <v>0</v>
      </c>
      <c r="K241" s="218" t="s">
        <v>1051</v>
      </c>
      <c r="L241" s="389" t="str">
        <f>IF(ISNA(VLOOKUP(K241, 取込変換_ＣＨ夜間支援体制加算,2,FALSE)),1, VLOOKUP(K241, 取込変換_ＣＨ夜間支援体制加算,2,FALSE)) &amp; ""</f>
        <v>1</v>
      </c>
      <c r="N241" s="255"/>
      <c r="O241" s="255"/>
      <c r="P241" s="64" t="s">
        <v>1011</v>
      </c>
      <c r="Q241" s="1663"/>
      <c r="R241" s="1664"/>
      <c r="S241" s="1665"/>
      <c r="T241" s="1672">
        <v>0</v>
      </c>
      <c r="U241" s="1673"/>
      <c r="V241" s="1673"/>
      <c r="W241" s="1673"/>
      <c r="X241" s="1673"/>
      <c r="Y241" s="1673"/>
      <c r="Z241" s="1674"/>
      <c r="AA241" s="1702"/>
      <c r="AB241" s="1703"/>
      <c r="AC241" s="1703"/>
      <c r="AD241" s="1703"/>
      <c r="AE241" s="1703"/>
      <c r="AF241" s="1703"/>
      <c r="AG241" s="1703"/>
      <c r="AH241" s="1703"/>
      <c r="AI241" s="1703"/>
      <c r="AJ241" s="1704"/>
    </row>
    <row r="242" spans="1:36" ht="18" customHeight="1" x14ac:dyDescent="0.2">
      <c r="A242" s="423"/>
      <c r="B242" s="424"/>
      <c r="C242" s="1691"/>
      <c r="D242" s="1714" t="s">
        <v>657</v>
      </c>
      <c r="E242" s="1715"/>
      <c r="F242" s="1715"/>
      <c r="G242" s="1715"/>
      <c r="H242" s="1715"/>
      <c r="I242" s="261">
        <v>1</v>
      </c>
      <c r="J242" s="379" t="str">
        <f>IF(ISNA(VLOOKUP(I242, 出力変換_ＧＨ夜間防災体制加算,4,FALSE)),0, VLOOKUP(I242, 出力変換_ＧＨ夜間防災体制加算,4,FALSE)) &amp; ""</f>
        <v>0</v>
      </c>
      <c r="K242" s="218" t="s">
        <v>1051</v>
      </c>
      <c r="L242" s="389" t="str">
        <f>IF(ISNA(VLOOKUP(K242, 取込変換_ＧＨ夜間防災体制加算,2,FALSE)),1, VLOOKUP(K242, 取込変換_ＧＨ夜間防災体制加算,2,FALSE)) &amp; ""</f>
        <v>1</v>
      </c>
      <c r="M242" s="255"/>
      <c r="N242" s="255"/>
      <c r="O242" s="255"/>
      <c r="P242" s="392" t="s">
        <v>1011</v>
      </c>
      <c r="Q242" s="1730"/>
      <c r="R242" s="1731"/>
      <c r="S242" s="1731"/>
      <c r="T242" s="1731"/>
      <c r="U242" s="1731"/>
      <c r="V242" s="1731"/>
      <c r="W242" s="1731"/>
      <c r="X242" s="1731"/>
      <c r="Y242" s="1731"/>
      <c r="Z242" s="1731"/>
      <c r="AA242" s="1731"/>
      <c r="AB242" s="1731"/>
      <c r="AC242" s="1731"/>
      <c r="AD242" s="1731"/>
      <c r="AE242" s="1731"/>
      <c r="AF242" s="1731"/>
      <c r="AG242" s="1731"/>
      <c r="AH242" s="1731"/>
      <c r="AI242" s="1731"/>
      <c r="AJ242" s="1732"/>
    </row>
    <row r="243" spans="1:36" ht="18" customHeight="1" thickBot="1" x14ac:dyDescent="0.25">
      <c r="A243" s="425"/>
      <c r="B243" s="426"/>
      <c r="C243" s="1692"/>
      <c r="D243" s="1705" t="s">
        <v>350</v>
      </c>
      <c r="E243" s="1706"/>
      <c r="F243" s="1706"/>
      <c r="G243" s="1706"/>
      <c r="H243" s="1707"/>
      <c r="I243" s="165">
        <v>3</v>
      </c>
      <c r="J243" s="166"/>
      <c r="K243" s="166"/>
      <c r="L243" s="166"/>
      <c r="M243" s="166"/>
      <c r="N243" s="395"/>
      <c r="O243" s="395"/>
      <c r="P243" s="395"/>
      <c r="Q243" s="395"/>
      <c r="R243" s="395"/>
      <c r="S243" s="395"/>
      <c r="T243" s="1708"/>
      <c r="U243" s="1709"/>
      <c r="V243" s="1709"/>
      <c r="W243" s="1709"/>
      <c r="X243" s="1709"/>
      <c r="Y243" s="1709"/>
      <c r="Z243" s="1709"/>
      <c r="AA243" s="1709"/>
      <c r="AB243" s="1709"/>
      <c r="AC243" s="1709"/>
      <c r="AD243" s="1709"/>
      <c r="AE243" s="1709"/>
      <c r="AF243" s="1709"/>
      <c r="AG243" s="1709"/>
      <c r="AH243" s="1709"/>
      <c r="AI243" s="1709"/>
      <c r="AJ243" s="1710"/>
    </row>
    <row r="244" spans="1:36" ht="15" customHeight="1" x14ac:dyDescent="0.2">
      <c r="A244" s="1458" t="s">
        <v>968</v>
      </c>
      <c r="B244" s="1459"/>
      <c r="C244" s="1074" t="s">
        <v>385</v>
      </c>
      <c r="D244" s="1074"/>
      <c r="E244" s="1074"/>
      <c r="F244" s="1074"/>
      <c r="G244" s="1074"/>
      <c r="H244" s="1074"/>
      <c r="I244" s="1723"/>
      <c r="J244" s="1724"/>
      <c r="K244" s="1724"/>
      <c r="L244" s="1724"/>
      <c r="M244" s="1724"/>
      <c r="N244" s="1724"/>
      <c r="O244" s="1724"/>
      <c r="P244" s="1724"/>
      <c r="Q244" s="1724"/>
      <c r="R244" s="1724"/>
      <c r="S244" s="1724"/>
      <c r="T244" s="1724"/>
      <c r="U244" s="1724"/>
      <c r="V244" s="1724"/>
      <c r="W244" s="1724"/>
      <c r="X244" s="1724"/>
      <c r="Y244" s="1724"/>
      <c r="Z244" s="1724"/>
      <c r="AA244" s="1724"/>
      <c r="AB244" s="1724"/>
      <c r="AC244" s="1724"/>
      <c r="AD244" s="1725"/>
      <c r="AE244" s="1744" t="s">
        <v>139</v>
      </c>
      <c r="AF244" s="1744"/>
      <c r="AG244" s="1744"/>
      <c r="AH244" s="1744"/>
      <c r="AI244" s="1659"/>
      <c r="AJ244" s="1660"/>
    </row>
    <row r="245" spans="1:36" ht="15" customHeight="1" x14ac:dyDescent="0.2">
      <c r="A245" s="1460"/>
      <c r="B245" s="1461"/>
      <c r="C245" s="1031" t="s">
        <v>494</v>
      </c>
      <c r="D245" s="1031"/>
      <c r="E245" s="1031"/>
      <c r="F245" s="1031"/>
      <c r="G245" s="1031"/>
      <c r="H245" s="1031"/>
      <c r="I245" s="1727"/>
      <c r="J245" s="1728"/>
      <c r="K245" s="1728"/>
      <c r="L245" s="1728"/>
      <c r="M245" s="1728"/>
      <c r="N245" s="1728"/>
      <c r="O245" s="1728"/>
      <c r="P245" s="1728"/>
      <c r="Q245" s="1728"/>
      <c r="R245" s="1728"/>
      <c r="S245" s="1728"/>
      <c r="T245" s="1728"/>
      <c r="U245" s="1728"/>
      <c r="V245" s="1728"/>
      <c r="W245" s="1728"/>
      <c r="X245" s="1728"/>
      <c r="Y245" s="1728"/>
      <c r="Z245" s="1728"/>
      <c r="AA245" s="1728"/>
      <c r="AB245" s="1728"/>
      <c r="AC245" s="1728"/>
      <c r="AD245" s="1728"/>
      <c r="AE245" s="1728"/>
      <c r="AF245" s="1728"/>
      <c r="AG245" s="1728"/>
      <c r="AH245" s="1728"/>
      <c r="AI245" s="1728"/>
      <c r="AJ245" s="1729"/>
    </row>
    <row r="246" spans="1:36" ht="15" customHeight="1" x14ac:dyDescent="0.2">
      <c r="A246" s="1460"/>
      <c r="B246" s="1461"/>
      <c r="C246" s="990" t="s">
        <v>495</v>
      </c>
      <c r="D246" s="990"/>
      <c r="E246" s="990"/>
      <c r="F246" s="990"/>
      <c r="G246" s="990"/>
      <c r="H246" s="990"/>
      <c r="I246" s="1022" t="s">
        <v>655</v>
      </c>
      <c r="J246" s="1023"/>
      <c r="K246" s="1024"/>
      <c r="L246" s="1024"/>
      <c r="M246" s="1024"/>
      <c r="N246" s="1024"/>
      <c r="O246" s="1024"/>
      <c r="P246" s="1025"/>
      <c r="Q246" s="571" t="s">
        <v>448</v>
      </c>
      <c r="R246" s="572"/>
      <c r="S246" s="572"/>
      <c r="T246" s="572"/>
      <c r="U246" s="572"/>
      <c r="V246" s="572"/>
      <c r="W246" s="572"/>
      <c r="X246" s="572"/>
      <c r="Y246" s="572"/>
      <c r="Z246" s="572"/>
      <c r="AA246" s="572"/>
      <c r="AB246" s="572"/>
      <c r="AC246" s="572"/>
      <c r="AD246" s="572"/>
      <c r="AE246" s="572"/>
      <c r="AF246" s="572"/>
      <c r="AG246" s="572"/>
      <c r="AH246" s="572"/>
      <c r="AI246" s="572"/>
      <c r="AJ246" s="573"/>
    </row>
    <row r="247" spans="1:36" ht="15" customHeight="1" x14ac:dyDescent="0.2">
      <c r="A247" s="1460"/>
      <c r="B247" s="1461"/>
      <c r="C247" s="990"/>
      <c r="D247" s="990"/>
      <c r="E247" s="990"/>
      <c r="F247" s="990"/>
      <c r="G247" s="990"/>
      <c r="H247" s="990"/>
      <c r="I247" s="1126" t="s">
        <v>815</v>
      </c>
      <c r="J247" s="1126"/>
      <c r="K247" s="1126"/>
      <c r="L247" s="1126"/>
      <c r="M247" s="1126"/>
      <c r="N247" s="1126"/>
      <c r="O247" s="1126"/>
      <c r="P247" s="1126"/>
      <c r="Q247" s="1126"/>
      <c r="R247" s="1126"/>
      <c r="S247" s="1126"/>
      <c r="T247" s="1126"/>
      <c r="U247" s="1126"/>
      <c r="V247" s="1126"/>
      <c r="W247" s="1126"/>
      <c r="X247" s="1126"/>
      <c r="Y247" s="1126"/>
      <c r="Z247" s="1126"/>
      <c r="AA247" s="1126"/>
      <c r="AB247" s="1126"/>
      <c r="AC247" s="1126"/>
      <c r="AD247" s="1126"/>
      <c r="AE247" s="1126"/>
      <c r="AF247" s="1126"/>
      <c r="AG247" s="1126"/>
      <c r="AH247" s="1126"/>
      <c r="AI247" s="1126"/>
      <c r="AJ247" s="1127"/>
    </row>
    <row r="248" spans="1:36" ht="15" customHeight="1" x14ac:dyDescent="0.2">
      <c r="A248" s="1460"/>
      <c r="B248" s="1461"/>
      <c r="C248" s="990"/>
      <c r="D248" s="990"/>
      <c r="E248" s="990"/>
      <c r="F248" s="990"/>
      <c r="G248" s="990"/>
      <c r="H248" s="990"/>
      <c r="I248" s="1029" t="s">
        <v>815</v>
      </c>
      <c r="J248" s="1029"/>
      <c r="K248" s="1029"/>
      <c r="L248" s="1029"/>
      <c r="M248" s="1029"/>
      <c r="N248" s="1029"/>
      <c r="O248" s="1029"/>
      <c r="P248" s="1029"/>
      <c r="Q248" s="1029"/>
      <c r="R248" s="1029"/>
      <c r="S248" s="1029"/>
      <c r="T248" s="1029"/>
      <c r="U248" s="1029"/>
      <c r="V248" s="1029"/>
      <c r="W248" s="1029"/>
      <c r="X248" s="1029"/>
      <c r="Y248" s="1029"/>
      <c r="Z248" s="1029"/>
      <c r="AA248" s="1029"/>
      <c r="AB248" s="1029"/>
      <c r="AC248" s="1029"/>
      <c r="AD248" s="1029"/>
      <c r="AE248" s="1029"/>
      <c r="AF248" s="1029"/>
      <c r="AG248" s="1029"/>
      <c r="AH248" s="1029"/>
      <c r="AI248" s="1029"/>
      <c r="AJ248" s="1030"/>
    </row>
    <row r="249" spans="1:36" ht="15" customHeight="1" x14ac:dyDescent="0.2">
      <c r="A249" s="1460"/>
      <c r="B249" s="1461"/>
      <c r="C249" s="990" t="s">
        <v>496</v>
      </c>
      <c r="D249" s="990"/>
      <c r="E249" s="990"/>
      <c r="F249" s="990"/>
      <c r="G249" s="990"/>
      <c r="H249" s="990"/>
      <c r="I249" s="990" t="s">
        <v>716</v>
      </c>
      <c r="J249" s="990"/>
      <c r="K249" s="990"/>
      <c r="L249" s="990"/>
      <c r="M249" s="996" t="s">
        <v>815</v>
      </c>
      <c r="N249" s="996"/>
      <c r="O249" s="996"/>
      <c r="P249" s="996"/>
      <c r="Q249" s="996"/>
      <c r="R249" s="996"/>
      <c r="S249" s="996"/>
      <c r="T249" s="996"/>
      <c r="U249" s="996"/>
      <c r="V249" s="996"/>
      <c r="W249" s="990" t="s">
        <v>498</v>
      </c>
      <c r="X249" s="990"/>
      <c r="Y249" s="990"/>
      <c r="Z249" s="990"/>
      <c r="AA249" s="997" t="s">
        <v>815</v>
      </c>
      <c r="AB249" s="1067"/>
      <c r="AC249" s="1067"/>
      <c r="AD249" s="1067"/>
      <c r="AE249" s="1067"/>
      <c r="AF249" s="1067"/>
      <c r="AG249" s="1067"/>
      <c r="AH249" s="1067"/>
      <c r="AI249" s="1067"/>
      <c r="AJ249" s="1068"/>
    </row>
    <row r="250" spans="1:36" ht="15" customHeight="1" x14ac:dyDescent="0.2">
      <c r="A250" s="1460"/>
      <c r="B250" s="1461"/>
      <c r="C250" s="1675" t="s">
        <v>480</v>
      </c>
      <c r="D250" s="1676"/>
      <c r="E250" s="1676"/>
      <c r="F250" s="1676"/>
      <c r="G250" s="1676"/>
      <c r="H250" s="1677"/>
      <c r="I250" s="1679"/>
      <c r="J250" s="1680"/>
      <c r="K250" s="1680"/>
      <c r="L250" s="1680"/>
      <c r="M250" s="1680"/>
      <c r="N250" s="1680"/>
      <c r="O250" s="1680"/>
      <c r="P250" s="1680"/>
      <c r="Q250" s="1680"/>
      <c r="R250" s="1680"/>
      <c r="S250" s="1680"/>
      <c r="T250" s="1680"/>
      <c r="U250" s="1680"/>
      <c r="V250" s="1680"/>
      <c r="W250" s="1680"/>
      <c r="X250" s="1680"/>
      <c r="Y250" s="1680"/>
      <c r="Z250" s="1680"/>
      <c r="AA250" s="1680"/>
      <c r="AB250" s="1680"/>
      <c r="AC250" s="1680"/>
      <c r="AD250" s="1680"/>
      <c r="AE250" s="1680"/>
      <c r="AF250" s="1680"/>
      <c r="AG250" s="1680"/>
      <c r="AH250" s="1680"/>
      <c r="AI250" s="1680"/>
      <c r="AJ250" s="1681"/>
    </row>
    <row r="251" spans="1:36" ht="18" customHeight="1" x14ac:dyDescent="0.2">
      <c r="A251" s="1460"/>
      <c r="B251" s="1461"/>
      <c r="C251" s="1675" t="s">
        <v>481</v>
      </c>
      <c r="D251" s="1676"/>
      <c r="E251" s="1676"/>
      <c r="F251" s="1676"/>
      <c r="G251" s="1676"/>
      <c r="H251" s="1677"/>
      <c r="I251" s="1376">
        <v>4</v>
      </c>
      <c r="J251" s="1377"/>
      <c r="K251" s="1377"/>
      <c r="L251" s="1377"/>
      <c r="M251" s="1377"/>
      <c r="N251" s="1377"/>
      <c r="O251" s="1377"/>
      <c r="P251" s="1377"/>
      <c r="Q251" s="1377"/>
      <c r="R251" s="1377"/>
      <c r="S251" s="1377"/>
      <c r="T251" s="1377"/>
      <c r="U251" s="1377"/>
      <c r="V251" s="1377"/>
      <c r="W251" s="1377"/>
      <c r="X251" s="1377"/>
      <c r="Y251" s="1377"/>
      <c r="Z251" s="1667" t="s">
        <v>483</v>
      </c>
      <c r="AA251" s="1667"/>
      <c r="AB251" s="1667"/>
      <c r="AC251" s="1667"/>
      <c r="AD251" s="1667"/>
      <c r="AE251" s="1679"/>
      <c r="AF251" s="1680"/>
      <c r="AG251" s="1680"/>
      <c r="AH251" s="1680"/>
      <c r="AI251" s="1680"/>
      <c r="AJ251" s="1681"/>
    </row>
    <row r="252" spans="1:36" ht="15" customHeight="1" x14ac:dyDescent="0.2">
      <c r="A252" s="1460"/>
      <c r="B252" s="1461"/>
      <c r="C252" s="1675" t="s">
        <v>482</v>
      </c>
      <c r="D252" s="1676"/>
      <c r="E252" s="1676"/>
      <c r="F252" s="1676"/>
      <c r="G252" s="1676"/>
      <c r="H252" s="1677"/>
      <c r="I252" s="1679"/>
      <c r="J252" s="1680"/>
      <c r="K252" s="1680"/>
      <c r="L252" s="1680"/>
      <c r="M252" s="1680"/>
      <c r="N252" s="1680"/>
      <c r="O252" s="1680"/>
      <c r="P252" s="1680"/>
      <c r="Q252" s="1680"/>
      <c r="R252" s="1680"/>
      <c r="S252" s="1680"/>
      <c r="T252" s="1680"/>
      <c r="U252" s="1680"/>
      <c r="V252" s="1680"/>
      <c r="W252" s="1680"/>
      <c r="X252" s="1680"/>
      <c r="Y252" s="1680"/>
      <c r="Z252" s="1680"/>
      <c r="AA252" s="1680"/>
      <c r="AB252" s="1680"/>
      <c r="AC252" s="1680"/>
      <c r="AD252" s="1680"/>
      <c r="AE252" s="1680"/>
      <c r="AF252" s="1680"/>
      <c r="AG252" s="1680"/>
      <c r="AH252" s="1680"/>
      <c r="AI252" s="1680"/>
      <c r="AJ252" s="1681"/>
    </row>
    <row r="253" spans="1:36" ht="15" customHeight="1" x14ac:dyDescent="0.2">
      <c r="A253" s="1460"/>
      <c r="B253" s="1461"/>
      <c r="C253" s="1719" t="s">
        <v>321</v>
      </c>
      <c r="D253" s="1676"/>
      <c r="E253" s="1676"/>
      <c r="F253" s="1676"/>
      <c r="G253" s="1676"/>
      <c r="H253" s="1677"/>
      <c r="I253" s="959" t="s">
        <v>456</v>
      </c>
      <c r="J253" s="961"/>
      <c r="K253" s="1678"/>
      <c r="L253" s="1678"/>
      <c r="M253" s="1678"/>
      <c r="N253" s="1678"/>
      <c r="O253" s="1678"/>
      <c r="P253" s="985" t="s">
        <v>1006</v>
      </c>
      <c r="Q253" s="1682"/>
      <c r="R253" s="959" t="s">
        <v>485</v>
      </c>
      <c r="S253" s="961"/>
      <c r="T253" s="1678"/>
      <c r="U253" s="1678"/>
      <c r="V253" s="1678"/>
      <c r="W253" s="1678"/>
      <c r="X253" s="1678"/>
      <c r="Y253" s="985" t="s">
        <v>1006</v>
      </c>
      <c r="Z253" s="985"/>
      <c r="AA253" s="1688" t="s">
        <v>484</v>
      </c>
      <c r="AB253" s="1689"/>
      <c r="AC253" s="1690"/>
      <c r="AD253" s="1678"/>
      <c r="AE253" s="1678"/>
      <c r="AF253" s="1678"/>
      <c r="AG253" s="1678"/>
      <c r="AH253" s="1678"/>
      <c r="AI253" s="985" t="s">
        <v>1006</v>
      </c>
      <c r="AJ253" s="986"/>
    </row>
    <row r="254" spans="1:36" ht="15" customHeight="1" x14ac:dyDescent="0.2">
      <c r="A254" s="1460"/>
      <c r="B254" s="1461"/>
      <c r="C254" s="1720"/>
      <c r="D254" s="1721"/>
      <c r="E254" s="1721"/>
      <c r="F254" s="1721"/>
      <c r="G254" s="1721"/>
      <c r="H254" s="1722"/>
      <c r="I254" s="959" t="s">
        <v>455</v>
      </c>
      <c r="J254" s="960"/>
      <c r="K254" s="960"/>
      <c r="L254" s="961"/>
      <c r="M254" s="1678"/>
      <c r="N254" s="1678"/>
      <c r="O254" s="1678"/>
      <c r="P254" s="985" t="s">
        <v>486</v>
      </c>
      <c r="Q254" s="1682"/>
      <c r="R254" s="959" t="s">
        <v>487</v>
      </c>
      <c r="S254" s="960"/>
      <c r="T254" s="960"/>
      <c r="U254" s="960"/>
      <c r="V254" s="960"/>
      <c r="W254" s="960"/>
      <c r="X254" s="961"/>
      <c r="Y254" s="992"/>
      <c r="Z254" s="993"/>
      <c r="AA254" s="993"/>
      <c r="AB254" s="993"/>
      <c r="AC254" s="993"/>
      <c r="AD254" s="993"/>
      <c r="AE254" s="993"/>
      <c r="AF254" s="993"/>
      <c r="AG254" s="993"/>
      <c r="AH254" s="993"/>
      <c r="AI254" s="993"/>
      <c r="AJ254" s="994"/>
    </row>
    <row r="255" spans="1:36" ht="15" customHeight="1" x14ac:dyDescent="0.2">
      <c r="A255" s="1460"/>
      <c r="B255" s="1461"/>
      <c r="C255" s="1666" t="s">
        <v>322</v>
      </c>
      <c r="D255" s="1667"/>
      <c r="E255" s="1667"/>
      <c r="F255" s="1667"/>
      <c r="G255" s="1667"/>
      <c r="H255" s="1668"/>
      <c r="I255" s="992"/>
      <c r="J255" s="993"/>
      <c r="K255" s="993"/>
      <c r="L255" s="993"/>
      <c r="M255" s="993"/>
      <c r="N255" s="993"/>
      <c r="O255" s="993"/>
      <c r="P255" s="985" t="s">
        <v>1011</v>
      </c>
      <c r="Q255" s="1682"/>
      <c r="R255" s="1716"/>
      <c r="S255" s="1717"/>
      <c r="T255" s="1717"/>
      <c r="U255" s="1717"/>
      <c r="V255" s="1717"/>
      <c r="W255" s="1717"/>
      <c r="X255" s="1717"/>
      <c r="Y255" s="1717"/>
      <c r="Z255" s="1717"/>
      <c r="AA255" s="1717"/>
      <c r="AB255" s="1717"/>
      <c r="AC255" s="1717"/>
      <c r="AD255" s="1717"/>
      <c r="AE255" s="1717"/>
      <c r="AF255" s="1717"/>
      <c r="AG255" s="1717"/>
      <c r="AH255" s="1717"/>
      <c r="AI255" s="1717"/>
      <c r="AJ255" s="1718"/>
    </row>
    <row r="256" spans="1:36" ht="15" customHeight="1" x14ac:dyDescent="0.2">
      <c r="A256" s="1460"/>
      <c r="B256" s="1461"/>
      <c r="C256" s="1666" t="s">
        <v>1007</v>
      </c>
      <c r="D256" s="1667"/>
      <c r="E256" s="1667"/>
      <c r="F256" s="1667"/>
      <c r="G256" s="1667"/>
      <c r="H256" s="1668"/>
      <c r="I256" s="992"/>
      <c r="J256" s="993"/>
      <c r="K256" s="993"/>
      <c r="L256" s="993"/>
      <c r="M256" s="993"/>
      <c r="N256" s="993"/>
      <c r="O256" s="993"/>
      <c r="P256" s="985" t="s">
        <v>323</v>
      </c>
      <c r="Q256" s="1682"/>
      <c r="R256" s="959" t="s">
        <v>324</v>
      </c>
      <c r="S256" s="960"/>
      <c r="T256" s="960"/>
      <c r="U256" s="960"/>
      <c r="V256" s="960"/>
      <c r="W256" s="961"/>
      <c r="X256" s="992"/>
      <c r="Y256" s="993"/>
      <c r="Z256" s="993"/>
      <c r="AA256" s="993"/>
      <c r="AB256" s="993"/>
      <c r="AC256" s="993"/>
      <c r="AD256" s="993"/>
      <c r="AE256" s="985" t="s">
        <v>323</v>
      </c>
      <c r="AF256" s="985"/>
      <c r="AG256" s="985"/>
      <c r="AH256" s="985"/>
      <c r="AI256" s="985"/>
      <c r="AJ256" s="986"/>
    </row>
    <row r="257" spans="1:45" ht="15" customHeight="1" x14ac:dyDescent="0.2">
      <c r="A257" s="1683" t="s">
        <v>823</v>
      </c>
      <c r="B257" s="1684"/>
      <c r="C257" s="1666" t="s">
        <v>457</v>
      </c>
      <c r="D257" s="1667"/>
      <c r="E257" s="1667"/>
      <c r="F257" s="1667"/>
      <c r="G257" s="1667"/>
      <c r="H257" s="1667"/>
      <c r="I257" s="1667"/>
      <c r="J257" s="1667"/>
      <c r="K257" s="1667"/>
      <c r="L257" s="1667"/>
      <c r="M257" s="1667"/>
      <c r="N257" s="1667"/>
      <c r="O257" s="1667"/>
      <c r="P257" s="1667"/>
      <c r="Q257" s="1668"/>
      <c r="R257" s="993"/>
      <c r="S257" s="993"/>
      <c r="T257" s="993"/>
      <c r="U257" s="993"/>
      <c r="V257" s="993"/>
      <c r="W257" s="993"/>
      <c r="X257" s="993"/>
      <c r="Y257" s="993"/>
      <c r="Z257" s="993"/>
      <c r="AA257" s="993"/>
      <c r="AB257" s="993"/>
      <c r="AC257" s="993"/>
      <c r="AD257" s="993"/>
      <c r="AE257" s="985" t="s">
        <v>348</v>
      </c>
      <c r="AF257" s="985"/>
      <c r="AG257" s="985"/>
      <c r="AH257" s="985"/>
      <c r="AI257" s="985"/>
      <c r="AJ257" s="986"/>
    </row>
    <row r="258" spans="1:45" ht="18" customHeight="1" x14ac:dyDescent="0.2">
      <c r="A258" s="423"/>
      <c r="B258" s="424"/>
      <c r="C258" s="1666" t="s">
        <v>228</v>
      </c>
      <c r="D258" s="1667"/>
      <c r="E258" s="1667"/>
      <c r="F258" s="1667"/>
      <c r="G258" s="1667"/>
      <c r="H258" s="1668"/>
      <c r="I258" s="1045"/>
      <c r="J258" s="1046"/>
      <c r="K258" s="1046"/>
      <c r="L258" s="1046"/>
      <c r="M258" s="1046"/>
      <c r="N258" s="1046"/>
      <c r="O258" s="1046"/>
      <c r="P258" s="1046"/>
      <c r="Q258" s="1046"/>
      <c r="R258" s="1046"/>
      <c r="S258" s="1046"/>
      <c r="T258" s="1046"/>
      <c r="U258" s="1046"/>
      <c r="V258" s="1046"/>
      <c r="W258" s="1046"/>
      <c r="X258" s="1046"/>
      <c r="Y258" s="1046"/>
      <c r="Z258" s="1046"/>
      <c r="AA258" s="1046"/>
      <c r="AB258" s="1046"/>
      <c r="AC258" s="1046"/>
      <c r="AD258" s="1046"/>
      <c r="AE258" s="1046"/>
      <c r="AF258" s="1046"/>
      <c r="AG258" s="1046"/>
      <c r="AH258" s="1046"/>
      <c r="AI258" s="1046"/>
      <c r="AJ258" s="1047"/>
      <c r="AL258" s="45" t="b">
        <v>0</v>
      </c>
      <c r="AM258" s="45" t="b">
        <v>0</v>
      </c>
      <c r="AN258" s="45" t="b">
        <v>0</v>
      </c>
    </row>
    <row r="259" spans="1:45" ht="15" customHeight="1" x14ac:dyDescent="0.2">
      <c r="A259" s="423"/>
      <c r="B259" s="424"/>
      <c r="C259" s="1675" t="s">
        <v>417</v>
      </c>
      <c r="D259" s="1676"/>
      <c r="E259" s="1676"/>
      <c r="F259" s="1676"/>
      <c r="G259" s="1676"/>
      <c r="H259" s="1677"/>
      <c r="I259" s="998"/>
      <c r="J259" s="999"/>
      <c r="K259" s="999"/>
      <c r="L259" s="999"/>
      <c r="M259" s="999"/>
      <c r="N259" s="999"/>
      <c r="O259" s="999"/>
      <c r="P259" s="999"/>
      <c r="Q259" s="999"/>
      <c r="R259" s="999"/>
      <c r="S259" s="999"/>
      <c r="T259" s="999"/>
      <c r="U259" s="999"/>
      <c r="V259" s="999"/>
      <c r="W259" s="999"/>
      <c r="X259" s="999"/>
      <c r="Y259" s="999"/>
      <c r="Z259" s="999"/>
      <c r="AA259" s="999"/>
      <c r="AB259" s="999"/>
      <c r="AC259" s="999"/>
      <c r="AD259" s="999"/>
      <c r="AE259" s="999"/>
      <c r="AF259" s="999"/>
      <c r="AG259" s="999"/>
      <c r="AH259" s="999"/>
      <c r="AI259" s="999"/>
      <c r="AJ259" s="1000"/>
    </row>
    <row r="260" spans="1:45" ht="15" customHeight="1" x14ac:dyDescent="0.2">
      <c r="A260" s="423"/>
      <c r="B260" s="424"/>
      <c r="C260" s="1666" t="s">
        <v>697</v>
      </c>
      <c r="D260" s="1667"/>
      <c r="E260" s="1667"/>
      <c r="F260" s="1667"/>
      <c r="G260" s="1667"/>
      <c r="H260" s="1668"/>
      <c r="I260" s="998"/>
      <c r="J260" s="999"/>
      <c r="K260" s="999"/>
      <c r="L260" s="999"/>
      <c r="M260" s="999"/>
      <c r="N260" s="999"/>
      <c r="O260" s="999"/>
      <c r="P260" s="999"/>
      <c r="Q260" s="999"/>
      <c r="R260" s="999"/>
      <c r="S260" s="999"/>
      <c r="T260" s="999"/>
      <c r="U260" s="999"/>
      <c r="V260" s="999"/>
      <c r="W260" s="999"/>
      <c r="X260" s="999"/>
      <c r="Y260" s="999"/>
      <c r="Z260" s="999"/>
      <c r="AA260" s="999"/>
      <c r="AB260" s="999"/>
      <c r="AC260" s="999"/>
      <c r="AD260" s="999"/>
      <c r="AE260" s="999"/>
      <c r="AF260" s="999"/>
      <c r="AG260" s="999"/>
      <c r="AH260" s="999"/>
      <c r="AI260" s="999"/>
      <c r="AJ260" s="1000"/>
    </row>
    <row r="261" spans="1:45" ht="18" customHeight="1" x14ac:dyDescent="0.2">
      <c r="A261" s="423"/>
      <c r="B261" s="424"/>
      <c r="C261" s="1691" t="s">
        <v>906</v>
      </c>
      <c r="D261" s="1693" t="s">
        <v>349</v>
      </c>
      <c r="E261" s="1694"/>
      <c r="F261" s="1694"/>
      <c r="G261" s="1694"/>
      <c r="H261" s="1695"/>
      <c r="I261" s="144">
        <v>2</v>
      </c>
      <c r="J261" s="161"/>
      <c r="K261" s="161"/>
      <c r="L261" s="161"/>
      <c r="M261" s="161"/>
      <c r="N261" s="427"/>
      <c r="O261" s="427"/>
      <c r="P261" s="428"/>
      <c r="Q261" s="1669"/>
      <c r="R261" s="1670"/>
      <c r="S261" s="1671"/>
      <c r="T261" s="1733">
        <v>3</v>
      </c>
      <c r="U261" s="1734"/>
      <c r="V261" s="1734"/>
      <c r="W261" s="1734"/>
      <c r="X261" s="1734"/>
      <c r="Y261" s="1734"/>
      <c r="Z261" s="1735"/>
      <c r="AA261" s="1696"/>
      <c r="AB261" s="1697"/>
      <c r="AC261" s="1697"/>
      <c r="AD261" s="1697"/>
      <c r="AE261" s="1697"/>
      <c r="AF261" s="1697"/>
      <c r="AG261" s="1697"/>
      <c r="AH261" s="1697"/>
      <c r="AI261" s="1697"/>
      <c r="AJ261" s="1698"/>
    </row>
    <row r="262" spans="1:45" ht="18" customHeight="1" x14ac:dyDescent="0.2">
      <c r="A262" s="423"/>
      <c r="B262" s="424"/>
      <c r="C262" s="1691"/>
      <c r="D262" s="1699" t="s">
        <v>1026</v>
      </c>
      <c r="E262" s="1700"/>
      <c r="F262" s="1700"/>
      <c r="G262" s="1700"/>
      <c r="H262" s="1701"/>
      <c r="I262" s="227">
        <v>1</v>
      </c>
      <c r="J262" s="379" t="str">
        <f>IF(ISNA(VLOOKUP(I262, 出力変換_ＣＨ夜間支援体制加算,4,FALSE)),0, VLOOKUP(I262, 出力変換_ＣＨ夜間支援体制加算,4,FALSE)) &amp; ""</f>
        <v>0</v>
      </c>
      <c r="K262" s="218" t="s">
        <v>1051</v>
      </c>
      <c r="L262" s="389" t="str">
        <f>IF(ISNA(VLOOKUP(K262, 取込変換_ＣＨ夜間支援体制加算,2,FALSE)),1, VLOOKUP(K262, 取込変換_ＣＨ夜間支援体制加算,2,FALSE)) &amp; ""</f>
        <v>1</v>
      </c>
      <c r="N262" s="255"/>
      <c r="O262" s="255"/>
      <c r="P262" s="64" t="s">
        <v>1011</v>
      </c>
      <c r="Q262" s="1663"/>
      <c r="R262" s="1664"/>
      <c r="S262" s="1665"/>
      <c r="T262" s="1672">
        <v>0</v>
      </c>
      <c r="U262" s="1673"/>
      <c r="V262" s="1673"/>
      <c r="W262" s="1673"/>
      <c r="X262" s="1673"/>
      <c r="Y262" s="1673"/>
      <c r="Z262" s="1674"/>
      <c r="AA262" s="1702"/>
      <c r="AB262" s="1703"/>
      <c r="AC262" s="1703"/>
      <c r="AD262" s="1703"/>
      <c r="AE262" s="1703"/>
      <c r="AF262" s="1703"/>
      <c r="AG262" s="1703"/>
      <c r="AH262" s="1703"/>
      <c r="AI262" s="1703"/>
      <c r="AJ262" s="1704"/>
    </row>
    <row r="263" spans="1:45" ht="18" customHeight="1" x14ac:dyDescent="0.2">
      <c r="A263" s="423"/>
      <c r="B263" s="424"/>
      <c r="C263" s="1691"/>
      <c r="D263" s="1714" t="s">
        <v>657</v>
      </c>
      <c r="E263" s="1715"/>
      <c r="F263" s="1715"/>
      <c r="G263" s="1715"/>
      <c r="H263" s="1715"/>
      <c r="I263" s="261">
        <v>1</v>
      </c>
      <c r="J263" s="379" t="str">
        <f>IF(ISNA(VLOOKUP(I263, 出力変換_ＧＨ夜間防災体制加算,4,FALSE)),0, VLOOKUP(I263, 出力変換_ＧＨ夜間防災体制加算,4,FALSE)) &amp; ""</f>
        <v>0</v>
      </c>
      <c r="K263" s="218" t="s">
        <v>1051</v>
      </c>
      <c r="L263" s="389" t="str">
        <f>IF(ISNA(VLOOKUP(K263, 取込変換_ＧＨ夜間防災体制加算,2,FALSE)),1, VLOOKUP(K263, 取込変換_ＧＨ夜間防災体制加算,2,FALSE)) &amp; ""</f>
        <v>1</v>
      </c>
      <c r="M263" s="255"/>
      <c r="N263" s="255"/>
      <c r="O263" s="255"/>
      <c r="P263" s="392" t="s">
        <v>1011</v>
      </c>
      <c r="Q263" s="1730"/>
      <c r="R263" s="1731"/>
      <c r="S263" s="1731"/>
      <c r="T263" s="1731"/>
      <c r="U263" s="1731"/>
      <c r="V263" s="1731"/>
      <c r="W263" s="1731"/>
      <c r="X263" s="1731"/>
      <c r="Y263" s="1731"/>
      <c r="Z263" s="1731"/>
      <c r="AA263" s="1731"/>
      <c r="AB263" s="1731"/>
      <c r="AC263" s="1731"/>
      <c r="AD263" s="1731"/>
      <c r="AE263" s="1731"/>
      <c r="AF263" s="1731"/>
      <c r="AG263" s="1731"/>
      <c r="AH263" s="1731"/>
      <c r="AI263" s="1731"/>
      <c r="AJ263" s="1732"/>
    </row>
    <row r="264" spans="1:45" ht="18" customHeight="1" thickBot="1" x14ac:dyDescent="0.25">
      <c r="A264" s="425"/>
      <c r="B264" s="426"/>
      <c r="C264" s="1692"/>
      <c r="D264" s="1705" t="s">
        <v>350</v>
      </c>
      <c r="E264" s="1706"/>
      <c r="F264" s="1706"/>
      <c r="G264" s="1706"/>
      <c r="H264" s="1707"/>
      <c r="I264" s="165">
        <v>3</v>
      </c>
      <c r="J264" s="166"/>
      <c r="K264" s="166"/>
      <c r="L264" s="166"/>
      <c r="M264" s="166"/>
      <c r="N264" s="395"/>
      <c r="O264" s="395"/>
      <c r="P264" s="395"/>
      <c r="Q264" s="395"/>
      <c r="R264" s="395"/>
      <c r="S264" s="395"/>
      <c r="T264" s="1708"/>
      <c r="U264" s="1709"/>
      <c r="V264" s="1709"/>
      <c r="W264" s="1709"/>
      <c r="X264" s="1709"/>
      <c r="Y264" s="1709"/>
      <c r="Z264" s="1709"/>
      <c r="AA264" s="1709"/>
      <c r="AB264" s="1709"/>
      <c r="AC264" s="1709"/>
      <c r="AD264" s="1709"/>
      <c r="AE264" s="1709"/>
      <c r="AF264" s="1709"/>
      <c r="AG264" s="1709"/>
      <c r="AH264" s="1709"/>
      <c r="AI264" s="1709"/>
      <c r="AJ264" s="1710"/>
    </row>
    <row r="265" spans="1:45" s="369" customFormat="1" ht="15" customHeight="1" x14ac:dyDescent="0.2">
      <c r="A265" s="377" t="s">
        <v>459</v>
      </c>
      <c r="B265" s="385"/>
      <c r="C265" s="385"/>
      <c r="D265" s="385"/>
      <c r="E265" s="385"/>
      <c r="F265" s="385"/>
      <c r="G265" s="385"/>
      <c r="H265" s="385"/>
      <c r="I265" s="385"/>
      <c r="J265" s="385"/>
      <c r="K265" s="385"/>
      <c r="L265" s="385"/>
      <c r="M265" s="385"/>
      <c r="N265" s="385"/>
      <c r="O265" s="385"/>
      <c r="P265" s="385"/>
      <c r="Q265" s="385"/>
      <c r="R265" s="385"/>
      <c r="S265" s="385"/>
      <c r="T265" s="385"/>
      <c r="U265" s="385"/>
      <c r="V265" s="385"/>
      <c r="W265" s="385"/>
      <c r="X265" s="385"/>
      <c r="Y265" s="385"/>
      <c r="Z265" s="385"/>
      <c r="AA265" s="385"/>
      <c r="AB265" s="385"/>
      <c r="AC265" s="385"/>
      <c r="AD265" s="385"/>
      <c r="AE265" s="385"/>
      <c r="AF265" s="385"/>
      <c r="AG265" s="1740" t="s">
        <v>824</v>
      </c>
      <c r="AH265" s="1740"/>
      <c r="AI265" s="1740"/>
      <c r="AJ265" s="1740"/>
      <c r="AK265" s="383"/>
      <c r="AL265" s="383"/>
      <c r="AM265" s="383"/>
      <c r="AN265" s="384"/>
      <c r="AO265" s="383"/>
      <c r="AP265" s="383"/>
      <c r="AQ265" s="383"/>
      <c r="AR265" s="383"/>
      <c r="AS265" s="383"/>
    </row>
    <row r="266" spans="1:45" s="369" customFormat="1" ht="15" customHeight="1" x14ac:dyDescent="0.2">
      <c r="A266" s="385"/>
      <c r="B266" s="385"/>
      <c r="C266" s="385"/>
      <c r="D266" s="385"/>
      <c r="E266" s="385"/>
      <c r="F266" s="385"/>
      <c r="G266" s="385"/>
      <c r="H266" s="385"/>
      <c r="I266" s="385"/>
      <c r="J266" s="385"/>
      <c r="K266" s="385"/>
      <c r="L266" s="385"/>
      <c r="M266" s="385"/>
      <c r="N266" s="385"/>
      <c r="O266" s="385"/>
      <c r="P266" s="385"/>
      <c r="Q266" s="385"/>
      <c r="R266" s="385"/>
      <c r="S266" s="385"/>
      <c r="T266" s="385"/>
      <c r="U266" s="385"/>
      <c r="V266" s="385"/>
      <c r="W266" s="385"/>
      <c r="X266" s="385"/>
      <c r="Y266" s="385"/>
      <c r="Z266" s="398"/>
      <c r="AA266" s="385"/>
      <c r="AB266" s="385"/>
      <c r="AC266" s="385"/>
      <c r="AD266" s="385"/>
      <c r="AE266" s="385"/>
      <c r="AF266" s="385"/>
      <c r="AG266" s="385"/>
      <c r="AH266" s="385"/>
      <c r="AI266" s="385"/>
      <c r="AJ266" s="385"/>
      <c r="AK266" s="383"/>
      <c r="AL266" s="383"/>
      <c r="AM266" s="383"/>
      <c r="AN266" s="384"/>
      <c r="AO266" s="383"/>
      <c r="AP266" s="383"/>
      <c r="AQ266" s="383"/>
      <c r="AR266" s="383"/>
      <c r="AS266" s="383"/>
    </row>
    <row r="267" spans="1:45" s="369" customFormat="1" ht="15" customHeight="1" thickBot="1" x14ac:dyDescent="0.25">
      <c r="A267" s="386"/>
      <c r="B267" s="386"/>
      <c r="C267" s="386"/>
      <c r="D267" s="386"/>
      <c r="E267" s="386"/>
      <c r="F267" s="386"/>
      <c r="G267" s="386"/>
      <c r="H267" s="386"/>
      <c r="I267" s="386"/>
      <c r="J267" s="386"/>
      <c r="K267" s="386"/>
      <c r="L267" s="386"/>
      <c r="M267" s="386"/>
      <c r="N267" s="386"/>
      <c r="O267" s="386"/>
      <c r="P267" s="386"/>
      <c r="Q267" s="386"/>
      <c r="R267" s="386"/>
      <c r="S267" s="386"/>
      <c r="T267" s="386"/>
      <c r="U267" s="386"/>
      <c r="V267" s="386"/>
      <c r="W267" s="386"/>
      <c r="X267" s="386"/>
      <c r="Y267" s="1751"/>
      <c r="Z267" s="1751"/>
      <c r="AA267" s="1751"/>
      <c r="AB267" s="1662" t="s">
        <v>765</v>
      </c>
      <c r="AC267" s="1662"/>
      <c r="AD267" s="1662"/>
      <c r="AE267" s="1661"/>
      <c r="AF267" s="1661"/>
      <c r="AG267" s="1661"/>
      <c r="AH267" s="1745" t="s">
        <v>458</v>
      </c>
      <c r="AI267" s="1746"/>
      <c r="AJ267" s="1747"/>
      <c r="AK267" s="383"/>
      <c r="AL267" s="383"/>
      <c r="AM267" s="383"/>
      <c r="AN267" s="384"/>
      <c r="AO267" s="383"/>
      <c r="AP267" s="383"/>
      <c r="AQ267" s="383"/>
      <c r="AR267" s="383"/>
      <c r="AS267" s="383"/>
    </row>
    <row r="268" spans="1:45" ht="15" customHeight="1" x14ac:dyDescent="0.2">
      <c r="A268" s="1458" t="s">
        <v>968</v>
      </c>
      <c r="B268" s="1459"/>
      <c r="C268" s="1074" t="s">
        <v>385</v>
      </c>
      <c r="D268" s="1074"/>
      <c r="E268" s="1074"/>
      <c r="F268" s="1074"/>
      <c r="G268" s="1074"/>
      <c r="H268" s="1074"/>
      <c r="I268" s="1723"/>
      <c r="J268" s="1724"/>
      <c r="K268" s="1724"/>
      <c r="L268" s="1724"/>
      <c r="M268" s="1724"/>
      <c r="N268" s="1724"/>
      <c r="O268" s="1724"/>
      <c r="P268" s="1724"/>
      <c r="Q268" s="1724"/>
      <c r="R268" s="1724"/>
      <c r="S268" s="1724"/>
      <c r="T268" s="1724"/>
      <c r="U268" s="1724"/>
      <c r="V268" s="1724"/>
      <c r="W268" s="1724"/>
      <c r="X268" s="1724"/>
      <c r="Y268" s="1724"/>
      <c r="Z268" s="1724"/>
      <c r="AA268" s="1724"/>
      <c r="AB268" s="1724"/>
      <c r="AC268" s="1724"/>
      <c r="AD268" s="1725"/>
      <c r="AE268" s="1726" t="s">
        <v>139</v>
      </c>
      <c r="AF268" s="1726"/>
      <c r="AG268" s="1726"/>
      <c r="AH268" s="1726"/>
      <c r="AI268" s="1659"/>
      <c r="AJ268" s="1660"/>
    </row>
    <row r="269" spans="1:45" ht="15" customHeight="1" x14ac:dyDescent="0.2">
      <c r="A269" s="1460"/>
      <c r="B269" s="1461"/>
      <c r="C269" s="1031" t="s">
        <v>494</v>
      </c>
      <c r="D269" s="1031"/>
      <c r="E269" s="1031"/>
      <c r="F269" s="1031"/>
      <c r="G269" s="1031"/>
      <c r="H269" s="1031"/>
      <c r="I269" s="1727"/>
      <c r="J269" s="1728"/>
      <c r="K269" s="1728"/>
      <c r="L269" s="1728"/>
      <c r="M269" s="1728"/>
      <c r="N269" s="1728"/>
      <c r="O269" s="1728"/>
      <c r="P269" s="1728"/>
      <c r="Q269" s="1728"/>
      <c r="R269" s="1728"/>
      <c r="S269" s="1728"/>
      <c r="T269" s="1728"/>
      <c r="U269" s="1728"/>
      <c r="V269" s="1728"/>
      <c r="W269" s="1728"/>
      <c r="X269" s="1728"/>
      <c r="Y269" s="1728"/>
      <c r="Z269" s="1728"/>
      <c r="AA269" s="1728"/>
      <c r="AB269" s="1728"/>
      <c r="AC269" s="1728"/>
      <c r="AD269" s="1728"/>
      <c r="AE269" s="1728"/>
      <c r="AF269" s="1728"/>
      <c r="AG269" s="1728"/>
      <c r="AH269" s="1728"/>
      <c r="AI269" s="1728"/>
      <c r="AJ269" s="1729"/>
    </row>
    <row r="270" spans="1:45" ht="15" customHeight="1" x14ac:dyDescent="0.2">
      <c r="A270" s="1460"/>
      <c r="B270" s="1461"/>
      <c r="C270" s="990" t="s">
        <v>495</v>
      </c>
      <c r="D270" s="990"/>
      <c r="E270" s="990"/>
      <c r="F270" s="990"/>
      <c r="G270" s="990"/>
      <c r="H270" s="990"/>
      <c r="I270" s="1022" t="s">
        <v>655</v>
      </c>
      <c r="J270" s="1023"/>
      <c r="K270" s="1024"/>
      <c r="L270" s="1024"/>
      <c r="M270" s="1024"/>
      <c r="N270" s="1024"/>
      <c r="O270" s="1024"/>
      <c r="P270" s="1025"/>
      <c r="Q270" s="571" t="s">
        <v>448</v>
      </c>
      <c r="R270" s="572"/>
      <c r="S270" s="572"/>
      <c r="T270" s="572"/>
      <c r="U270" s="572"/>
      <c r="V270" s="572"/>
      <c r="W270" s="572"/>
      <c r="X270" s="572"/>
      <c r="Y270" s="572"/>
      <c r="Z270" s="572"/>
      <c r="AA270" s="572"/>
      <c r="AB270" s="572"/>
      <c r="AC270" s="572"/>
      <c r="AD270" s="572"/>
      <c r="AE270" s="572"/>
      <c r="AF270" s="572"/>
      <c r="AG270" s="572"/>
      <c r="AH270" s="572"/>
      <c r="AI270" s="572"/>
      <c r="AJ270" s="573"/>
    </row>
    <row r="271" spans="1:45" ht="15" customHeight="1" x14ac:dyDescent="0.2">
      <c r="A271" s="1460"/>
      <c r="B271" s="1461"/>
      <c r="C271" s="990"/>
      <c r="D271" s="990"/>
      <c r="E271" s="990"/>
      <c r="F271" s="990"/>
      <c r="G271" s="990"/>
      <c r="H271" s="990"/>
      <c r="I271" s="1126" t="s">
        <v>815</v>
      </c>
      <c r="J271" s="1126"/>
      <c r="K271" s="1126"/>
      <c r="L271" s="1126"/>
      <c r="M271" s="1126"/>
      <c r="N271" s="1126"/>
      <c r="O271" s="1126"/>
      <c r="P271" s="1126"/>
      <c r="Q271" s="1126"/>
      <c r="R271" s="1126"/>
      <c r="S271" s="1126"/>
      <c r="T271" s="1126"/>
      <c r="U271" s="1126"/>
      <c r="V271" s="1126"/>
      <c r="W271" s="1126"/>
      <c r="X271" s="1126"/>
      <c r="Y271" s="1126"/>
      <c r="Z271" s="1126"/>
      <c r="AA271" s="1126"/>
      <c r="AB271" s="1126"/>
      <c r="AC271" s="1126"/>
      <c r="AD271" s="1126"/>
      <c r="AE271" s="1126"/>
      <c r="AF271" s="1126"/>
      <c r="AG271" s="1126"/>
      <c r="AH271" s="1126"/>
      <c r="AI271" s="1126"/>
      <c r="AJ271" s="1127"/>
    </row>
    <row r="272" spans="1:45" ht="15" customHeight="1" x14ac:dyDescent="0.2">
      <c r="A272" s="1460"/>
      <c r="B272" s="1461"/>
      <c r="C272" s="990"/>
      <c r="D272" s="990"/>
      <c r="E272" s="990"/>
      <c r="F272" s="990"/>
      <c r="G272" s="990"/>
      <c r="H272" s="990"/>
      <c r="I272" s="1029" t="s">
        <v>815</v>
      </c>
      <c r="J272" s="1029"/>
      <c r="K272" s="1029"/>
      <c r="L272" s="1029"/>
      <c r="M272" s="1029"/>
      <c r="N272" s="1029"/>
      <c r="O272" s="1029"/>
      <c r="P272" s="1029"/>
      <c r="Q272" s="1029"/>
      <c r="R272" s="1029"/>
      <c r="S272" s="1029"/>
      <c r="T272" s="1029"/>
      <c r="U272" s="1029"/>
      <c r="V272" s="1029"/>
      <c r="W272" s="1029"/>
      <c r="X272" s="1029"/>
      <c r="Y272" s="1029"/>
      <c r="Z272" s="1029"/>
      <c r="AA272" s="1029"/>
      <c r="AB272" s="1029"/>
      <c r="AC272" s="1029"/>
      <c r="AD272" s="1029"/>
      <c r="AE272" s="1029"/>
      <c r="AF272" s="1029"/>
      <c r="AG272" s="1029"/>
      <c r="AH272" s="1029"/>
      <c r="AI272" s="1029"/>
      <c r="AJ272" s="1030"/>
    </row>
    <row r="273" spans="1:40" ht="15" customHeight="1" x14ac:dyDescent="0.2">
      <c r="A273" s="1460"/>
      <c r="B273" s="1461"/>
      <c r="C273" s="990" t="s">
        <v>496</v>
      </c>
      <c r="D273" s="990"/>
      <c r="E273" s="990"/>
      <c r="F273" s="990"/>
      <c r="G273" s="990"/>
      <c r="H273" s="990"/>
      <c r="I273" s="990" t="s">
        <v>716</v>
      </c>
      <c r="J273" s="990"/>
      <c r="K273" s="990"/>
      <c r="L273" s="990"/>
      <c r="M273" s="996" t="s">
        <v>815</v>
      </c>
      <c r="N273" s="996"/>
      <c r="O273" s="996"/>
      <c r="P273" s="996"/>
      <c r="Q273" s="996"/>
      <c r="R273" s="996"/>
      <c r="S273" s="996"/>
      <c r="T273" s="996"/>
      <c r="U273" s="996"/>
      <c r="V273" s="996"/>
      <c r="W273" s="990" t="s">
        <v>498</v>
      </c>
      <c r="X273" s="990"/>
      <c r="Y273" s="990"/>
      <c r="Z273" s="990"/>
      <c r="AA273" s="997" t="s">
        <v>815</v>
      </c>
      <c r="AB273" s="1067"/>
      <c r="AC273" s="1067"/>
      <c r="AD273" s="1067"/>
      <c r="AE273" s="1067"/>
      <c r="AF273" s="1067"/>
      <c r="AG273" s="1067"/>
      <c r="AH273" s="1067"/>
      <c r="AI273" s="1067"/>
      <c r="AJ273" s="1068"/>
    </row>
    <row r="274" spans="1:40" ht="15" customHeight="1" x14ac:dyDescent="0.2">
      <c r="A274" s="1460"/>
      <c r="B274" s="1461"/>
      <c r="C274" s="1675" t="s">
        <v>480</v>
      </c>
      <c r="D274" s="1676"/>
      <c r="E274" s="1676"/>
      <c r="F274" s="1676"/>
      <c r="G274" s="1676"/>
      <c r="H274" s="1677"/>
      <c r="I274" s="1679"/>
      <c r="J274" s="1680"/>
      <c r="K274" s="1680"/>
      <c r="L274" s="1680"/>
      <c r="M274" s="1680"/>
      <c r="N274" s="1680"/>
      <c r="O274" s="1680"/>
      <c r="P274" s="1680"/>
      <c r="Q274" s="1680"/>
      <c r="R274" s="1680"/>
      <c r="S274" s="1680"/>
      <c r="T274" s="1680"/>
      <c r="U274" s="1680"/>
      <c r="V274" s="1680"/>
      <c r="W274" s="1680"/>
      <c r="X274" s="1680"/>
      <c r="Y274" s="1680"/>
      <c r="Z274" s="1680"/>
      <c r="AA274" s="1680"/>
      <c r="AB274" s="1680"/>
      <c r="AC274" s="1680"/>
      <c r="AD274" s="1680"/>
      <c r="AE274" s="1680"/>
      <c r="AF274" s="1680"/>
      <c r="AG274" s="1680"/>
      <c r="AH274" s="1680"/>
      <c r="AI274" s="1680"/>
      <c r="AJ274" s="1681"/>
    </row>
    <row r="275" spans="1:40" ht="18" customHeight="1" x14ac:dyDescent="0.2">
      <c r="A275" s="1460"/>
      <c r="B275" s="1461"/>
      <c r="C275" s="1675" t="s">
        <v>481</v>
      </c>
      <c r="D275" s="1676"/>
      <c r="E275" s="1676"/>
      <c r="F275" s="1676"/>
      <c r="G275" s="1676"/>
      <c r="H275" s="1677"/>
      <c r="I275" s="1376">
        <v>4</v>
      </c>
      <c r="J275" s="1377"/>
      <c r="K275" s="1377"/>
      <c r="L275" s="1377"/>
      <c r="M275" s="1377"/>
      <c r="N275" s="1377"/>
      <c r="O275" s="1377"/>
      <c r="P275" s="1377"/>
      <c r="Q275" s="1377"/>
      <c r="R275" s="1377"/>
      <c r="S275" s="1377"/>
      <c r="T275" s="1377"/>
      <c r="U275" s="1377"/>
      <c r="V275" s="1377"/>
      <c r="W275" s="1377"/>
      <c r="X275" s="1377"/>
      <c r="Y275" s="1377"/>
      <c r="Z275" s="1667" t="s">
        <v>483</v>
      </c>
      <c r="AA275" s="1667"/>
      <c r="AB275" s="1667"/>
      <c r="AC275" s="1667"/>
      <c r="AD275" s="1667"/>
      <c r="AE275" s="1748"/>
      <c r="AF275" s="1749"/>
      <c r="AG275" s="1749"/>
      <c r="AH275" s="1749"/>
      <c r="AI275" s="1749"/>
      <c r="AJ275" s="1750"/>
    </row>
    <row r="276" spans="1:40" ht="15" customHeight="1" x14ac:dyDescent="0.2">
      <c r="A276" s="1460"/>
      <c r="B276" s="1461"/>
      <c r="C276" s="1675" t="s">
        <v>482</v>
      </c>
      <c r="D276" s="1676"/>
      <c r="E276" s="1676"/>
      <c r="F276" s="1676"/>
      <c r="G276" s="1676"/>
      <c r="H276" s="1677"/>
      <c r="I276" s="1679"/>
      <c r="J276" s="1680"/>
      <c r="K276" s="1680"/>
      <c r="L276" s="1680"/>
      <c r="M276" s="1680"/>
      <c r="N276" s="1680"/>
      <c r="O276" s="1680"/>
      <c r="P276" s="1680"/>
      <c r="Q276" s="1680"/>
      <c r="R276" s="1680"/>
      <c r="S276" s="1680"/>
      <c r="T276" s="1680"/>
      <c r="U276" s="1680"/>
      <c r="V276" s="1680"/>
      <c r="W276" s="1680"/>
      <c r="X276" s="1680"/>
      <c r="Y276" s="1680"/>
      <c r="Z276" s="1680"/>
      <c r="AA276" s="1680"/>
      <c r="AB276" s="1680"/>
      <c r="AC276" s="1680"/>
      <c r="AD276" s="1680"/>
      <c r="AE276" s="1680"/>
      <c r="AF276" s="1680"/>
      <c r="AG276" s="1680"/>
      <c r="AH276" s="1680"/>
      <c r="AI276" s="1680"/>
      <c r="AJ276" s="1681"/>
    </row>
    <row r="277" spans="1:40" ht="15" customHeight="1" x14ac:dyDescent="0.2">
      <c r="A277" s="1460"/>
      <c r="B277" s="1461"/>
      <c r="C277" s="1719" t="s">
        <v>321</v>
      </c>
      <c r="D277" s="1676"/>
      <c r="E277" s="1676"/>
      <c r="F277" s="1676"/>
      <c r="G277" s="1676"/>
      <c r="H277" s="1677"/>
      <c r="I277" s="959" t="s">
        <v>456</v>
      </c>
      <c r="J277" s="961"/>
      <c r="K277" s="1678"/>
      <c r="L277" s="1678"/>
      <c r="M277" s="1678"/>
      <c r="N277" s="1678"/>
      <c r="O277" s="1678"/>
      <c r="P277" s="985" t="s">
        <v>1006</v>
      </c>
      <c r="Q277" s="1682"/>
      <c r="R277" s="959" t="s">
        <v>485</v>
      </c>
      <c r="S277" s="961"/>
      <c r="T277" s="1678"/>
      <c r="U277" s="1678"/>
      <c r="V277" s="1678"/>
      <c r="W277" s="1678"/>
      <c r="X277" s="1678"/>
      <c r="Y277" s="985" t="s">
        <v>1006</v>
      </c>
      <c r="Z277" s="985"/>
      <c r="AA277" s="1688" t="s">
        <v>484</v>
      </c>
      <c r="AB277" s="1689"/>
      <c r="AC277" s="1690"/>
      <c r="AD277" s="1678"/>
      <c r="AE277" s="1678"/>
      <c r="AF277" s="1678"/>
      <c r="AG277" s="1678"/>
      <c r="AH277" s="1678"/>
      <c r="AI277" s="985" t="s">
        <v>1006</v>
      </c>
      <c r="AJ277" s="986"/>
    </row>
    <row r="278" spans="1:40" ht="15" customHeight="1" x14ac:dyDescent="0.2">
      <c r="A278" s="1460"/>
      <c r="B278" s="1461"/>
      <c r="C278" s="1720"/>
      <c r="D278" s="1721"/>
      <c r="E278" s="1721"/>
      <c r="F278" s="1721"/>
      <c r="G278" s="1721"/>
      <c r="H278" s="1722"/>
      <c r="I278" s="959" t="s">
        <v>455</v>
      </c>
      <c r="J278" s="960"/>
      <c r="K278" s="960"/>
      <c r="L278" s="961"/>
      <c r="M278" s="1678"/>
      <c r="N278" s="1678"/>
      <c r="O278" s="1678"/>
      <c r="P278" s="985" t="s">
        <v>486</v>
      </c>
      <c r="Q278" s="1682"/>
      <c r="R278" s="959" t="s">
        <v>487</v>
      </c>
      <c r="S278" s="960"/>
      <c r="T278" s="960"/>
      <c r="U278" s="960"/>
      <c r="V278" s="960"/>
      <c r="W278" s="960"/>
      <c r="X278" s="961"/>
      <c r="Y278" s="998"/>
      <c r="Z278" s="999"/>
      <c r="AA278" s="999"/>
      <c r="AB278" s="999"/>
      <c r="AC278" s="999"/>
      <c r="AD278" s="999"/>
      <c r="AE278" s="999"/>
      <c r="AF278" s="999"/>
      <c r="AG278" s="999"/>
      <c r="AH278" s="999"/>
      <c r="AI278" s="999"/>
      <c r="AJ278" s="1000"/>
    </row>
    <row r="279" spans="1:40" ht="15" customHeight="1" x14ac:dyDescent="0.2">
      <c r="A279" s="1460"/>
      <c r="B279" s="1461"/>
      <c r="C279" s="1666" t="s">
        <v>322</v>
      </c>
      <c r="D279" s="1667"/>
      <c r="E279" s="1667"/>
      <c r="F279" s="1667"/>
      <c r="G279" s="1667"/>
      <c r="H279" s="1668"/>
      <c r="I279" s="992"/>
      <c r="J279" s="993"/>
      <c r="K279" s="993"/>
      <c r="L279" s="993"/>
      <c r="M279" s="993"/>
      <c r="N279" s="993"/>
      <c r="O279" s="993"/>
      <c r="P279" s="985" t="s">
        <v>1011</v>
      </c>
      <c r="Q279" s="1682"/>
      <c r="R279" s="1716"/>
      <c r="S279" s="1717"/>
      <c r="T279" s="1717"/>
      <c r="U279" s="1717"/>
      <c r="V279" s="1717"/>
      <c r="W279" s="1717"/>
      <c r="X279" s="1717"/>
      <c r="Y279" s="1717"/>
      <c r="Z279" s="1717"/>
      <c r="AA279" s="1717"/>
      <c r="AB279" s="1717"/>
      <c r="AC279" s="1717"/>
      <c r="AD279" s="1717"/>
      <c r="AE279" s="1717"/>
      <c r="AF279" s="1717"/>
      <c r="AG279" s="1717"/>
      <c r="AH279" s="1717"/>
      <c r="AI279" s="1717"/>
      <c r="AJ279" s="1718"/>
    </row>
    <row r="280" spans="1:40" ht="15" customHeight="1" x14ac:dyDescent="0.2">
      <c r="A280" s="1460"/>
      <c r="B280" s="1461"/>
      <c r="C280" s="1666" t="s">
        <v>1007</v>
      </c>
      <c r="D280" s="1667"/>
      <c r="E280" s="1667"/>
      <c r="F280" s="1667"/>
      <c r="G280" s="1667"/>
      <c r="H280" s="1668"/>
      <c r="I280" s="992"/>
      <c r="J280" s="993"/>
      <c r="K280" s="993"/>
      <c r="L280" s="993"/>
      <c r="M280" s="993"/>
      <c r="N280" s="993"/>
      <c r="O280" s="993"/>
      <c r="P280" s="985" t="s">
        <v>323</v>
      </c>
      <c r="Q280" s="1682"/>
      <c r="R280" s="959" t="s">
        <v>324</v>
      </c>
      <c r="S280" s="960"/>
      <c r="T280" s="960"/>
      <c r="U280" s="960"/>
      <c r="V280" s="960"/>
      <c r="W280" s="961"/>
      <c r="X280" s="992"/>
      <c r="Y280" s="993"/>
      <c r="Z280" s="993"/>
      <c r="AA280" s="993"/>
      <c r="AB280" s="993"/>
      <c r="AC280" s="993"/>
      <c r="AD280" s="993"/>
      <c r="AE280" s="985" t="s">
        <v>323</v>
      </c>
      <c r="AF280" s="985"/>
      <c r="AG280" s="985"/>
      <c r="AH280" s="985"/>
      <c r="AI280" s="985"/>
      <c r="AJ280" s="986"/>
    </row>
    <row r="281" spans="1:40" ht="15" customHeight="1" x14ac:dyDescent="0.2">
      <c r="A281" s="1683" t="s">
        <v>825</v>
      </c>
      <c r="B281" s="1684"/>
      <c r="C281" s="1666" t="s">
        <v>457</v>
      </c>
      <c r="D281" s="1667"/>
      <c r="E281" s="1667"/>
      <c r="F281" s="1667"/>
      <c r="G281" s="1667"/>
      <c r="H281" s="1667"/>
      <c r="I281" s="1667"/>
      <c r="J281" s="1667"/>
      <c r="K281" s="1667"/>
      <c r="L281" s="1667"/>
      <c r="M281" s="1667"/>
      <c r="N281" s="1667"/>
      <c r="O281" s="1667"/>
      <c r="P281" s="1667"/>
      <c r="Q281" s="1668"/>
      <c r="R281" s="993"/>
      <c r="S281" s="993"/>
      <c r="T281" s="993"/>
      <c r="U281" s="993"/>
      <c r="V281" s="993"/>
      <c r="W281" s="993"/>
      <c r="X281" s="993"/>
      <c r="Y281" s="993"/>
      <c r="Z281" s="993"/>
      <c r="AA281" s="993"/>
      <c r="AB281" s="993"/>
      <c r="AC281" s="993"/>
      <c r="AD281" s="993"/>
      <c r="AE281" s="985" t="s">
        <v>348</v>
      </c>
      <c r="AF281" s="985"/>
      <c r="AG281" s="985"/>
      <c r="AH281" s="985"/>
      <c r="AI281" s="985"/>
      <c r="AJ281" s="986"/>
    </row>
    <row r="282" spans="1:40" ht="18" customHeight="1" x14ac:dyDescent="0.2">
      <c r="A282" s="423"/>
      <c r="B282" s="424"/>
      <c r="C282" s="1666" t="s">
        <v>228</v>
      </c>
      <c r="D282" s="1667"/>
      <c r="E282" s="1667"/>
      <c r="F282" s="1667"/>
      <c r="G282" s="1667"/>
      <c r="H282" s="1668"/>
      <c r="I282" s="1045"/>
      <c r="J282" s="1046"/>
      <c r="K282" s="1046"/>
      <c r="L282" s="1046"/>
      <c r="M282" s="1046"/>
      <c r="N282" s="1046"/>
      <c r="O282" s="1046"/>
      <c r="P282" s="1046"/>
      <c r="Q282" s="1046"/>
      <c r="R282" s="1046"/>
      <c r="S282" s="1046"/>
      <c r="T282" s="1046"/>
      <c r="U282" s="1046"/>
      <c r="V282" s="1046"/>
      <c r="W282" s="1046"/>
      <c r="X282" s="1046"/>
      <c r="Y282" s="1046"/>
      <c r="Z282" s="1046"/>
      <c r="AA282" s="1046"/>
      <c r="AB282" s="1046"/>
      <c r="AC282" s="1046"/>
      <c r="AD282" s="1046"/>
      <c r="AE282" s="1046"/>
      <c r="AF282" s="1046"/>
      <c r="AG282" s="1046"/>
      <c r="AH282" s="1046"/>
      <c r="AI282" s="1046"/>
      <c r="AJ282" s="1047"/>
      <c r="AL282" s="45" t="b">
        <v>0</v>
      </c>
      <c r="AM282" s="45" t="b">
        <v>0</v>
      </c>
      <c r="AN282" s="45" t="b">
        <v>0</v>
      </c>
    </row>
    <row r="283" spans="1:40" ht="15" customHeight="1" x14ac:dyDescent="0.2">
      <c r="A283" s="423"/>
      <c r="B283" s="424"/>
      <c r="C283" s="1675" t="s">
        <v>417</v>
      </c>
      <c r="D283" s="1676"/>
      <c r="E283" s="1676"/>
      <c r="F283" s="1676"/>
      <c r="G283" s="1676"/>
      <c r="H283" s="1677"/>
      <c r="I283" s="998"/>
      <c r="J283" s="999"/>
      <c r="K283" s="999"/>
      <c r="L283" s="999"/>
      <c r="M283" s="999"/>
      <c r="N283" s="999"/>
      <c r="O283" s="999"/>
      <c r="P283" s="999"/>
      <c r="Q283" s="999"/>
      <c r="R283" s="999"/>
      <c r="S283" s="999"/>
      <c r="T283" s="999"/>
      <c r="U283" s="999"/>
      <c r="V283" s="999"/>
      <c r="W283" s="999"/>
      <c r="X283" s="999"/>
      <c r="Y283" s="999"/>
      <c r="Z283" s="999"/>
      <c r="AA283" s="999"/>
      <c r="AB283" s="999"/>
      <c r="AC283" s="999"/>
      <c r="AD283" s="999"/>
      <c r="AE283" s="999"/>
      <c r="AF283" s="999"/>
      <c r="AG283" s="999"/>
      <c r="AH283" s="999"/>
      <c r="AI283" s="999"/>
      <c r="AJ283" s="1000"/>
    </row>
    <row r="284" spans="1:40" ht="15" customHeight="1" x14ac:dyDescent="0.2">
      <c r="A284" s="423"/>
      <c r="B284" s="424"/>
      <c r="C284" s="1666" t="s">
        <v>697</v>
      </c>
      <c r="D284" s="1667"/>
      <c r="E284" s="1667"/>
      <c r="F284" s="1667"/>
      <c r="G284" s="1667"/>
      <c r="H284" s="1668"/>
      <c r="I284" s="998"/>
      <c r="J284" s="999"/>
      <c r="K284" s="999"/>
      <c r="L284" s="999"/>
      <c r="M284" s="999"/>
      <c r="N284" s="999"/>
      <c r="O284" s="999"/>
      <c r="P284" s="999"/>
      <c r="Q284" s="999"/>
      <c r="R284" s="999"/>
      <c r="S284" s="999"/>
      <c r="T284" s="999"/>
      <c r="U284" s="999"/>
      <c r="V284" s="999"/>
      <c r="W284" s="999"/>
      <c r="X284" s="999"/>
      <c r="Y284" s="999"/>
      <c r="Z284" s="999"/>
      <c r="AA284" s="999"/>
      <c r="AB284" s="999"/>
      <c r="AC284" s="999"/>
      <c r="AD284" s="999"/>
      <c r="AE284" s="999"/>
      <c r="AF284" s="999"/>
      <c r="AG284" s="999"/>
      <c r="AH284" s="999"/>
      <c r="AI284" s="999"/>
      <c r="AJ284" s="1000"/>
    </row>
    <row r="285" spans="1:40" ht="18" customHeight="1" x14ac:dyDescent="0.2">
      <c r="A285" s="423"/>
      <c r="B285" s="424"/>
      <c r="C285" s="1691" t="s">
        <v>906</v>
      </c>
      <c r="D285" s="1693" t="s">
        <v>349</v>
      </c>
      <c r="E285" s="1694"/>
      <c r="F285" s="1694"/>
      <c r="G285" s="1694"/>
      <c r="H285" s="1695"/>
      <c r="I285" s="144">
        <v>2</v>
      </c>
      <c r="J285" s="161"/>
      <c r="K285" s="161"/>
      <c r="L285" s="161"/>
      <c r="M285" s="161"/>
      <c r="N285" s="427"/>
      <c r="O285" s="427"/>
      <c r="P285" s="428"/>
      <c r="Q285" s="1669"/>
      <c r="R285" s="1670"/>
      <c r="S285" s="1671"/>
      <c r="T285" s="1733">
        <v>3</v>
      </c>
      <c r="U285" s="1734"/>
      <c r="V285" s="1734"/>
      <c r="W285" s="1734"/>
      <c r="X285" s="1734"/>
      <c r="Y285" s="1734"/>
      <c r="Z285" s="1735"/>
      <c r="AA285" s="1696"/>
      <c r="AB285" s="1697"/>
      <c r="AC285" s="1697"/>
      <c r="AD285" s="1697"/>
      <c r="AE285" s="1697"/>
      <c r="AF285" s="1697"/>
      <c r="AG285" s="1697"/>
      <c r="AH285" s="1697"/>
      <c r="AI285" s="1697"/>
      <c r="AJ285" s="1698"/>
    </row>
    <row r="286" spans="1:40" ht="18" customHeight="1" x14ac:dyDescent="0.2">
      <c r="A286" s="423"/>
      <c r="B286" s="424"/>
      <c r="C286" s="1691"/>
      <c r="D286" s="1699" t="s">
        <v>1026</v>
      </c>
      <c r="E286" s="1700"/>
      <c r="F286" s="1700"/>
      <c r="G286" s="1700"/>
      <c r="H286" s="1701"/>
      <c r="I286" s="227">
        <v>1</v>
      </c>
      <c r="J286" s="379" t="str">
        <f>IF(ISNA(VLOOKUP(I286, 出力変換_ＣＨ夜間支援体制加算,4,FALSE)),0, VLOOKUP(I286, 出力変換_ＣＨ夜間支援体制加算,4,FALSE)) &amp; ""</f>
        <v>0</v>
      </c>
      <c r="K286" s="218" t="s">
        <v>1051</v>
      </c>
      <c r="L286" s="389" t="str">
        <f>IF(ISNA(VLOOKUP(K286, 取込変換_ＣＨ夜間支援体制加算,2,FALSE)),1, VLOOKUP(K286, 取込変換_ＣＨ夜間支援体制加算,2,FALSE)) &amp; ""</f>
        <v>1</v>
      </c>
      <c r="N286" s="255"/>
      <c r="O286" s="255"/>
      <c r="P286" s="64" t="s">
        <v>1011</v>
      </c>
      <c r="Q286" s="1663"/>
      <c r="R286" s="1664"/>
      <c r="S286" s="1665"/>
      <c r="T286" s="1672">
        <v>0</v>
      </c>
      <c r="U286" s="1673"/>
      <c r="V286" s="1673"/>
      <c r="W286" s="1673"/>
      <c r="X286" s="1673"/>
      <c r="Y286" s="1673"/>
      <c r="Z286" s="1674"/>
      <c r="AA286" s="1702"/>
      <c r="AB286" s="1703"/>
      <c r="AC286" s="1703"/>
      <c r="AD286" s="1703"/>
      <c r="AE286" s="1703"/>
      <c r="AF286" s="1703"/>
      <c r="AG286" s="1703"/>
      <c r="AH286" s="1703"/>
      <c r="AI286" s="1703"/>
      <c r="AJ286" s="1704"/>
    </row>
    <row r="287" spans="1:40" ht="18" customHeight="1" x14ac:dyDescent="0.2">
      <c r="A287" s="423"/>
      <c r="B287" s="424"/>
      <c r="C287" s="1691"/>
      <c r="D287" s="1714" t="s">
        <v>657</v>
      </c>
      <c r="E287" s="1715"/>
      <c r="F287" s="1715"/>
      <c r="G287" s="1715"/>
      <c r="H287" s="1715"/>
      <c r="I287" s="261">
        <v>1</v>
      </c>
      <c r="J287" s="379" t="str">
        <f>IF(ISNA(VLOOKUP(I287, 出力変換_ＧＨ夜間防災体制加算,4,FALSE)),0, VLOOKUP(I287, 出力変換_ＧＨ夜間防災体制加算,4,FALSE)) &amp; ""</f>
        <v>0</v>
      </c>
      <c r="K287" s="218" t="s">
        <v>1051</v>
      </c>
      <c r="L287" s="389" t="str">
        <f>IF(ISNA(VLOOKUP(K287, 取込変換_ＧＨ夜間防災体制加算,2,FALSE)),1, VLOOKUP(K287, 取込変換_ＧＨ夜間防災体制加算,2,FALSE)) &amp; ""</f>
        <v>1</v>
      </c>
      <c r="M287" s="255"/>
      <c r="N287" s="255"/>
      <c r="O287" s="255"/>
      <c r="P287" s="392" t="s">
        <v>1011</v>
      </c>
      <c r="Q287" s="1730"/>
      <c r="R287" s="1731"/>
      <c r="S287" s="1731"/>
      <c r="T287" s="1731"/>
      <c r="U287" s="1731"/>
      <c r="V287" s="1731"/>
      <c r="W287" s="1731"/>
      <c r="X287" s="1731"/>
      <c r="Y287" s="1731"/>
      <c r="Z287" s="1731"/>
      <c r="AA287" s="1731"/>
      <c r="AB287" s="1731"/>
      <c r="AC287" s="1731"/>
      <c r="AD287" s="1731"/>
      <c r="AE287" s="1731"/>
      <c r="AF287" s="1731"/>
      <c r="AG287" s="1731"/>
      <c r="AH287" s="1731"/>
      <c r="AI287" s="1731"/>
      <c r="AJ287" s="1732"/>
    </row>
    <row r="288" spans="1:40" ht="18" customHeight="1" thickBot="1" x14ac:dyDescent="0.25">
      <c r="A288" s="425"/>
      <c r="B288" s="426"/>
      <c r="C288" s="1692"/>
      <c r="D288" s="1705" t="s">
        <v>350</v>
      </c>
      <c r="E288" s="1706"/>
      <c r="F288" s="1706"/>
      <c r="G288" s="1706"/>
      <c r="H288" s="1707"/>
      <c r="I288" s="165">
        <v>3</v>
      </c>
      <c r="J288" s="166"/>
      <c r="K288" s="166"/>
      <c r="L288" s="166"/>
      <c r="M288" s="166"/>
      <c r="N288" s="395"/>
      <c r="O288" s="395"/>
      <c r="P288" s="395"/>
      <c r="Q288" s="395"/>
      <c r="R288" s="395"/>
      <c r="S288" s="395"/>
      <c r="T288" s="1708"/>
      <c r="U288" s="1709"/>
      <c r="V288" s="1709"/>
      <c r="W288" s="1709"/>
      <c r="X288" s="1709"/>
      <c r="Y288" s="1709"/>
      <c r="Z288" s="1709"/>
      <c r="AA288" s="1709"/>
      <c r="AB288" s="1709"/>
      <c r="AC288" s="1709"/>
      <c r="AD288" s="1709"/>
      <c r="AE288" s="1709"/>
      <c r="AF288" s="1709"/>
      <c r="AG288" s="1709"/>
      <c r="AH288" s="1709"/>
      <c r="AI288" s="1709"/>
      <c r="AJ288" s="1710"/>
    </row>
    <row r="289" spans="1:40" ht="15" customHeight="1" x14ac:dyDescent="0.2">
      <c r="A289" s="1458" t="s">
        <v>968</v>
      </c>
      <c r="B289" s="1459"/>
      <c r="C289" s="1074" t="s">
        <v>385</v>
      </c>
      <c r="D289" s="1074"/>
      <c r="E289" s="1074"/>
      <c r="F289" s="1074"/>
      <c r="G289" s="1074"/>
      <c r="H289" s="1074"/>
      <c r="I289" s="1723"/>
      <c r="J289" s="1724"/>
      <c r="K289" s="1724"/>
      <c r="L289" s="1724"/>
      <c r="M289" s="1724"/>
      <c r="N289" s="1724"/>
      <c r="O289" s="1724"/>
      <c r="P289" s="1724"/>
      <c r="Q289" s="1724"/>
      <c r="R289" s="1724"/>
      <c r="S289" s="1724"/>
      <c r="T289" s="1724"/>
      <c r="U289" s="1724"/>
      <c r="V289" s="1724"/>
      <c r="W289" s="1724"/>
      <c r="X289" s="1724"/>
      <c r="Y289" s="1724"/>
      <c r="Z289" s="1724"/>
      <c r="AA289" s="1724"/>
      <c r="AB289" s="1724"/>
      <c r="AC289" s="1724"/>
      <c r="AD289" s="1725"/>
      <c r="AE289" s="1726" t="s">
        <v>139</v>
      </c>
      <c r="AF289" s="1726"/>
      <c r="AG289" s="1726"/>
      <c r="AH289" s="1726"/>
      <c r="AI289" s="1659"/>
      <c r="AJ289" s="1660"/>
    </row>
    <row r="290" spans="1:40" ht="15" customHeight="1" x14ac:dyDescent="0.2">
      <c r="A290" s="1460"/>
      <c r="B290" s="1461"/>
      <c r="C290" s="1031" t="s">
        <v>494</v>
      </c>
      <c r="D290" s="1031"/>
      <c r="E290" s="1031"/>
      <c r="F290" s="1031"/>
      <c r="G290" s="1031"/>
      <c r="H290" s="1031"/>
      <c r="I290" s="1727"/>
      <c r="J290" s="1728"/>
      <c r="K290" s="1728"/>
      <c r="L290" s="1728"/>
      <c r="M290" s="1728"/>
      <c r="N290" s="1728"/>
      <c r="O290" s="1728"/>
      <c r="P290" s="1728"/>
      <c r="Q290" s="1728"/>
      <c r="R290" s="1728"/>
      <c r="S290" s="1728"/>
      <c r="T290" s="1728"/>
      <c r="U290" s="1728"/>
      <c r="V290" s="1728"/>
      <c r="W290" s="1728"/>
      <c r="X290" s="1728"/>
      <c r="Y290" s="1728"/>
      <c r="Z290" s="1728"/>
      <c r="AA290" s="1728"/>
      <c r="AB290" s="1728"/>
      <c r="AC290" s="1728"/>
      <c r="AD290" s="1728"/>
      <c r="AE290" s="1728"/>
      <c r="AF290" s="1728"/>
      <c r="AG290" s="1728"/>
      <c r="AH290" s="1728"/>
      <c r="AI290" s="1728"/>
      <c r="AJ290" s="1729"/>
    </row>
    <row r="291" spans="1:40" ht="15" customHeight="1" x14ac:dyDescent="0.2">
      <c r="A291" s="1460"/>
      <c r="B291" s="1461"/>
      <c r="C291" s="990" t="s">
        <v>495</v>
      </c>
      <c r="D291" s="990"/>
      <c r="E291" s="990"/>
      <c r="F291" s="990"/>
      <c r="G291" s="990"/>
      <c r="H291" s="990"/>
      <c r="I291" s="1022" t="s">
        <v>655</v>
      </c>
      <c r="J291" s="1023"/>
      <c r="K291" s="1024"/>
      <c r="L291" s="1024"/>
      <c r="M291" s="1024"/>
      <c r="N291" s="1024"/>
      <c r="O291" s="1024"/>
      <c r="P291" s="1025"/>
      <c r="Q291" s="571" t="s">
        <v>448</v>
      </c>
      <c r="R291" s="572"/>
      <c r="S291" s="572"/>
      <c r="T291" s="572"/>
      <c r="U291" s="572"/>
      <c r="V291" s="572"/>
      <c r="W291" s="572"/>
      <c r="X291" s="572"/>
      <c r="Y291" s="572"/>
      <c r="Z291" s="572"/>
      <c r="AA291" s="572"/>
      <c r="AB291" s="572"/>
      <c r="AC291" s="572"/>
      <c r="AD291" s="572"/>
      <c r="AE291" s="572"/>
      <c r="AF291" s="572"/>
      <c r="AG291" s="572"/>
      <c r="AH291" s="572"/>
      <c r="AI291" s="572"/>
      <c r="AJ291" s="573"/>
    </row>
    <row r="292" spans="1:40" ht="15" customHeight="1" x14ac:dyDescent="0.2">
      <c r="A292" s="1460"/>
      <c r="B292" s="1461"/>
      <c r="C292" s="990"/>
      <c r="D292" s="990"/>
      <c r="E292" s="990"/>
      <c r="F292" s="990"/>
      <c r="G292" s="990"/>
      <c r="H292" s="990"/>
      <c r="I292" s="1026" t="s">
        <v>815</v>
      </c>
      <c r="J292" s="1027"/>
      <c r="K292" s="1027"/>
      <c r="L292" s="1027"/>
      <c r="M292" s="1027"/>
      <c r="N292" s="1027"/>
      <c r="O292" s="1027"/>
      <c r="P292" s="1027"/>
      <c r="Q292" s="1027"/>
      <c r="R292" s="1027"/>
      <c r="S292" s="1027"/>
      <c r="T292" s="1027"/>
      <c r="U292" s="1027"/>
      <c r="V292" s="1027"/>
      <c r="W292" s="1027"/>
      <c r="X292" s="1027"/>
      <c r="Y292" s="1027"/>
      <c r="Z292" s="1027"/>
      <c r="AA292" s="1027"/>
      <c r="AB292" s="1027"/>
      <c r="AC292" s="1027"/>
      <c r="AD292" s="1027"/>
      <c r="AE292" s="1027"/>
      <c r="AF292" s="1027"/>
      <c r="AG292" s="1027"/>
      <c r="AH292" s="1027"/>
      <c r="AI292" s="1027"/>
      <c r="AJ292" s="1028"/>
    </row>
    <row r="293" spans="1:40" ht="15" customHeight="1" x14ac:dyDescent="0.2">
      <c r="A293" s="1460"/>
      <c r="B293" s="1461"/>
      <c r="C293" s="990"/>
      <c r="D293" s="990"/>
      <c r="E293" s="990"/>
      <c r="F293" s="990"/>
      <c r="G293" s="990"/>
      <c r="H293" s="990"/>
      <c r="I293" s="1759" t="s">
        <v>815</v>
      </c>
      <c r="J293" s="1760"/>
      <c r="K293" s="1760"/>
      <c r="L293" s="1760"/>
      <c r="M293" s="1760"/>
      <c r="N293" s="1760"/>
      <c r="O293" s="1760"/>
      <c r="P293" s="1760"/>
      <c r="Q293" s="1760"/>
      <c r="R293" s="1760"/>
      <c r="S293" s="1760"/>
      <c r="T293" s="1760"/>
      <c r="U293" s="1760"/>
      <c r="V293" s="1760"/>
      <c r="W293" s="1760"/>
      <c r="X293" s="1760"/>
      <c r="Y293" s="1760"/>
      <c r="Z293" s="1760"/>
      <c r="AA293" s="1760"/>
      <c r="AB293" s="1760"/>
      <c r="AC293" s="1760"/>
      <c r="AD293" s="1760"/>
      <c r="AE293" s="1760"/>
      <c r="AF293" s="1760"/>
      <c r="AG293" s="1760"/>
      <c r="AH293" s="1760"/>
      <c r="AI293" s="1760"/>
      <c r="AJ293" s="1761"/>
    </row>
    <row r="294" spans="1:40" ht="15" customHeight="1" x14ac:dyDescent="0.2">
      <c r="A294" s="1460"/>
      <c r="B294" s="1461"/>
      <c r="C294" s="990" t="s">
        <v>496</v>
      </c>
      <c r="D294" s="990"/>
      <c r="E294" s="990"/>
      <c r="F294" s="990"/>
      <c r="G294" s="990"/>
      <c r="H294" s="990"/>
      <c r="I294" s="990" t="s">
        <v>716</v>
      </c>
      <c r="J294" s="990"/>
      <c r="K294" s="990"/>
      <c r="L294" s="990"/>
      <c r="M294" s="996" t="s">
        <v>815</v>
      </c>
      <c r="N294" s="996"/>
      <c r="O294" s="996"/>
      <c r="P294" s="996"/>
      <c r="Q294" s="996"/>
      <c r="R294" s="996"/>
      <c r="S294" s="996"/>
      <c r="T294" s="996"/>
      <c r="U294" s="996"/>
      <c r="V294" s="996"/>
      <c r="W294" s="990" t="s">
        <v>498</v>
      </c>
      <c r="X294" s="990"/>
      <c r="Y294" s="990"/>
      <c r="Z294" s="990"/>
      <c r="AA294" s="997" t="s">
        <v>815</v>
      </c>
      <c r="AB294" s="1067"/>
      <c r="AC294" s="1067"/>
      <c r="AD294" s="1067"/>
      <c r="AE294" s="1067"/>
      <c r="AF294" s="1067"/>
      <c r="AG294" s="1067"/>
      <c r="AH294" s="1067"/>
      <c r="AI294" s="1067"/>
      <c r="AJ294" s="1068"/>
    </row>
    <row r="295" spans="1:40" ht="15" customHeight="1" x14ac:dyDescent="0.2">
      <c r="A295" s="1460"/>
      <c r="B295" s="1461"/>
      <c r="C295" s="1675" t="s">
        <v>480</v>
      </c>
      <c r="D295" s="1676"/>
      <c r="E295" s="1676"/>
      <c r="F295" s="1676"/>
      <c r="G295" s="1676"/>
      <c r="H295" s="1677"/>
      <c r="I295" s="1679"/>
      <c r="J295" s="1680"/>
      <c r="K295" s="1680"/>
      <c r="L295" s="1680"/>
      <c r="M295" s="1680"/>
      <c r="N295" s="1680"/>
      <c r="O295" s="1680"/>
      <c r="P295" s="1680"/>
      <c r="Q295" s="1680"/>
      <c r="R295" s="1680"/>
      <c r="S295" s="1680"/>
      <c r="T295" s="1680"/>
      <c r="U295" s="1680"/>
      <c r="V295" s="1680"/>
      <c r="W295" s="1680"/>
      <c r="X295" s="1680"/>
      <c r="Y295" s="1680"/>
      <c r="Z295" s="1680"/>
      <c r="AA295" s="1680"/>
      <c r="AB295" s="1680"/>
      <c r="AC295" s="1680"/>
      <c r="AD295" s="1680"/>
      <c r="AE295" s="1680"/>
      <c r="AF295" s="1680"/>
      <c r="AG295" s="1680"/>
      <c r="AH295" s="1680"/>
      <c r="AI295" s="1680"/>
      <c r="AJ295" s="1681"/>
    </row>
    <row r="296" spans="1:40" ht="18" customHeight="1" x14ac:dyDescent="0.2">
      <c r="A296" s="1460"/>
      <c r="B296" s="1461"/>
      <c r="C296" s="1675" t="s">
        <v>481</v>
      </c>
      <c r="D296" s="1676"/>
      <c r="E296" s="1676"/>
      <c r="F296" s="1676"/>
      <c r="G296" s="1676"/>
      <c r="H296" s="1677"/>
      <c r="I296" s="1376">
        <v>4</v>
      </c>
      <c r="J296" s="1377"/>
      <c r="K296" s="1377"/>
      <c r="L296" s="1377"/>
      <c r="M296" s="1377"/>
      <c r="N296" s="1377"/>
      <c r="O296" s="1377"/>
      <c r="P296" s="1377"/>
      <c r="Q296" s="1377"/>
      <c r="R296" s="1377"/>
      <c r="S296" s="1377"/>
      <c r="T296" s="1377"/>
      <c r="U296" s="1377"/>
      <c r="V296" s="1377"/>
      <c r="W296" s="1377"/>
      <c r="X296" s="1377"/>
      <c r="Y296" s="1377"/>
      <c r="Z296" s="1667" t="s">
        <v>483</v>
      </c>
      <c r="AA296" s="1667"/>
      <c r="AB296" s="1667"/>
      <c r="AC296" s="1667"/>
      <c r="AD296" s="1667"/>
      <c r="AE296" s="1679"/>
      <c r="AF296" s="1680"/>
      <c r="AG296" s="1680"/>
      <c r="AH296" s="1680"/>
      <c r="AI296" s="1680"/>
      <c r="AJ296" s="1681"/>
    </row>
    <row r="297" spans="1:40" ht="15" customHeight="1" x14ac:dyDescent="0.2">
      <c r="A297" s="1460"/>
      <c r="B297" s="1461"/>
      <c r="C297" s="1675" t="s">
        <v>482</v>
      </c>
      <c r="D297" s="1676"/>
      <c r="E297" s="1676"/>
      <c r="F297" s="1676"/>
      <c r="G297" s="1676"/>
      <c r="H297" s="1677"/>
      <c r="I297" s="1679"/>
      <c r="J297" s="1680"/>
      <c r="K297" s="1680"/>
      <c r="L297" s="1680"/>
      <c r="M297" s="1680"/>
      <c r="N297" s="1680"/>
      <c r="O297" s="1680"/>
      <c r="P297" s="1680"/>
      <c r="Q297" s="1680"/>
      <c r="R297" s="1680"/>
      <c r="S297" s="1680"/>
      <c r="T297" s="1680"/>
      <c r="U297" s="1680"/>
      <c r="V297" s="1680"/>
      <c r="W297" s="1680"/>
      <c r="X297" s="1680"/>
      <c r="Y297" s="1680"/>
      <c r="Z297" s="1680"/>
      <c r="AA297" s="1680"/>
      <c r="AB297" s="1680"/>
      <c r="AC297" s="1680"/>
      <c r="AD297" s="1680"/>
      <c r="AE297" s="1680"/>
      <c r="AF297" s="1680"/>
      <c r="AG297" s="1680"/>
      <c r="AH297" s="1680"/>
      <c r="AI297" s="1680"/>
      <c r="AJ297" s="1681"/>
    </row>
    <row r="298" spans="1:40" ht="15" customHeight="1" x14ac:dyDescent="0.2">
      <c r="A298" s="1460"/>
      <c r="B298" s="1461"/>
      <c r="C298" s="1719" t="s">
        <v>321</v>
      </c>
      <c r="D298" s="1676"/>
      <c r="E298" s="1676"/>
      <c r="F298" s="1676"/>
      <c r="G298" s="1676"/>
      <c r="H298" s="1677"/>
      <c r="I298" s="959" t="s">
        <v>456</v>
      </c>
      <c r="J298" s="961"/>
      <c r="K298" s="1678"/>
      <c r="L298" s="1678"/>
      <c r="M298" s="1678"/>
      <c r="N298" s="1678"/>
      <c r="O298" s="1678"/>
      <c r="P298" s="985" t="s">
        <v>1006</v>
      </c>
      <c r="Q298" s="1682"/>
      <c r="R298" s="959" t="s">
        <v>485</v>
      </c>
      <c r="S298" s="961"/>
      <c r="T298" s="1678"/>
      <c r="U298" s="1678"/>
      <c r="V298" s="1678"/>
      <c r="W298" s="1678"/>
      <c r="X298" s="1678"/>
      <c r="Y298" s="985" t="s">
        <v>1006</v>
      </c>
      <c r="Z298" s="985"/>
      <c r="AA298" s="1688" t="s">
        <v>484</v>
      </c>
      <c r="AB298" s="1689"/>
      <c r="AC298" s="1690"/>
      <c r="AD298" s="1678"/>
      <c r="AE298" s="1678"/>
      <c r="AF298" s="1678"/>
      <c r="AG298" s="1678"/>
      <c r="AH298" s="1678"/>
      <c r="AI298" s="985" t="s">
        <v>1006</v>
      </c>
      <c r="AJ298" s="986"/>
    </row>
    <row r="299" spans="1:40" ht="15" customHeight="1" x14ac:dyDescent="0.2">
      <c r="A299" s="1460"/>
      <c r="B299" s="1461"/>
      <c r="C299" s="1720"/>
      <c r="D299" s="1721"/>
      <c r="E299" s="1721"/>
      <c r="F299" s="1721"/>
      <c r="G299" s="1721"/>
      <c r="H299" s="1722"/>
      <c r="I299" s="959" t="s">
        <v>455</v>
      </c>
      <c r="J299" s="960"/>
      <c r="K299" s="960"/>
      <c r="L299" s="961"/>
      <c r="M299" s="1678"/>
      <c r="N299" s="1678"/>
      <c r="O299" s="1678"/>
      <c r="P299" s="985" t="s">
        <v>486</v>
      </c>
      <c r="Q299" s="1682"/>
      <c r="R299" s="959" t="s">
        <v>487</v>
      </c>
      <c r="S299" s="960"/>
      <c r="T299" s="960"/>
      <c r="U299" s="960"/>
      <c r="V299" s="960"/>
      <c r="W299" s="960"/>
      <c r="X299" s="961"/>
      <c r="Y299" s="998"/>
      <c r="Z299" s="999"/>
      <c r="AA299" s="999"/>
      <c r="AB299" s="999"/>
      <c r="AC299" s="999"/>
      <c r="AD299" s="999"/>
      <c r="AE299" s="999"/>
      <c r="AF299" s="999"/>
      <c r="AG299" s="999"/>
      <c r="AH299" s="999"/>
      <c r="AI299" s="999"/>
      <c r="AJ299" s="1000"/>
    </row>
    <row r="300" spans="1:40" ht="15" customHeight="1" x14ac:dyDescent="0.2">
      <c r="A300" s="1460"/>
      <c r="B300" s="1461"/>
      <c r="C300" s="1666" t="s">
        <v>322</v>
      </c>
      <c r="D300" s="1667"/>
      <c r="E300" s="1667"/>
      <c r="F300" s="1667"/>
      <c r="G300" s="1667"/>
      <c r="H300" s="1668"/>
      <c r="I300" s="992"/>
      <c r="J300" s="993"/>
      <c r="K300" s="993"/>
      <c r="L300" s="993"/>
      <c r="M300" s="993"/>
      <c r="N300" s="993"/>
      <c r="O300" s="993"/>
      <c r="P300" s="985" t="s">
        <v>1011</v>
      </c>
      <c r="Q300" s="1682"/>
      <c r="R300" s="1716"/>
      <c r="S300" s="1717"/>
      <c r="T300" s="1717"/>
      <c r="U300" s="1717"/>
      <c r="V300" s="1717"/>
      <c r="W300" s="1717"/>
      <c r="X300" s="1717"/>
      <c r="Y300" s="1717"/>
      <c r="Z300" s="1717"/>
      <c r="AA300" s="1717"/>
      <c r="AB300" s="1717"/>
      <c r="AC300" s="1717"/>
      <c r="AD300" s="1717"/>
      <c r="AE300" s="1717"/>
      <c r="AF300" s="1717"/>
      <c r="AG300" s="1717"/>
      <c r="AH300" s="1717"/>
      <c r="AI300" s="1717"/>
      <c r="AJ300" s="1718"/>
    </row>
    <row r="301" spans="1:40" ht="15" customHeight="1" x14ac:dyDescent="0.2">
      <c r="A301" s="1460"/>
      <c r="B301" s="1461"/>
      <c r="C301" s="1666" t="s">
        <v>1007</v>
      </c>
      <c r="D301" s="1667"/>
      <c r="E301" s="1667"/>
      <c r="F301" s="1667"/>
      <c r="G301" s="1667"/>
      <c r="H301" s="1668"/>
      <c r="I301" s="992"/>
      <c r="J301" s="993"/>
      <c r="K301" s="993"/>
      <c r="L301" s="993"/>
      <c r="M301" s="993"/>
      <c r="N301" s="993"/>
      <c r="O301" s="993"/>
      <c r="P301" s="985" t="s">
        <v>323</v>
      </c>
      <c r="Q301" s="1682"/>
      <c r="R301" s="959" t="s">
        <v>324</v>
      </c>
      <c r="S301" s="960"/>
      <c r="T301" s="960"/>
      <c r="U301" s="960"/>
      <c r="V301" s="960"/>
      <c r="W301" s="961"/>
      <c r="X301" s="992"/>
      <c r="Y301" s="993"/>
      <c r="Z301" s="993"/>
      <c r="AA301" s="993"/>
      <c r="AB301" s="993"/>
      <c r="AC301" s="993"/>
      <c r="AD301" s="993"/>
      <c r="AE301" s="985" t="s">
        <v>323</v>
      </c>
      <c r="AF301" s="985"/>
      <c r="AG301" s="985"/>
      <c r="AH301" s="985"/>
      <c r="AI301" s="985"/>
      <c r="AJ301" s="986"/>
    </row>
    <row r="302" spans="1:40" ht="15" customHeight="1" x14ac:dyDescent="0.2">
      <c r="A302" s="1683" t="s">
        <v>826</v>
      </c>
      <c r="B302" s="1684"/>
      <c r="C302" s="1666" t="s">
        <v>457</v>
      </c>
      <c r="D302" s="1667"/>
      <c r="E302" s="1667"/>
      <c r="F302" s="1667"/>
      <c r="G302" s="1667"/>
      <c r="H302" s="1667"/>
      <c r="I302" s="1667"/>
      <c r="J302" s="1667"/>
      <c r="K302" s="1667"/>
      <c r="L302" s="1667"/>
      <c r="M302" s="1667"/>
      <c r="N302" s="1667"/>
      <c r="O302" s="1667"/>
      <c r="P302" s="1667"/>
      <c r="Q302" s="1668"/>
      <c r="R302" s="993"/>
      <c r="S302" s="993"/>
      <c r="T302" s="993"/>
      <c r="U302" s="993"/>
      <c r="V302" s="993"/>
      <c r="W302" s="993"/>
      <c r="X302" s="993"/>
      <c r="Y302" s="993"/>
      <c r="Z302" s="993"/>
      <c r="AA302" s="993"/>
      <c r="AB302" s="993"/>
      <c r="AC302" s="993"/>
      <c r="AD302" s="993"/>
      <c r="AE302" s="985" t="s">
        <v>348</v>
      </c>
      <c r="AF302" s="985"/>
      <c r="AG302" s="985"/>
      <c r="AH302" s="985"/>
      <c r="AI302" s="985"/>
      <c r="AJ302" s="986"/>
    </row>
    <row r="303" spans="1:40" ht="18" customHeight="1" x14ac:dyDescent="0.2">
      <c r="A303" s="423"/>
      <c r="B303" s="424"/>
      <c r="C303" s="1666" t="s">
        <v>228</v>
      </c>
      <c r="D303" s="1667"/>
      <c r="E303" s="1667"/>
      <c r="F303" s="1667"/>
      <c r="G303" s="1667"/>
      <c r="H303" s="1668"/>
      <c r="I303" s="1045"/>
      <c r="J303" s="1046"/>
      <c r="K303" s="1046"/>
      <c r="L303" s="1046"/>
      <c r="M303" s="1046"/>
      <c r="N303" s="1046"/>
      <c r="O303" s="1046"/>
      <c r="P303" s="1046"/>
      <c r="Q303" s="1046"/>
      <c r="R303" s="1046"/>
      <c r="S303" s="1046"/>
      <c r="T303" s="1046"/>
      <c r="U303" s="1046"/>
      <c r="V303" s="1046"/>
      <c r="W303" s="1046"/>
      <c r="X303" s="1046"/>
      <c r="Y303" s="1046"/>
      <c r="Z303" s="1046"/>
      <c r="AA303" s="1046"/>
      <c r="AB303" s="1046"/>
      <c r="AC303" s="1046"/>
      <c r="AD303" s="1046"/>
      <c r="AE303" s="1046"/>
      <c r="AF303" s="1046"/>
      <c r="AG303" s="1046"/>
      <c r="AH303" s="1046"/>
      <c r="AI303" s="1046"/>
      <c r="AJ303" s="1047"/>
      <c r="AL303" s="45" t="b">
        <v>0</v>
      </c>
      <c r="AM303" s="45" t="b">
        <v>0</v>
      </c>
      <c r="AN303" s="45" t="b">
        <v>0</v>
      </c>
    </row>
    <row r="304" spans="1:40" ht="15" customHeight="1" x14ac:dyDescent="0.2">
      <c r="A304" s="423"/>
      <c r="B304" s="424"/>
      <c r="C304" s="1675" t="s">
        <v>417</v>
      </c>
      <c r="D304" s="1676"/>
      <c r="E304" s="1676"/>
      <c r="F304" s="1676"/>
      <c r="G304" s="1676"/>
      <c r="H304" s="1677"/>
      <c r="I304" s="998"/>
      <c r="J304" s="999"/>
      <c r="K304" s="999"/>
      <c r="L304" s="999"/>
      <c r="M304" s="999"/>
      <c r="N304" s="999"/>
      <c r="O304" s="999"/>
      <c r="P304" s="999"/>
      <c r="Q304" s="999"/>
      <c r="R304" s="999"/>
      <c r="S304" s="999"/>
      <c r="T304" s="999"/>
      <c r="U304" s="999"/>
      <c r="V304" s="999"/>
      <c r="W304" s="999"/>
      <c r="X304" s="999"/>
      <c r="Y304" s="999"/>
      <c r="Z304" s="999"/>
      <c r="AA304" s="999"/>
      <c r="AB304" s="999"/>
      <c r="AC304" s="999"/>
      <c r="AD304" s="999"/>
      <c r="AE304" s="999"/>
      <c r="AF304" s="999"/>
      <c r="AG304" s="999"/>
      <c r="AH304" s="999"/>
      <c r="AI304" s="999"/>
      <c r="AJ304" s="1000"/>
    </row>
    <row r="305" spans="1:36" ht="15" customHeight="1" x14ac:dyDescent="0.2">
      <c r="A305" s="423"/>
      <c r="B305" s="424"/>
      <c r="C305" s="1666" t="s">
        <v>697</v>
      </c>
      <c r="D305" s="1667"/>
      <c r="E305" s="1667"/>
      <c r="F305" s="1667"/>
      <c r="G305" s="1667"/>
      <c r="H305" s="1668"/>
      <c r="I305" s="998"/>
      <c r="J305" s="999"/>
      <c r="K305" s="999"/>
      <c r="L305" s="999"/>
      <c r="M305" s="999"/>
      <c r="N305" s="999"/>
      <c r="O305" s="999"/>
      <c r="P305" s="999"/>
      <c r="Q305" s="999"/>
      <c r="R305" s="999"/>
      <c r="S305" s="999"/>
      <c r="T305" s="999"/>
      <c r="U305" s="999"/>
      <c r="V305" s="999"/>
      <c r="W305" s="999"/>
      <c r="X305" s="999"/>
      <c r="Y305" s="999"/>
      <c r="Z305" s="999"/>
      <c r="AA305" s="999"/>
      <c r="AB305" s="999"/>
      <c r="AC305" s="999"/>
      <c r="AD305" s="999"/>
      <c r="AE305" s="999"/>
      <c r="AF305" s="999"/>
      <c r="AG305" s="999"/>
      <c r="AH305" s="999"/>
      <c r="AI305" s="999"/>
      <c r="AJ305" s="1000"/>
    </row>
    <row r="306" spans="1:36" ht="18" customHeight="1" x14ac:dyDescent="0.2">
      <c r="A306" s="423"/>
      <c r="B306" s="424"/>
      <c r="C306" s="1691" t="s">
        <v>906</v>
      </c>
      <c r="D306" s="1693" t="s">
        <v>349</v>
      </c>
      <c r="E306" s="1694"/>
      <c r="F306" s="1694"/>
      <c r="G306" s="1694"/>
      <c r="H306" s="1695"/>
      <c r="I306" s="144">
        <v>2</v>
      </c>
      <c r="J306" s="161"/>
      <c r="K306" s="161"/>
      <c r="L306" s="161"/>
      <c r="M306" s="161"/>
      <c r="N306" s="427"/>
      <c r="O306" s="427"/>
      <c r="P306" s="428"/>
      <c r="Q306" s="1669"/>
      <c r="R306" s="1670"/>
      <c r="S306" s="1671"/>
      <c r="T306" s="1733">
        <v>3</v>
      </c>
      <c r="U306" s="1734"/>
      <c r="V306" s="1734"/>
      <c r="W306" s="1734"/>
      <c r="X306" s="1734"/>
      <c r="Y306" s="1734"/>
      <c r="Z306" s="1735"/>
      <c r="AA306" s="1696"/>
      <c r="AB306" s="1697"/>
      <c r="AC306" s="1697"/>
      <c r="AD306" s="1697"/>
      <c r="AE306" s="1697"/>
      <c r="AF306" s="1697"/>
      <c r="AG306" s="1697"/>
      <c r="AH306" s="1697"/>
      <c r="AI306" s="1697"/>
      <c r="AJ306" s="1698"/>
    </row>
    <row r="307" spans="1:36" ht="18" customHeight="1" x14ac:dyDescent="0.2">
      <c r="A307" s="423"/>
      <c r="B307" s="424"/>
      <c r="C307" s="1691"/>
      <c r="D307" s="1699" t="s">
        <v>1026</v>
      </c>
      <c r="E307" s="1700"/>
      <c r="F307" s="1700"/>
      <c r="G307" s="1700"/>
      <c r="H307" s="1701"/>
      <c r="I307" s="227">
        <v>1</v>
      </c>
      <c r="J307" s="379" t="str">
        <f>IF(ISNA(VLOOKUP(I307, 出力変換_ＣＨ夜間支援体制加算,4,FALSE)),0, VLOOKUP(I307, 出力変換_ＣＨ夜間支援体制加算,4,FALSE)) &amp; ""</f>
        <v>0</v>
      </c>
      <c r="K307" s="218" t="s">
        <v>1051</v>
      </c>
      <c r="L307" s="389" t="str">
        <f>IF(ISNA(VLOOKUP(K307, 取込変換_ＣＨ夜間支援体制加算,2,FALSE)),1, VLOOKUP(K307, 取込変換_ＣＨ夜間支援体制加算,2,FALSE)) &amp; ""</f>
        <v>1</v>
      </c>
      <c r="N307" s="255"/>
      <c r="O307" s="255"/>
      <c r="P307" s="64" t="s">
        <v>1011</v>
      </c>
      <c r="Q307" s="1663"/>
      <c r="R307" s="1664"/>
      <c r="S307" s="1665"/>
      <c r="T307" s="1672">
        <v>0</v>
      </c>
      <c r="U307" s="1673"/>
      <c r="V307" s="1673"/>
      <c r="W307" s="1673"/>
      <c r="X307" s="1673"/>
      <c r="Y307" s="1673"/>
      <c r="Z307" s="1674"/>
      <c r="AA307" s="1702"/>
      <c r="AB307" s="1703"/>
      <c r="AC307" s="1703"/>
      <c r="AD307" s="1703"/>
      <c r="AE307" s="1703"/>
      <c r="AF307" s="1703"/>
      <c r="AG307" s="1703"/>
      <c r="AH307" s="1703"/>
      <c r="AI307" s="1703"/>
      <c r="AJ307" s="1704"/>
    </row>
    <row r="308" spans="1:36" ht="18" customHeight="1" x14ac:dyDescent="0.2">
      <c r="A308" s="423"/>
      <c r="B308" s="424"/>
      <c r="C308" s="1691"/>
      <c r="D308" s="1714" t="s">
        <v>657</v>
      </c>
      <c r="E308" s="1715"/>
      <c r="F308" s="1715"/>
      <c r="G308" s="1715"/>
      <c r="H308" s="1715"/>
      <c r="I308" s="261">
        <v>1</v>
      </c>
      <c r="J308" s="379" t="str">
        <f>IF(ISNA(VLOOKUP(I308, 出力変換_ＧＨ夜間防災体制加算,4,FALSE)),0, VLOOKUP(I308, 出力変換_ＧＨ夜間防災体制加算,4,FALSE)) &amp; ""</f>
        <v>0</v>
      </c>
      <c r="K308" s="218" t="s">
        <v>1051</v>
      </c>
      <c r="L308" s="389" t="str">
        <f>IF(ISNA(VLOOKUP(K308, 取込変換_ＧＨ夜間防災体制加算,2,FALSE)),1, VLOOKUP(K308, 取込変換_ＧＨ夜間防災体制加算,2,FALSE)) &amp; ""</f>
        <v>1</v>
      </c>
      <c r="M308" s="255"/>
      <c r="N308" s="255"/>
      <c r="O308" s="255"/>
      <c r="P308" s="392" t="s">
        <v>1011</v>
      </c>
      <c r="Q308" s="1730"/>
      <c r="R308" s="1731"/>
      <c r="S308" s="1731"/>
      <c r="T308" s="1731"/>
      <c r="U308" s="1731"/>
      <c r="V308" s="1731"/>
      <c r="W308" s="1731"/>
      <c r="X308" s="1731"/>
      <c r="Y308" s="1731"/>
      <c r="Z308" s="1731"/>
      <c r="AA308" s="1731"/>
      <c r="AB308" s="1731"/>
      <c r="AC308" s="1731"/>
      <c r="AD308" s="1731"/>
      <c r="AE308" s="1731"/>
      <c r="AF308" s="1731"/>
      <c r="AG308" s="1731"/>
      <c r="AH308" s="1731"/>
      <c r="AI308" s="1731"/>
      <c r="AJ308" s="1732"/>
    </row>
    <row r="309" spans="1:36" ht="18" customHeight="1" thickBot="1" x14ac:dyDescent="0.25">
      <c r="A309" s="425"/>
      <c r="B309" s="426"/>
      <c r="C309" s="1692"/>
      <c r="D309" s="1705" t="s">
        <v>350</v>
      </c>
      <c r="E309" s="1706"/>
      <c r="F309" s="1706"/>
      <c r="G309" s="1706"/>
      <c r="H309" s="1707"/>
      <c r="I309" s="165">
        <v>3</v>
      </c>
      <c r="J309" s="166"/>
      <c r="K309" s="166"/>
      <c r="L309" s="166"/>
      <c r="M309" s="166"/>
      <c r="N309" s="395"/>
      <c r="O309" s="395"/>
      <c r="P309" s="395"/>
      <c r="Q309" s="395"/>
      <c r="R309" s="395"/>
      <c r="S309" s="395"/>
      <c r="T309" s="1708"/>
      <c r="U309" s="1709"/>
      <c r="V309" s="1709"/>
      <c r="W309" s="1709"/>
      <c r="X309" s="1709"/>
      <c r="Y309" s="1709"/>
      <c r="Z309" s="1709"/>
      <c r="AA309" s="1709"/>
      <c r="AB309" s="1709"/>
      <c r="AC309" s="1709"/>
      <c r="AD309" s="1709"/>
      <c r="AE309" s="1709"/>
      <c r="AF309" s="1709"/>
      <c r="AG309" s="1709"/>
      <c r="AH309" s="1709"/>
      <c r="AI309" s="1709"/>
      <c r="AJ309" s="1710"/>
    </row>
    <row r="310" spans="1:36" ht="15" customHeight="1" x14ac:dyDescent="0.2">
      <c r="A310" s="1458" t="s">
        <v>968</v>
      </c>
      <c r="B310" s="1459"/>
      <c r="C310" s="1074" t="s">
        <v>385</v>
      </c>
      <c r="D310" s="1074"/>
      <c r="E310" s="1074"/>
      <c r="F310" s="1074"/>
      <c r="G310" s="1074"/>
      <c r="H310" s="1074"/>
      <c r="I310" s="1723"/>
      <c r="J310" s="1724"/>
      <c r="K310" s="1724"/>
      <c r="L310" s="1724"/>
      <c r="M310" s="1724"/>
      <c r="N310" s="1724"/>
      <c r="O310" s="1724"/>
      <c r="P310" s="1724"/>
      <c r="Q310" s="1724"/>
      <c r="R310" s="1724"/>
      <c r="S310" s="1724"/>
      <c r="T310" s="1724"/>
      <c r="U310" s="1724"/>
      <c r="V310" s="1724"/>
      <c r="W310" s="1724"/>
      <c r="X310" s="1724"/>
      <c r="Y310" s="1724"/>
      <c r="Z310" s="1724"/>
      <c r="AA310" s="1724"/>
      <c r="AB310" s="1724"/>
      <c r="AC310" s="1724"/>
      <c r="AD310" s="1725"/>
      <c r="AE310" s="1726" t="s">
        <v>139</v>
      </c>
      <c r="AF310" s="1726"/>
      <c r="AG310" s="1726"/>
      <c r="AH310" s="1726"/>
      <c r="AI310" s="1659"/>
      <c r="AJ310" s="1660"/>
    </row>
    <row r="311" spans="1:36" ht="15" customHeight="1" x14ac:dyDescent="0.2">
      <c r="A311" s="1460"/>
      <c r="B311" s="1461"/>
      <c r="C311" s="1031" t="s">
        <v>494</v>
      </c>
      <c r="D311" s="1031"/>
      <c r="E311" s="1031"/>
      <c r="F311" s="1031"/>
      <c r="G311" s="1031"/>
      <c r="H311" s="1031"/>
      <c r="I311" s="1727"/>
      <c r="J311" s="1728"/>
      <c r="K311" s="1728"/>
      <c r="L311" s="1728"/>
      <c r="M311" s="1728"/>
      <c r="N311" s="1728"/>
      <c r="O311" s="1728"/>
      <c r="P311" s="1728"/>
      <c r="Q311" s="1728"/>
      <c r="R311" s="1728"/>
      <c r="S311" s="1728"/>
      <c r="T311" s="1728"/>
      <c r="U311" s="1728"/>
      <c r="V311" s="1728"/>
      <c r="W311" s="1728"/>
      <c r="X311" s="1728"/>
      <c r="Y311" s="1728"/>
      <c r="Z311" s="1728"/>
      <c r="AA311" s="1728"/>
      <c r="AB311" s="1728"/>
      <c r="AC311" s="1728"/>
      <c r="AD311" s="1728"/>
      <c r="AE311" s="1728"/>
      <c r="AF311" s="1728"/>
      <c r="AG311" s="1728"/>
      <c r="AH311" s="1728"/>
      <c r="AI311" s="1728"/>
      <c r="AJ311" s="1729"/>
    </row>
    <row r="312" spans="1:36" ht="15" customHeight="1" x14ac:dyDescent="0.2">
      <c r="A312" s="1460"/>
      <c r="B312" s="1461"/>
      <c r="C312" s="990" t="s">
        <v>495</v>
      </c>
      <c r="D312" s="990"/>
      <c r="E312" s="990"/>
      <c r="F312" s="990"/>
      <c r="G312" s="990"/>
      <c r="H312" s="990"/>
      <c r="I312" s="1022" t="s">
        <v>655</v>
      </c>
      <c r="J312" s="1023"/>
      <c r="K312" s="1024"/>
      <c r="L312" s="1024"/>
      <c r="M312" s="1024"/>
      <c r="N312" s="1024"/>
      <c r="O312" s="1024"/>
      <c r="P312" s="1025"/>
      <c r="Q312" s="571" t="s">
        <v>448</v>
      </c>
      <c r="R312" s="572"/>
      <c r="S312" s="572"/>
      <c r="T312" s="572"/>
      <c r="U312" s="572"/>
      <c r="V312" s="572"/>
      <c r="W312" s="572"/>
      <c r="X312" s="572"/>
      <c r="Y312" s="572"/>
      <c r="Z312" s="572"/>
      <c r="AA312" s="572"/>
      <c r="AB312" s="572"/>
      <c r="AC312" s="572"/>
      <c r="AD312" s="572"/>
      <c r="AE312" s="572"/>
      <c r="AF312" s="572"/>
      <c r="AG312" s="572"/>
      <c r="AH312" s="572"/>
      <c r="AI312" s="572"/>
      <c r="AJ312" s="573"/>
    </row>
    <row r="313" spans="1:36" ht="15" customHeight="1" x14ac:dyDescent="0.2">
      <c r="A313" s="1460"/>
      <c r="B313" s="1461"/>
      <c r="C313" s="990"/>
      <c r="D313" s="990"/>
      <c r="E313" s="990"/>
      <c r="F313" s="990"/>
      <c r="G313" s="990"/>
      <c r="H313" s="990"/>
      <c r="I313" s="1126" t="s">
        <v>815</v>
      </c>
      <c r="J313" s="1126"/>
      <c r="K313" s="1126"/>
      <c r="L313" s="1126"/>
      <c r="M313" s="1126"/>
      <c r="N313" s="1126"/>
      <c r="O313" s="1126"/>
      <c r="P313" s="1126"/>
      <c r="Q313" s="1126"/>
      <c r="R313" s="1126"/>
      <c r="S313" s="1126"/>
      <c r="T313" s="1126"/>
      <c r="U313" s="1126"/>
      <c r="V313" s="1126"/>
      <c r="W313" s="1126"/>
      <c r="X313" s="1126"/>
      <c r="Y313" s="1126"/>
      <c r="Z313" s="1126"/>
      <c r="AA313" s="1126"/>
      <c r="AB313" s="1126"/>
      <c r="AC313" s="1126"/>
      <c r="AD313" s="1126"/>
      <c r="AE313" s="1126"/>
      <c r="AF313" s="1126"/>
      <c r="AG313" s="1126"/>
      <c r="AH313" s="1126"/>
      <c r="AI313" s="1126"/>
      <c r="AJ313" s="1127"/>
    </row>
    <row r="314" spans="1:36" ht="15" customHeight="1" x14ac:dyDescent="0.2">
      <c r="A314" s="1460"/>
      <c r="B314" s="1461"/>
      <c r="C314" s="990"/>
      <c r="D314" s="990"/>
      <c r="E314" s="990"/>
      <c r="F314" s="990"/>
      <c r="G314" s="990"/>
      <c r="H314" s="990"/>
      <c r="I314" s="1029" t="s">
        <v>815</v>
      </c>
      <c r="J314" s="1029"/>
      <c r="K314" s="1029"/>
      <c r="L314" s="1029"/>
      <c r="M314" s="1029"/>
      <c r="N314" s="1029"/>
      <c r="O314" s="1029"/>
      <c r="P314" s="1029"/>
      <c r="Q314" s="1029"/>
      <c r="R314" s="1029"/>
      <c r="S314" s="1029"/>
      <c r="T314" s="1029"/>
      <c r="U314" s="1029"/>
      <c r="V314" s="1029"/>
      <c r="W314" s="1029"/>
      <c r="X314" s="1029"/>
      <c r="Y314" s="1029"/>
      <c r="Z314" s="1029"/>
      <c r="AA314" s="1029"/>
      <c r="AB314" s="1029"/>
      <c r="AC314" s="1029"/>
      <c r="AD314" s="1029"/>
      <c r="AE314" s="1029"/>
      <c r="AF314" s="1029"/>
      <c r="AG314" s="1029"/>
      <c r="AH314" s="1029"/>
      <c r="AI314" s="1029"/>
      <c r="AJ314" s="1030"/>
    </row>
    <row r="315" spans="1:36" ht="15" customHeight="1" x14ac:dyDescent="0.2">
      <c r="A315" s="1460"/>
      <c r="B315" s="1461"/>
      <c r="C315" s="990" t="s">
        <v>496</v>
      </c>
      <c r="D315" s="990"/>
      <c r="E315" s="990"/>
      <c r="F315" s="990"/>
      <c r="G315" s="990"/>
      <c r="H315" s="990"/>
      <c r="I315" s="990" t="s">
        <v>716</v>
      </c>
      <c r="J315" s="990"/>
      <c r="K315" s="990"/>
      <c r="L315" s="990"/>
      <c r="M315" s="996" t="s">
        <v>815</v>
      </c>
      <c r="N315" s="996"/>
      <c r="O315" s="996"/>
      <c r="P315" s="996"/>
      <c r="Q315" s="996"/>
      <c r="R315" s="996"/>
      <c r="S315" s="996"/>
      <c r="T315" s="996"/>
      <c r="U315" s="996"/>
      <c r="V315" s="996"/>
      <c r="W315" s="990" t="s">
        <v>498</v>
      </c>
      <c r="X315" s="990"/>
      <c r="Y315" s="990"/>
      <c r="Z315" s="990"/>
      <c r="AA315" s="997" t="s">
        <v>815</v>
      </c>
      <c r="AB315" s="1067"/>
      <c r="AC315" s="1067"/>
      <c r="AD315" s="1067"/>
      <c r="AE315" s="1067"/>
      <c r="AF315" s="1067"/>
      <c r="AG315" s="1067"/>
      <c r="AH315" s="1067"/>
      <c r="AI315" s="1067"/>
      <c r="AJ315" s="1068"/>
    </row>
    <row r="316" spans="1:36" ht="15" customHeight="1" x14ac:dyDescent="0.2">
      <c r="A316" s="1460"/>
      <c r="B316" s="1461"/>
      <c r="C316" s="1675" t="s">
        <v>480</v>
      </c>
      <c r="D316" s="1676"/>
      <c r="E316" s="1676"/>
      <c r="F316" s="1676"/>
      <c r="G316" s="1676"/>
      <c r="H316" s="1677"/>
      <c r="I316" s="1679"/>
      <c r="J316" s="1680"/>
      <c r="K316" s="1680"/>
      <c r="L316" s="1680"/>
      <c r="M316" s="1680"/>
      <c r="N316" s="1680"/>
      <c r="O316" s="1680"/>
      <c r="P316" s="1680"/>
      <c r="Q316" s="1680"/>
      <c r="R316" s="1680"/>
      <c r="S316" s="1680"/>
      <c r="T316" s="1680"/>
      <c r="U316" s="1680"/>
      <c r="V316" s="1680"/>
      <c r="W316" s="1680"/>
      <c r="X316" s="1680"/>
      <c r="Y316" s="1680"/>
      <c r="Z316" s="1680"/>
      <c r="AA316" s="1680"/>
      <c r="AB316" s="1680"/>
      <c r="AC316" s="1680"/>
      <c r="AD316" s="1680"/>
      <c r="AE316" s="1680"/>
      <c r="AF316" s="1680"/>
      <c r="AG316" s="1680"/>
      <c r="AH316" s="1680"/>
      <c r="AI316" s="1680"/>
      <c r="AJ316" s="1681"/>
    </row>
    <row r="317" spans="1:36" ht="18" customHeight="1" x14ac:dyDescent="0.2">
      <c r="A317" s="1460"/>
      <c r="B317" s="1461"/>
      <c r="C317" s="1675" t="s">
        <v>481</v>
      </c>
      <c r="D317" s="1676"/>
      <c r="E317" s="1676"/>
      <c r="F317" s="1676"/>
      <c r="G317" s="1676"/>
      <c r="H317" s="1677"/>
      <c r="I317" s="1376">
        <v>4</v>
      </c>
      <c r="J317" s="1377"/>
      <c r="K317" s="1377"/>
      <c r="L317" s="1377"/>
      <c r="M317" s="1377"/>
      <c r="N317" s="1377"/>
      <c r="O317" s="1377"/>
      <c r="P317" s="1377"/>
      <c r="Q317" s="1377"/>
      <c r="R317" s="1377"/>
      <c r="S317" s="1377"/>
      <c r="T317" s="1377"/>
      <c r="U317" s="1377"/>
      <c r="V317" s="1377"/>
      <c r="W317" s="1377"/>
      <c r="X317" s="1377"/>
      <c r="Y317" s="1377"/>
      <c r="Z317" s="1667" t="s">
        <v>483</v>
      </c>
      <c r="AA317" s="1667"/>
      <c r="AB317" s="1667"/>
      <c r="AC317" s="1667"/>
      <c r="AD317" s="1667"/>
      <c r="AE317" s="1679"/>
      <c r="AF317" s="1680"/>
      <c r="AG317" s="1680"/>
      <c r="AH317" s="1680"/>
      <c r="AI317" s="1680"/>
      <c r="AJ317" s="1681"/>
    </row>
    <row r="318" spans="1:36" ht="15" customHeight="1" x14ac:dyDescent="0.2">
      <c r="A318" s="1460"/>
      <c r="B318" s="1461"/>
      <c r="C318" s="1675" t="s">
        <v>482</v>
      </c>
      <c r="D318" s="1676"/>
      <c r="E318" s="1676"/>
      <c r="F318" s="1676"/>
      <c r="G318" s="1676"/>
      <c r="H318" s="1677"/>
      <c r="I318" s="1679"/>
      <c r="J318" s="1680"/>
      <c r="K318" s="1680"/>
      <c r="L318" s="1680"/>
      <c r="M318" s="1680"/>
      <c r="N318" s="1680"/>
      <c r="O318" s="1680"/>
      <c r="P318" s="1680"/>
      <c r="Q318" s="1680"/>
      <c r="R318" s="1680"/>
      <c r="S318" s="1680"/>
      <c r="T318" s="1680"/>
      <c r="U318" s="1680"/>
      <c r="V318" s="1680"/>
      <c r="W318" s="1680"/>
      <c r="X318" s="1680"/>
      <c r="Y318" s="1680"/>
      <c r="Z318" s="1680"/>
      <c r="AA318" s="1680"/>
      <c r="AB318" s="1680"/>
      <c r="AC318" s="1680"/>
      <c r="AD318" s="1680"/>
      <c r="AE318" s="1680"/>
      <c r="AF318" s="1680"/>
      <c r="AG318" s="1680"/>
      <c r="AH318" s="1680"/>
      <c r="AI318" s="1680"/>
      <c r="AJ318" s="1681"/>
    </row>
    <row r="319" spans="1:36" ht="15" customHeight="1" x14ac:dyDescent="0.2">
      <c r="A319" s="1460"/>
      <c r="B319" s="1461"/>
      <c r="C319" s="1719" t="s">
        <v>321</v>
      </c>
      <c r="D319" s="1676"/>
      <c r="E319" s="1676"/>
      <c r="F319" s="1676"/>
      <c r="G319" s="1676"/>
      <c r="H319" s="1677"/>
      <c r="I319" s="959" t="s">
        <v>456</v>
      </c>
      <c r="J319" s="961"/>
      <c r="K319" s="1678"/>
      <c r="L319" s="1678"/>
      <c r="M319" s="1678"/>
      <c r="N319" s="1678"/>
      <c r="O319" s="1678"/>
      <c r="P319" s="985" t="s">
        <v>1006</v>
      </c>
      <c r="Q319" s="1682"/>
      <c r="R319" s="959" t="s">
        <v>485</v>
      </c>
      <c r="S319" s="961"/>
      <c r="T319" s="1678"/>
      <c r="U319" s="1678"/>
      <c r="V319" s="1678"/>
      <c r="W319" s="1678"/>
      <c r="X319" s="1678"/>
      <c r="Y319" s="985" t="s">
        <v>1006</v>
      </c>
      <c r="Z319" s="985"/>
      <c r="AA319" s="1688" t="s">
        <v>484</v>
      </c>
      <c r="AB319" s="1689"/>
      <c r="AC319" s="1690"/>
      <c r="AD319" s="1678"/>
      <c r="AE319" s="1678"/>
      <c r="AF319" s="1678"/>
      <c r="AG319" s="1678"/>
      <c r="AH319" s="1678"/>
      <c r="AI319" s="985" t="s">
        <v>1006</v>
      </c>
      <c r="AJ319" s="986"/>
    </row>
    <row r="320" spans="1:36" ht="15" customHeight="1" x14ac:dyDescent="0.2">
      <c r="A320" s="1460"/>
      <c r="B320" s="1461"/>
      <c r="C320" s="1720"/>
      <c r="D320" s="1721"/>
      <c r="E320" s="1721"/>
      <c r="F320" s="1721"/>
      <c r="G320" s="1721"/>
      <c r="H320" s="1722"/>
      <c r="I320" s="959" t="s">
        <v>455</v>
      </c>
      <c r="J320" s="960"/>
      <c r="K320" s="960"/>
      <c r="L320" s="961"/>
      <c r="M320" s="1678"/>
      <c r="N320" s="1678"/>
      <c r="O320" s="1678"/>
      <c r="P320" s="985" t="s">
        <v>486</v>
      </c>
      <c r="Q320" s="1682"/>
      <c r="R320" s="959" t="s">
        <v>487</v>
      </c>
      <c r="S320" s="960"/>
      <c r="T320" s="960"/>
      <c r="U320" s="960"/>
      <c r="V320" s="960"/>
      <c r="W320" s="960"/>
      <c r="X320" s="961"/>
      <c r="Y320" s="998"/>
      <c r="Z320" s="999"/>
      <c r="AA320" s="999"/>
      <c r="AB320" s="999"/>
      <c r="AC320" s="999"/>
      <c r="AD320" s="999"/>
      <c r="AE320" s="999"/>
      <c r="AF320" s="999"/>
      <c r="AG320" s="999"/>
      <c r="AH320" s="999"/>
      <c r="AI320" s="999"/>
      <c r="AJ320" s="1000"/>
    </row>
    <row r="321" spans="1:45" ht="15" customHeight="1" x14ac:dyDescent="0.2">
      <c r="A321" s="1460"/>
      <c r="B321" s="1461"/>
      <c r="C321" s="1666" t="s">
        <v>322</v>
      </c>
      <c r="D321" s="1667"/>
      <c r="E321" s="1667"/>
      <c r="F321" s="1667"/>
      <c r="G321" s="1667"/>
      <c r="H321" s="1668"/>
      <c r="I321" s="992"/>
      <c r="J321" s="993"/>
      <c r="K321" s="993"/>
      <c r="L321" s="993"/>
      <c r="M321" s="993"/>
      <c r="N321" s="993"/>
      <c r="O321" s="993"/>
      <c r="P321" s="985" t="s">
        <v>1011</v>
      </c>
      <c r="Q321" s="1682"/>
      <c r="R321" s="1716"/>
      <c r="S321" s="1717"/>
      <c r="T321" s="1717"/>
      <c r="U321" s="1717"/>
      <c r="V321" s="1717"/>
      <c r="W321" s="1717"/>
      <c r="X321" s="1717"/>
      <c r="Y321" s="1717"/>
      <c r="Z321" s="1717"/>
      <c r="AA321" s="1717"/>
      <c r="AB321" s="1717"/>
      <c r="AC321" s="1717"/>
      <c r="AD321" s="1717"/>
      <c r="AE321" s="1717"/>
      <c r="AF321" s="1717"/>
      <c r="AG321" s="1717"/>
      <c r="AH321" s="1717"/>
      <c r="AI321" s="1717"/>
      <c r="AJ321" s="1718"/>
    </row>
    <row r="322" spans="1:45" ht="15" customHeight="1" x14ac:dyDescent="0.2">
      <c r="A322" s="1460"/>
      <c r="B322" s="1461"/>
      <c r="C322" s="1666" t="s">
        <v>1007</v>
      </c>
      <c r="D322" s="1667"/>
      <c r="E322" s="1667"/>
      <c r="F322" s="1667"/>
      <c r="G322" s="1667"/>
      <c r="H322" s="1668"/>
      <c r="I322" s="992"/>
      <c r="J322" s="993"/>
      <c r="K322" s="993"/>
      <c r="L322" s="993"/>
      <c r="M322" s="993"/>
      <c r="N322" s="993"/>
      <c r="O322" s="993"/>
      <c r="P322" s="985" t="s">
        <v>323</v>
      </c>
      <c r="Q322" s="1682"/>
      <c r="R322" s="959" t="s">
        <v>324</v>
      </c>
      <c r="S322" s="960"/>
      <c r="T322" s="960"/>
      <c r="U322" s="960"/>
      <c r="V322" s="960"/>
      <c r="W322" s="961"/>
      <c r="X322" s="992"/>
      <c r="Y322" s="993"/>
      <c r="Z322" s="993"/>
      <c r="AA322" s="993"/>
      <c r="AB322" s="993"/>
      <c r="AC322" s="993"/>
      <c r="AD322" s="993"/>
      <c r="AE322" s="985" t="s">
        <v>323</v>
      </c>
      <c r="AF322" s="985"/>
      <c r="AG322" s="985"/>
      <c r="AH322" s="985"/>
      <c r="AI322" s="985"/>
      <c r="AJ322" s="986"/>
    </row>
    <row r="323" spans="1:45" ht="15" customHeight="1" x14ac:dyDescent="0.2">
      <c r="A323" s="1683" t="s">
        <v>827</v>
      </c>
      <c r="B323" s="1684"/>
      <c r="C323" s="1666" t="s">
        <v>457</v>
      </c>
      <c r="D323" s="1667"/>
      <c r="E323" s="1667"/>
      <c r="F323" s="1667"/>
      <c r="G323" s="1667"/>
      <c r="H323" s="1667"/>
      <c r="I323" s="1667"/>
      <c r="J323" s="1667"/>
      <c r="K323" s="1667"/>
      <c r="L323" s="1667"/>
      <c r="M323" s="1667"/>
      <c r="N323" s="1667"/>
      <c r="O323" s="1667"/>
      <c r="P323" s="1667"/>
      <c r="Q323" s="1668"/>
      <c r="R323" s="993"/>
      <c r="S323" s="993"/>
      <c r="T323" s="993"/>
      <c r="U323" s="993"/>
      <c r="V323" s="993"/>
      <c r="W323" s="993"/>
      <c r="X323" s="993"/>
      <c r="Y323" s="993"/>
      <c r="Z323" s="993"/>
      <c r="AA323" s="993"/>
      <c r="AB323" s="993"/>
      <c r="AC323" s="993"/>
      <c r="AD323" s="993"/>
      <c r="AE323" s="985" t="s">
        <v>348</v>
      </c>
      <c r="AF323" s="985"/>
      <c r="AG323" s="985"/>
      <c r="AH323" s="985"/>
      <c r="AI323" s="985"/>
      <c r="AJ323" s="986"/>
    </row>
    <row r="324" spans="1:45" ht="18" customHeight="1" x14ac:dyDescent="0.2">
      <c r="A324" s="423"/>
      <c r="B324" s="424"/>
      <c r="C324" s="1666" t="s">
        <v>228</v>
      </c>
      <c r="D324" s="1667"/>
      <c r="E324" s="1667"/>
      <c r="F324" s="1667"/>
      <c r="G324" s="1667"/>
      <c r="H324" s="1668"/>
      <c r="I324" s="1045"/>
      <c r="J324" s="1046"/>
      <c r="K324" s="1046"/>
      <c r="L324" s="1046"/>
      <c r="M324" s="1046"/>
      <c r="N324" s="1046"/>
      <c r="O324" s="1046"/>
      <c r="P324" s="1046"/>
      <c r="Q324" s="1046"/>
      <c r="R324" s="1046"/>
      <c r="S324" s="1046"/>
      <c r="T324" s="1046"/>
      <c r="U324" s="1046"/>
      <c r="V324" s="1046"/>
      <c r="W324" s="1046"/>
      <c r="X324" s="1046"/>
      <c r="Y324" s="1046"/>
      <c r="Z324" s="1046"/>
      <c r="AA324" s="1046"/>
      <c r="AB324" s="1046"/>
      <c r="AC324" s="1046"/>
      <c r="AD324" s="1046"/>
      <c r="AE324" s="1046"/>
      <c r="AF324" s="1046"/>
      <c r="AG324" s="1046"/>
      <c r="AH324" s="1046"/>
      <c r="AI324" s="1046"/>
      <c r="AJ324" s="1047"/>
      <c r="AL324" s="45" t="b">
        <v>0</v>
      </c>
      <c r="AM324" s="45" t="b">
        <v>0</v>
      </c>
      <c r="AN324" s="45" t="b">
        <v>0</v>
      </c>
    </row>
    <row r="325" spans="1:45" ht="15" customHeight="1" x14ac:dyDescent="0.2">
      <c r="A325" s="423"/>
      <c r="B325" s="424"/>
      <c r="C325" s="1675" t="s">
        <v>417</v>
      </c>
      <c r="D325" s="1676"/>
      <c r="E325" s="1676"/>
      <c r="F325" s="1676"/>
      <c r="G325" s="1676"/>
      <c r="H325" s="1677"/>
      <c r="I325" s="998"/>
      <c r="J325" s="999"/>
      <c r="K325" s="999"/>
      <c r="L325" s="999"/>
      <c r="M325" s="999"/>
      <c r="N325" s="999"/>
      <c r="O325" s="999"/>
      <c r="P325" s="999"/>
      <c r="Q325" s="999"/>
      <c r="R325" s="999"/>
      <c r="S325" s="999"/>
      <c r="T325" s="999"/>
      <c r="U325" s="999"/>
      <c r="V325" s="999"/>
      <c r="W325" s="999"/>
      <c r="X325" s="999"/>
      <c r="Y325" s="999"/>
      <c r="Z325" s="999"/>
      <c r="AA325" s="999"/>
      <c r="AB325" s="999"/>
      <c r="AC325" s="999"/>
      <c r="AD325" s="999"/>
      <c r="AE325" s="999"/>
      <c r="AF325" s="999"/>
      <c r="AG325" s="999"/>
      <c r="AH325" s="999"/>
      <c r="AI325" s="999"/>
      <c r="AJ325" s="1000"/>
    </row>
    <row r="326" spans="1:45" ht="15" customHeight="1" x14ac:dyDescent="0.2">
      <c r="A326" s="423"/>
      <c r="B326" s="424"/>
      <c r="C326" s="1666" t="s">
        <v>697</v>
      </c>
      <c r="D326" s="1667"/>
      <c r="E326" s="1667"/>
      <c r="F326" s="1667"/>
      <c r="G326" s="1667"/>
      <c r="H326" s="1668"/>
      <c r="I326" s="998"/>
      <c r="J326" s="999"/>
      <c r="K326" s="999"/>
      <c r="L326" s="999"/>
      <c r="M326" s="999"/>
      <c r="N326" s="999"/>
      <c r="O326" s="999"/>
      <c r="P326" s="999"/>
      <c r="Q326" s="999"/>
      <c r="R326" s="999"/>
      <c r="S326" s="999"/>
      <c r="T326" s="999"/>
      <c r="U326" s="999"/>
      <c r="V326" s="999"/>
      <c r="W326" s="999"/>
      <c r="X326" s="999"/>
      <c r="Y326" s="999"/>
      <c r="Z326" s="999"/>
      <c r="AA326" s="999"/>
      <c r="AB326" s="999"/>
      <c r="AC326" s="999"/>
      <c r="AD326" s="999"/>
      <c r="AE326" s="999"/>
      <c r="AF326" s="999"/>
      <c r="AG326" s="999"/>
      <c r="AH326" s="999"/>
      <c r="AI326" s="999"/>
      <c r="AJ326" s="1000"/>
    </row>
    <row r="327" spans="1:45" ht="18" customHeight="1" x14ac:dyDescent="0.2">
      <c r="A327" s="423"/>
      <c r="B327" s="424"/>
      <c r="C327" s="1691" t="s">
        <v>906</v>
      </c>
      <c r="D327" s="1693" t="s">
        <v>349</v>
      </c>
      <c r="E327" s="1694"/>
      <c r="F327" s="1694"/>
      <c r="G327" s="1694"/>
      <c r="H327" s="1695"/>
      <c r="I327" s="144">
        <v>2</v>
      </c>
      <c r="J327" s="161"/>
      <c r="K327" s="161"/>
      <c r="L327" s="161"/>
      <c r="M327" s="161"/>
      <c r="N327" s="429"/>
      <c r="O327" s="429"/>
      <c r="P327" s="430"/>
      <c r="Q327" s="1669"/>
      <c r="R327" s="1670"/>
      <c r="S327" s="1671"/>
      <c r="T327" s="1733">
        <v>3</v>
      </c>
      <c r="U327" s="1734"/>
      <c r="V327" s="1734"/>
      <c r="W327" s="1734"/>
      <c r="X327" s="1734"/>
      <c r="Y327" s="1734"/>
      <c r="Z327" s="1735"/>
      <c r="AA327" s="1756"/>
      <c r="AB327" s="1757"/>
      <c r="AC327" s="1757"/>
      <c r="AD327" s="1757"/>
      <c r="AE327" s="1757"/>
      <c r="AF327" s="1757"/>
      <c r="AG327" s="1757"/>
      <c r="AH327" s="1757"/>
      <c r="AI327" s="1757"/>
      <c r="AJ327" s="1758"/>
    </row>
    <row r="328" spans="1:45" ht="18" customHeight="1" x14ac:dyDescent="0.2">
      <c r="A328" s="423"/>
      <c r="B328" s="424"/>
      <c r="C328" s="1691"/>
      <c r="D328" s="1699" t="s">
        <v>1026</v>
      </c>
      <c r="E328" s="1700"/>
      <c r="F328" s="1700"/>
      <c r="G328" s="1700"/>
      <c r="H328" s="1701"/>
      <c r="I328" s="227">
        <v>1</v>
      </c>
      <c r="J328" s="379" t="str">
        <f>IF(ISNA(VLOOKUP(I328, 出力変換_ＣＨ夜間支援体制加算,4,FALSE)),0, VLOOKUP(I328, 出力変換_ＣＨ夜間支援体制加算,4,FALSE)) &amp; ""</f>
        <v>0</v>
      </c>
      <c r="K328" s="218" t="s">
        <v>1051</v>
      </c>
      <c r="L328" s="389" t="str">
        <f>IF(ISNA(VLOOKUP(K328, 取込変換_ＣＨ夜間支援体制加算,2,FALSE)),1, VLOOKUP(K328, 取込変換_ＣＨ夜間支援体制加算,2,FALSE)) &amp; ""</f>
        <v>1</v>
      </c>
      <c r="N328" s="149"/>
      <c r="O328" s="149"/>
      <c r="P328" s="64" t="s">
        <v>1011</v>
      </c>
      <c r="Q328" s="1663"/>
      <c r="R328" s="1664"/>
      <c r="S328" s="1665"/>
      <c r="T328" s="1672">
        <v>0</v>
      </c>
      <c r="U328" s="1673"/>
      <c r="V328" s="1673"/>
      <c r="W328" s="1673"/>
      <c r="X328" s="1673"/>
      <c r="Y328" s="1673"/>
      <c r="Z328" s="1674"/>
      <c r="AA328" s="1827"/>
      <c r="AB328" s="1828"/>
      <c r="AC328" s="1828"/>
      <c r="AD328" s="1828"/>
      <c r="AE328" s="1828"/>
      <c r="AF328" s="1828"/>
      <c r="AG328" s="1828"/>
      <c r="AH328" s="1828"/>
      <c r="AI328" s="1828"/>
      <c r="AJ328" s="1829"/>
    </row>
    <row r="329" spans="1:45" ht="18" customHeight="1" x14ac:dyDescent="0.2">
      <c r="A329" s="423"/>
      <c r="B329" s="424"/>
      <c r="C329" s="1691"/>
      <c r="D329" s="1714" t="s">
        <v>657</v>
      </c>
      <c r="E329" s="1715"/>
      <c r="F329" s="1715"/>
      <c r="G329" s="1715"/>
      <c r="H329" s="1715"/>
      <c r="I329" s="261">
        <v>1</v>
      </c>
      <c r="J329" s="379" t="str">
        <f>IF(ISNA(VLOOKUP(I329, 出力変換_ＧＨ夜間防災体制加算,4,FALSE)),0, VLOOKUP(I329, 出力変換_ＧＨ夜間防災体制加算,4,FALSE)) &amp; ""</f>
        <v>0</v>
      </c>
      <c r="K329" s="218" t="s">
        <v>1051</v>
      </c>
      <c r="L329" s="389" t="str">
        <f>IF(ISNA(VLOOKUP(K329, 取込変換_ＧＨ夜間防災体制加算,2,FALSE)),1, VLOOKUP(K329, 取込変換_ＧＨ夜間防災体制加算,2,FALSE)) &amp; ""</f>
        <v>1</v>
      </c>
      <c r="M329" s="255"/>
      <c r="N329" s="255"/>
      <c r="O329" s="255"/>
      <c r="P329" s="392" t="s">
        <v>1011</v>
      </c>
      <c r="Q329" s="1730"/>
      <c r="R329" s="1731"/>
      <c r="S329" s="1731"/>
      <c r="T329" s="1731"/>
      <c r="U329" s="1731"/>
      <c r="V329" s="1731"/>
      <c r="W329" s="1731"/>
      <c r="X329" s="1731"/>
      <c r="Y329" s="1731"/>
      <c r="Z329" s="1731"/>
      <c r="AA329" s="1731"/>
      <c r="AB329" s="1731"/>
      <c r="AC329" s="1731"/>
      <c r="AD329" s="1731"/>
      <c r="AE329" s="1731"/>
      <c r="AF329" s="1731"/>
      <c r="AG329" s="1731"/>
      <c r="AH329" s="1731"/>
      <c r="AI329" s="1731"/>
      <c r="AJ329" s="1732"/>
    </row>
    <row r="330" spans="1:45" ht="18" customHeight="1" thickBot="1" x14ac:dyDescent="0.25">
      <c r="A330" s="425"/>
      <c r="B330" s="426"/>
      <c r="C330" s="1692"/>
      <c r="D330" s="1705" t="s">
        <v>350</v>
      </c>
      <c r="E330" s="1706"/>
      <c r="F330" s="1706"/>
      <c r="G330" s="1706"/>
      <c r="H330" s="1707"/>
      <c r="I330" s="165">
        <v>3</v>
      </c>
      <c r="J330" s="166"/>
      <c r="K330" s="166"/>
      <c r="L330" s="166"/>
      <c r="M330" s="166"/>
      <c r="N330" s="399"/>
      <c r="O330" s="399"/>
      <c r="P330" s="399"/>
      <c r="Q330" s="399"/>
      <c r="R330" s="399"/>
      <c r="S330" s="399"/>
      <c r="T330" s="1753"/>
      <c r="U330" s="1754"/>
      <c r="V330" s="1754"/>
      <c r="W330" s="1754"/>
      <c r="X330" s="1754"/>
      <c r="Y330" s="1754"/>
      <c r="Z330" s="1754"/>
      <c r="AA330" s="1754"/>
      <c r="AB330" s="1754"/>
      <c r="AC330" s="1754"/>
      <c r="AD330" s="1754"/>
      <c r="AE330" s="1754"/>
      <c r="AF330" s="1754"/>
      <c r="AG330" s="1754"/>
      <c r="AH330" s="1754"/>
      <c r="AI330" s="1754"/>
      <c r="AJ330" s="1755"/>
    </row>
    <row r="331" spans="1:45" s="369" customFormat="1" ht="15" customHeight="1" x14ac:dyDescent="0.2">
      <c r="A331" s="377" t="s">
        <v>459</v>
      </c>
      <c r="B331" s="385"/>
      <c r="C331" s="385"/>
      <c r="D331" s="385"/>
      <c r="E331" s="385"/>
      <c r="F331" s="385"/>
      <c r="G331" s="385"/>
      <c r="H331" s="385"/>
      <c r="I331" s="385"/>
      <c r="J331" s="385"/>
      <c r="K331" s="385"/>
      <c r="L331" s="385"/>
      <c r="M331" s="385"/>
      <c r="N331" s="385"/>
      <c r="O331" s="385"/>
      <c r="P331" s="385"/>
      <c r="Q331" s="385"/>
      <c r="R331" s="385"/>
      <c r="S331" s="385"/>
      <c r="T331" s="385"/>
      <c r="U331" s="385"/>
      <c r="V331" s="385"/>
      <c r="W331" s="385"/>
      <c r="X331" s="385"/>
      <c r="Y331" s="385"/>
      <c r="Z331" s="385"/>
      <c r="AA331" s="385"/>
      <c r="AB331" s="385"/>
      <c r="AC331" s="385"/>
      <c r="AD331" s="385"/>
      <c r="AE331" s="385"/>
      <c r="AF331" s="385"/>
      <c r="AG331" s="1740" t="s">
        <v>828</v>
      </c>
      <c r="AH331" s="1740"/>
      <c r="AI331" s="1740"/>
      <c r="AJ331" s="1740"/>
      <c r="AK331" s="383"/>
      <c r="AL331" s="383"/>
      <c r="AM331" s="383"/>
      <c r="AN331" s="384"/>
      <c r="AO331" s="383"/>
      <c r="AP331" s="383"/>
      <c r="AQ331" s="383"/>
      <c r="AR331" s="383"/>
      <c r="AS331" s="383"/>
    </row>
    <row r="332" spans="1:45" s="369" customFormat="1" ht="15" customHeight="1" x14ac:dyDescent="0.2">
      <c r="A332" s="385"/>
      <c r="B332" s="385"/>
      <c r="C332" s="385"/>
      <c r="D332" s="385"/>
      <c r="E332" s="385"/>
      <c r="F332" s="385"/>
      <c r="G332" s="385"/>
      <c r="H332" s="385"/>
      <c r="I332" s="385"/>
      <c r="J332" s="385"/>
      <c r="K332" s="385"/>
      <c r="L332" s="385"/>
      <c r="M332" s="385"/>
      <c r="N332" s="385"/>
      <c r="O332" s="385"/>
      <c r="P332" s="385"/>
      <c r="Q332" s="385"/>
      <c r="R332" s="385"/>
      <c r="S332" s="385"/>
      <c r="T332" s="385"/>
      <c r="U332" s="385"/>
      <c r="V332" s="385"/>
      <c r="W332" s="385"/>
      <c r="X332" s="385"/>
      <c r="Y332" s="385"/>
      <c r="Z332" s="385"/>
      <c r="AA332" s="385"/>
      <c r="AB332" s="385"/>
      <c r="AC332" s="385"/>
      <c r="AD332" s="385"/>
      <c r="AE332" s="385"/>
      <c r="AF332" s="385"/>
      <c r="AG332" s="385"/>
      <c r="AH332" s="385"/>
      <c r="AI332" s="385"/>
      <c r="AJ332" s="385"/>
      <c r="AK332" s="383"/>
      <c r="AL332" s="383"/>
      <c r="AM332" s="383"/>
      <c r="AN332" s="384"/>
      <c r="AO332" s="383"/>
      <c r="AP332" s="383"/>
      <c r="AQ332" s="383"/>
      <c r="AR332" s="383"/>
      <c r="AS332" s="383"/>
    </row>
    <row r="333" spans="1:45" s="369" customFormat="1" ht="15" customHeight="1" thickBot="1" x14ac:dyDescent="0.25">
      <c r="A333" s="386"/>
      <c r="B333" s="386"/>
      <c r="C333" s="386"/>
      <c r="D333" s="386"/>
      <c r="E333" s="386"/>
      <c r="F333" s="386"/>
      <c r="G333" s="386"/>
      <c r="H333" s="386"/>
      <c r="I333" s="386"/>
      <c r="J333" s="386"/>
      <c r="K333" s="386"/>
      <c r="L333" s="386"/>
      <c r="M333" s="386"/>
      <c r="N333" s="386"/>
      <c r="O333" s="386"/>
      <c r="P333" s="386"/>
      <c r="Q333" s="386"/>
      <c r="R333" s="386"/>
      <c r="S333" s="386"/>
      <c r="T333" s="386"/>
      <c r="U333" s="386"/>
      <c r="V333" s="386"/>
      <c r="W333" s="386"/>
      <c r="X333" s="386"/>
      <c r="Y333" s="1751"/>
      <c r="Z333" s="1751"/>
      <c r="AA333" s="1751"/>
      <c r="AB333" s="1662" t="s">
        <v>765</v>
      </c>
      <c r="AC333" s="1662"/>
      <c r="AD333" s="1662"/>
      <c r="AE333" s="1661"/>
      <c r="AF333" s="1661"/>
      <c r="AG333" s="1661"/>
      <c r="AH333" s="1745" t="s">
        <v>458</v>
      </c>
      <c r="AI333" s="1746"/>
      <c r="AJ333" s="1747"/>
      <c r="AK333" s="383"/>
      <c r="AL333" s="383"/>
      <c r="AM333" s="383"/>
      <c r="AN333" s="384"/>
      <c r="AO333" s="383"/>
      <c r="AP333" s="383"/>
      <c r="AQ333" s="383"/>
      <c r="AR333" s="383"/>
      <c r="AS333" s="383"/>
    </row>
    <row r="334" spans="1:45" ht="15" customHeight="1" x14ac:dyDescent="0.2">
      <c r="A334" s="1458" t="s">
        <v>968</v>
      </c>
      <c r="B334" s="1459"/>
      <c r="C334" s="1074" t="s">
        <v>385</v>
      </c>
      <c r="D334" s="1074"/>
      <c r="E334" s="1074"/>
      <c r="F334" s="1074"/>
      <c r="G334" s="1074"/>
      <c r="H334" s="1074"/>
      <c r="I334" s="1723"/>
      <c r="J334" s="1724"/>
      <c r="K334" s="1724"/>
      <c r="L334" s="1724"/>
      <c r="M334" s="1724"/>
      <c r="N334" s="1724"/>
      <c r="O334" s="1724"/>
      <c r="P334" s="1724"/>
      <c r="Q334" s="1724"/>
      <c r="R334" s="1724"/>
      <c r="S334" s="1724"/>
      <c r="T334" s="1724"/>
      <c r="U334" s="1724"/>
      <c r="V334" s="1724"/>
      <c r="W334" s="1724"/>
      <c r="X334" s="1724"/>
      <c r="Y334" s="1724"/>
      <c r="Z334" s="1724"/>
      <c r="AA334" s="1724"/>
      <c r="AB334" s="1724"/>
      <c r="AC334" s="1724"/>
      <c r="AD334" s="1725"/>
      <c r="AE334" s="1726" t="s">
        <v>139</v>
      </c>
      <c r="AF334" s="1726"/>
      <c r="AG334" s="1726"/>
      <c r="AH334" s="1726"/>
      <c r="AI334" s="1659"/>
      <c r="AJ334" s="1660"/>
    </row>
    <row r="335" spans="1:45" ht="15" customHeight="1" x14ac:dyDescent="0.2">
      <c r="A335" s="1460"/>
      <c r="B335" s="1461"/>
      <c r="C335" s="1031" t="s">
        <v>494</v>
      </c>
      <c r="D335" s="1031"/>
      <c r="E335" s="1031"/>
      <c r="F335" s="1031"/>
      <c r="G335" s="1031"/>
      <c r="H335" s="1031"/>
      <c r="I335" s="1727"/>
      <c r="J335" s="1728"/>
      <c r="K335" s="1728"/>
      <c r="L335" s="1728"/>
      <c r="M335" s="1728"/>
      <c r="N335" s="1728"/>
      <c r="O335" s="1728"/>
      <c r="P335" s="1728"/>
      <c r="Q335" s="1728"/>
      <c r="R335" s="1728"/>
      <c r="S335" s="1728"/>
      <c r="T335" s="1728"/>
      <c r="U335" s="1728"/>
      <c r="V335" s="1728"/>
      <c r="W335" s="1728"/>
      <c r="X335" s="1728"/>
      <c r="Y335" s="1728"/>
      <c r="Z335" s="1728"/>
      <c r="AA335" s="1728"/>
      <c r="AB335" s="1728"/>
      <c r="AC335" s="1728"/>
      <c r="AD335" s="1728"/>
      <c r="AE335" s="1728"/>
      <c r="AF335" s="1728"/>
      <c r="AG335" s="1728"/>
      <c r="AH335" s="1728"/>
      <c r="AI335" s="1728"/>
      <c r="AJ335" s="1729"/>
    </row>
    <row r="336" spans="1:45" ht="15" customHeight="1" x14ac:dyDescent="0.2">
      <c r="A336" s="1460"/>
      <c r="B336" s="1461"/>
      <c r="C336" s="990" t="s">
        <v>495</v>
      </c>
      <c r="D336" s="990"/>
      <c r="E336" s="990"/>
      <c r="F336" s="990"/>
      <c r="G336" s="990"/>
      <c r="H336" s="990"/>
      <c r="I336" s="1022" t="s">
        <v>655</v>
      </c>
      <c r="J336" s="1023"/>
      <c r="K336" s="1024"/>
      <c r="L336" s="1024"/>
      <c r="M336" s="1024"/>
      <c r="N336" s="1024"/>
      <c r="O336" s="1024"/>
      <c r="P336" s="1025"/>
      <c r="Q336" s="571" t="s">
        <v>448</v>
      </c>
      <c r="R336" s="572"/>
      <c r="S336" s="572"/>
      <c r="T336" s="572"/>
      <c r="U336" s="572"/>
      <c r="V336" s="572"/>
      <c r="W336" s="572"/>
      <c r="X336" s="572"/>
      <c r="Y336" s="572"/>
      <c r="Z336" s="572"/>
      <c r="AA336" s="572"/>
      <c r="AB336" s="572"/>
      <c r="AC336" s="572"/>
      <c r="AD336" s="572"/>
      <c r="AE336" s="572"/>
      <c r="AF336" s="572"/>
      <c r="AG336" s="572"/>
      <c r="AH336" s="572"/>
      <c r="AI336" s="572"/>
      <c r="AJ336" s="573"/>
    </row>
    <row r="337" spans="1:40" ht="15" customHeight="1" x14ac:dyDescent="0.2">
      <c r="A337" s="1460"/>
      <c r="B337" s="1461"/>
      <c r="C337" s="990"/>
      <c r="D337" s="990"/>
      <c r="E337" s="990"/>
      <c r="F337" s="990"/>
      <c r="G337" s="990"/>
      <c r="H337" s="990"/>
      <c r="I337" s="1126" t="s">
        <v>815</v>
      </c>
      <c r="J337" s="1126"/>
      <c r="K337" s="1126"/>
      <c r="L337" s="1126"/>
      <c r="M337" s="1126"/>
      <c r="N337" s="1126"/>
      <c r="O337" s="1126"/>
      <c r="P337" s="1126"/>
      <c r="Q337" s="1126"/>
      <c r="R337" s="1126"/>
      <c r="S337" s="1126"/>
      <c r="T337" s="1126"/>
      <c r="U337" s="1126"/>
      <c r="V337" s="1126"/>
      <c r="W337" s="1126"/>
      <c r="X337" s="1126"/>
      <c r="Y337" s="1126"/>
      <c r="Z337" s="1126"/>
      <c r="AA337" s="1126"/>
      <c r="AB337" s="1126"/>
      <c r="AC337" s="1126"/>
      <c r="AD337" s="1126"/>
      <c r="AE337" s="1126"/>
      <c r="AF337" s="1126"/>
      <c r="AG337" s="1126"/>
      <c r="AH337" s="1126"/>
      <c r="AI337" s="1126"/>
      <c r="AJ337" s="1127"/>
    </row>
    <row r="338" spans="1:40" ht="15" customHeight="1" x14ac:dyDescent="0.2">
      <c r="A338" s="1460"/>
      <c r="B338" s="1461"/>
      <c r="C338" s="990"/>
      <c r="D338" s="990"/>
      <c r="E338" s="990"/>
      <c r="F338" s="990"/>
      <c r="G338" s="990"/>
      <c r="H338" s="990"/>
      <c r="I338" s="1029" t="s">
        <v>815</v>
      </c>
      <c r="J338" s="1029"/>
      <c r="K338" s="1029"/>
      <c r="L338" s="1029"/>
      <c r="M338" s="1029"/>
      <c r="N338" s="1029"/>
      <c r="O338" s="1029"/>
      <c r="P338" s="1029"/>
      <c r="Q338" s="1029"/>
      <c r="R338" s="1029"/>
      <c r="S338" s="1029"/>
      <c r="T338" s="1029"/>
      <c r="U338" s="1029"/>
      <c r="V338" s="1029"/>
      <c r="W338" s="1029"/>
      <c r="X338" s="1029"/>
      <c r="Y338" s="1029"/>
      <c r="Z338" s="1029"/>
      <c r="AA338" s="1029"/>
      <c r="AB338" s="1029"/>
      <c r="AC338" s="1029"/>
      <c r="AD338" s="1029"/>
      <c r="AE338" s="1029"/>
      <c r="AF338" s="1029"/>
      <c r="AG338" s="1029"/>
      <c r="AH338" s="1029"/>
      <c r="AI338" s="1029"/>
      <c r="AJ338" s="1030"/>
    </row>
    <row r="339" spans="1:40" ht="15" customHeight="1" x14ac:dyDescent="0.2">
      <c r="A339" s="1460"/>
      <c r="B339" s="1461"/>
      <c r="C339" s="990" t="s">
        <v>496</v>
      </c>
      <c r="D339" s="990"/>
      <c r="E339" s="990"/>
      <c r="F339" s="990"/>
      <c r="G339" s="990"/>
      <c r="H339" s="990"/>
      <c r="I339" s="990" t="s">
        <v>716</v>
      </c>
      <c r="J339" s="990"/>
      <c r="K339" s="990"/>
      <c r="L339" s="990"/>
      <c r="M339" s="996" t="s">
        <v>815</v>
      </c>
      <c r="N339" s="996"/>
      <c r="O339" s="996"/>
      <c r="P339" s="996"/>
      <c r="Q339" s="996"/>
      <c r="R339" s="996"/>
      <c r="S339" s="996"/>
      <c r="T339" s="996"/>
      <c r="U339" s="996"/>
      <c r="V339" s="996"/>
      <c r="W339" s="990" t="s">
        <v>498</v>
      </c>
      <c r="X339" s="990"/>
      <c r="Y339" s="990"/>
      <c r="Z339" s="990"/>
      <c r="AA339" s="997" t="s">
        <v>815</v>
      </c>
      <c r="AB339" s="1067"/>
      <c r="AC339" s="1067"/>
      <c r="AD339" s="1067"/>
      <c r="AE339" s="1067"/>
      <c r="AF339" s="1067"/>
      <c r="AG339" s="1067"/>
      <c r="AH339" s="1067"/>
      <c r="AI339" s="1067"/>
      <c r="AJ339" s="1068"/>
    </row>
    <row r="340" spans="1:40" ht="15" customHeight="1" x14ac:dyDescent="0.2">
      <c r="A340" s="1460"/>
      <c r="B340" s="1461"/>
      <c r="C340" s="1675" t="s">
        <v>480</v>
      </c>
      <c r="D340" s="1676"/>
      <c r="E340" s="1676"/>
      <c r="F340" s="1676"/>
      <c r="G340" s="1676"/>
      <c r="H340" s="1677"/>
      <c r="I340" s="1679"/>
      <c r="J340" s="1680"/>
      <c r="K340" s="1680"/>
      <c r="L340" s="1680"/>
      <c r="M340" s="1680"/>
      <c r="N340" s="1680"/>
      <c r="O340" s="1680"/>
      <c r="P340" s="1680"/>
      <c r="Q340" s="1680"/>
      <c r="R340" s="1680"/>
      <c r="S340" s="1680"/>
      <c r="T340" s="1680"/>
      <c r="U340" s="1680"/>
      <c r="V340" s="1680"/>
      <c r="W340" s="1680"/>
      <c r="X340" s="1680"/>
      <c r="Y340" s="1680"/>
      <c r="Z340" s="1680"/>
      <c r="AA340" s="1680"/>
      <c r="AB340" s="1680"/>
      <c r="AC340" s="1680"/>
      <c r="AD340" s="1680"/>
      <c r="AE340" s="1680"/>
      <c r="AF340" s="1680"/>
      <c r="AG340" s="1680"/>
      <c r="AH340" s="1680"/>
      <c r="AI340" s="1680"/>
      <c r="AJ340" s="1681"/>
    </row>
    <row r="341" spans="1:40" ht="18" customHeight="1" x14ac:dyDescent="0.2">
      <c r="A341" s="1460"/>
      <c r="B341" s="1461"/>
      <c r="C341" s="1675" t="s">
        <v>481</v>
      </c>
      <c r="D341" s="1676"/>
      <c r="E341" s="1676"/>
      <c r="F341" s="1676"/>
      <c r="G341" s="1676"/>
      <c r="H341" s="1677"/>
      <c r="I341" s="1376">
        <v>4</v>
      </c>
      <c r="J341" s="1377"/>
      <c r="K341" s="1377"/>
      <c r="L341" s="1377"/>
      <c r="M341" s="1377"/>
      <c r="N341" s="1377"/>
      <c r="O341" s="1377"/>
      <c r="P341" s="1377"/>
      <c r="Q341" s="1377"/>
      <c r="R341" s="1377"/>
      <c r="S341" s="1377"/>
      <c r="T341" s="1377"/>
      <c r="U341" s="1377"/>
      <c r="V341" s="1377"/>
      <c r="W341" s="1377"/>
      <c r="X341" s="1377"/>
      <c r="Y341" s="1377"/>
      <c r="Z341" s="1667" t="s">
        <v>483</v>
      </c>
      <c r="AA341" s="1667"/>
      <c r="AB341" s="1667"/>
      <c r="AC341" s="1667"/>
      <c r="AD341" s="1667"/>
      <c r="AE341" s="1748"/>
      <c r="AF341" s="1749"/>
      <c r="AG341" s="1749"/>
      <c r="AH341" s="1749"/>
      <c r="AI341" s="1749"/>
      <c r="AJ341" s="1750"/>
    </row>
    <row r="342" spans="1:40" ht="15" customHeight="1" x14ac:dyDescent="0.2">
      <c r="A342" s="1460"/>
      <c r="B342" s="1461"/>
      <c r="C342" s="1675" t="s">
        <v>482</v>
      </c>
      <c r="D342" s="1676"/>
      <c r="E342" s="1676"/>
      <c r="F342" s="1676"/>
      <c r="G342" s="1676"/>
      <c r="H342" s="1677"/>
      <c r="I342" s="1679"/>
      <c r="J342" s="1680"/>
      <c r="K342" s="1680"/>
      <c r="L342" s="1680"/>
      <c r="M342" s="1680"/>
      <c r="N342" s="1680"/>
      <c r="O342" s="1680"/>
      <c r="P342" s="1680"/>
      <c r="Q342" s="1680"/>
      <c r="R342" s="1680"/>
      <c r="S342" s="1680"/>
      <c r="T342" s="1680"/>
      <c r="U342" s="1680"/>
      <c r="V342" s="1680"/>
      <c r="W342" s="1680"/>
      <c r="X342" s="1680"/>
      <c r="Y342" s="1680"/>
      <c r="Z342" s="1680"/>
      <c r="AA342" s="1680"/>
      <c r="AB342" s="1680"/>
      <c r="AC342" s="1680"/>
      <c r="AD342" s="1680"/>
      <c r="AE342" s="1680"/>
      <c r="AF342" s="1680"/>
      <c r="AG342" s="1680"/>
      <c r="AH342" s="1680"/>
      <c r="AI342" s="1680"/>
      <c r="AJ342" s="1681"/>
    </row>
    <row r="343" spans="1:40" ht="15" customHeight="1" x14ac:dyDescent="0.2">
      <c r="A343" s="1460"/>
      <c r="B343" s="1461"/>
      <c r="C343" s="1719" t="s">
        <v>321</v>
      </c>
      <c r="D343" s="1676"/>
      <c r="E343" s="1676"/>
      <c r="F343" s="1676"/>
      <c r="G343" s="1676"/>
      <c r="H343" s="1677"/>
      <c r="I343" s="959" t="s">
        <v>456</v>
      </c>
      <c r="J343" s="961"/>
      <c r="K343" s="1678"/>
      <c r="L343" s="1678"/>
      <c r="M343" s="1678"/>
      <c r="N343" s="1678"/>
      <c r="O343" s="1678"/>
      <c r="P343" s="985" t="s">
        <v>1006</v>
      </c>
      <c r="Q343" s="1682"/>
      <c r="R343" s="959" t="s">
        <v>485</v>
      </c>
      <c r="S343" s="961"/>
      <c r="T343" s="1678"/>
      <c r="U343" s="1678"/>
      <c r="V343" s="1678"/>
      <c r="W343" s="1678"/>
      <c r="X343" s="1678"/>
      <c r="Y343" s="985" t="s">
        <v>1006</v>
      </c>
      <c r="Z343" s="985"/>
      <c r="AA343" s="1688" t="s">
        <v>484</v>
      </c>
      <c r="AB343" s="1689"/>
      <c r="AC343" s="1690"/>
      <c r="AD343" s="1678"/>
      <c r="AE343" s="1678"/>
      <c r="AF343" s="1678"/>
      <c r="AG343" s="1678"/>
      <c r="AH343" s="1678"/>
      <c r="AI343" s="985" t="s">
        <v>1006</v>
      </c>
      <c r="AJ343" s="986"/>
    </row>
    <row r="344" spans="1:40" ht="15" customHeight="1" x14ac:dyDescent="0.2">
      <c r="A344" s="1460"/>
      <c r="B344" s="1461"/>
      <c r="C344" s="1720"/>
      <c r="D344" s="1721"/>
      <c r="E344" s="1721"/>
      <c r="F344" s="1721"/>
      <c r="G344" s="1721"/>
      <c r="H344" s="1722"/>
      <c r="I344" s="959" t="s">
        <v>455</v>
      </c>
      <c r="J344" s="960"/>
      <c r="K344" s="960"/>
      <c r="L344" s="961"/>
      <c r="M344" s="1678"/>
      <c r="N344" s="1678"/>
      <c r="O344" s="1678"/>
      <c r="P344" s="985" t="s">
        <v>486</v>
      </c>
      <c r="Q344" s="1682"/>
      <c r="R344" s="959" t="s">
        <v>487</v>
      </c>
      <c r="S344" s="960"/>
      <c r="T344" s="960"/>
      <c r="U344" s="960"/>
      <c r="V344" s="960"/>
      <c r="W344" s="960"/>
      <c r="X344" s="961"/>
      <c r="Y344" s="992"/>
      <c r="Z344" s="993"/>
      <c r="AA344" s="993"/>
      <c r="AB344" s="993"/>
      <c r="AC344" s="993"/>
      <c r="AD344" s="993"/>
      <c r="AE344" s="993"/>
      <c r="AF344" s="993"/>
      <c r="AG344" s="993"/>
      <c r="AH344" s="993"/>
      <c r="AI344" s="993"/>
      <c r="AJ344" s="994"/>
    </row>
    <row r="345" spans="1:40" ht="15" customHeight="1" x14ac:dyDescent="0.2">
      <c r="A345" s="1460"/>
      <c r="B345" s="1461"/>
      <c r="C345" s="1666" t="s">
        <v>322</v>
      </c>
      <c r="D345" s="1667"/>
      <c r="E345" s="1667"/>
      <c r="F345" s="1667"/>
      <c r="G345" s="1667"/>
      <c r="H345" s="1668"/>
      <c r="I345" s="992"/>
      <c r="J345" s="993"/>
      <c r="K345" s="993"/>
      <c r="L345" s="993"/>
      <c r="M345" s="993"/>
      <c r="N345" s="993"/>
      <c r="O345" s="993"/>
      <c r="P345" s="985" t="s">
        <v>1011</v>
      </c>
      <c r="Q345" s="1682"/>
      <c r="R345" s="1716"/>
      <c r="S345" s="1717"/>
      <c r="T345" s="1717"/>
      <c r="U345" s="1717"/>
      <c r="V345" s="1717"/>
      <c r="W345" s="1717"/>
      <c r="X345" s="1717"/>
      <c r="Y345" s="1717"/>
      <c r="Z345" s="1717"/>
      <c r="AA345" s="1717"/>
      <c r="AB345" s="1717"/>
      <c r="AC345" s="1717"/>
      <c r="AD345" s="1717"/>
      <c r="AE345" s="1717"/>
      <c r="AF345" s="1717"/>
      <c r="AG345" s="1717"/>
      <c r="AH345" s="1717"/>
      <c r="AI345" s="1717"/>
      <c r="AJ345" s="1718"/>
    </row>
    <row r="346" spans="1:40" ht="15" customHeight="1" x14ac:dyDescent="0.2">
      <c r="A346" s="1460"/>
      <c r="B346" s="1461"/>
      <c r="C346" s="1666" t="s">
        <v>1007</v>
      </c>
      <c r="D346" s="1667"/>
      <c r="E346" s="1667"/>
      <c r="F346" s="1667"/>
      <c r="G346" s="1667"/>
      <c r="H346" s="1668"/>
      <c r="I346" s="992"/>
      <c r="J346" s="993"/>
      <c r="K346" s="993"/>
      <c r="L346" s="993"/>
      <c r="M346" s="993"/>
      <c r="N346" s="993"/>
      <c r="O346" s="993"/>
      <c r="P346" s="985" t="s">
        <v>323</v>
      </c>
      <c r="Q346" s="1682"/>
      <c r="R346" s="959" t="s">
        <v>324</v>
      </c>
      <c r="S346" s="960"/>
      <c r="T346" s="960"/>
      <c r="U346" s="960"/>
      <c r="V346" s="960"/>
      <c r="W346" s="961"/>
      <c r="X346" s="992"/>
      <c r="Y346" s="993"/>
      <c r="Z346" s="993"/>
      <c r="AA346" s="993"/>
      <c r="AB346" s="993"/>
      <c r="AC346" s="993"/>
      <c r="AD346" s="993"/>
      <c r="AE346" s="985" t="s">
        <v>323</v>
      </c>
      <c r="AF346" s="985"/>
      <c r="AG346" s="985"/>
      <c r="AH346" s="985"/>
      <c r="AI346" s="985"/>
      <c r="AJ346" s="986"/>
    </row>
    <row r="347" spans="1:40" ht="15" customHeight="1" x14ac:dyDescent="0.2">
      <c r="A347" s="1683" t="s">
        <v>829</v>
      </c>
      <c r="B347" s="1684"/>
      <c r="C347" s="1666" t="s">
        <v>457</v>
      </c>
      <c r="D347" s="1667"/>
      <c r="E347" s="1667"/>
      <c r="F347" s="1667"/>
      <c r="G347" s="1667"/>
      <c r="H347" s="1667"/>
      <c r="I347" s="1667"/>
      <c r="J347" s="1667"/>
      <c r="K347" s="1667"/>
      <c r="L347" s="1667"/>
      <c r="M347" s="1667"/>
      <c r="N347" s="1667"/>
      <c r="O347" s="1667"/>
      <c r="P347" s="1667"/>
      <c r="Q347" s="1668"/>
      <c r="R347" s="993"/>
      <c r="S347" s="993"/>
      <c r="T347" s="993"/>
      <c r="U347" s="993"/>
      <c r="V347" s="993"/>
      <c r="W347" s="993"/>
      <c r="X347" s="993"/>
      <c r="Y347" s="993"/>
      <c r="Z347" s="993"/>
      <c r="AA347" s="993"/>
      <c r="AB347" s="993"/>
      <c r="AC347" s="993"/>
      <c r="AD347" s="993"/>
      <c r="AE347" s="985" t="s">
        <v>348</v>
      </c>
      <c r="AF347" s="985"/>
      <c r="AG347" s="985"/>
      <c r="AH347" s="985"/>
      <c r="AI347" s="985"/>
      <c r="AJ347" s="986"/>
    </row>
    <row r="348" spans="1:40" ht="18" customHeight="1" x14ac:dyDescent="0.2">
      <c r="A348" s="423"/>
      <c r="B348" s="424"/>
      <c r="C348" s="1666" t="s">
        <v>228</v>
      </c>
      <c r="D348" s="1667"/>
      <c r="E348" s="1667"/>
      <c r="F348" s="1667"/>
      <c r="G348" s="1667"/>
      <c r="H348" s="1668"/>
      <c r="I348" s="1045"/>
      <c r="J348" s="1046"/>
      <c r="K348" s="1046"/>
      <c r="L348" s="1046"/>
      <c r="M348" s="1046"/>
      <c r="N348" s="1046"/>
      <c r="O348" s="1046"/>
      <c r="P348" s="1046"/>
      <c r="Q348" s="1046"/>
      <c r="R348" s="1046"/>
      <c r="S348" s="1046"/>
      <c r="T348" s="1046"/>
      <c r="U348" s="1046"/>
      <c r="V348" s="1046"/>
      <c r="W348" s="1046"/>
      <c r="X348" s="1046"/>
      <c r="Y348" s="1046"/>
      <c r="Z348" s="1046"/>
      <c r="AA348" s="1046"/>
      <c r="AB348" s="1046"/>
      <c r="AC348" s="1046"/>
      <c r="AD348" s="1046"/>
      <c r="AE348" s="1046"/>
      <c r="AF348" s="1046"/>
      <c r="AG348" s="1046"/>
      <c r="AH348" s="1046"/>
      <c r="AI348" s="1046"/>
      <c r="AJ348" s="1047"/>
      <c r="AL348" s="45" t="b">
        <v>0</v>
      </c>
      <c r="AM348" s="45" t="b">
        <v>0</v>
      </c>
      <c r="AN348" s="45" t="b">
        <v>0</v>
      </c>
    </row>
    <row r="349" spans="1:40" ht="15" customHeight="1" x14ac:dyDescent="0.2">
      <c r="A349" s="423"/>
      <c r="B349" s="424"/>
      <c r="C349" s="1675" t="s">
        <v>417</v>
      </c>
      <c r="D349" s="1676"/>
      <c r="E349" s="1676"/>
      <c r="F349" s="1676"/>
      <c r="G349" s="1676"/>
      <c r="H349" s="1677"/>
      <c r="I349" s="998"/>
      <c r="J349" s="999"/>
      <c r="K349" s="999"/>
      <c r="L349" s="999"/>
      <c r="M349" s="999"/>
      <c r="N349" s="999"/>
      <c r="O349" s="999"/>
      <c r="P349" s="999"/>
      <c r="Q349" s="999"/>
      <c r="R349" s="999"/>
      <c r="S349" s="999"/>
      <c r="T349" s="999"/>
      <c r="U349" s="999"/>
      <c r="V349" s="999"/>
      <c r="W349" s="999"/>
      <c r="X349" s="999"/>
      <c r="Y349" s="999"/>
      <c r="Z349" s="999"/>
      <c r="AA349" s="999"/>
      <c r="AB349" s="999"/>
      <c r="AC349" s="999"/>
      <c r="AD349" s="999"/>
      <c r="AE349" s="999"/>
      <c r="AF349" s="999"/>
      <c r="AG349" s="999"/>
      <c r="AH349" s="999"/>
      <c r="AI349" s="999"/>
      <c r="AJ349" s="1000"/>
    </row>
    <row r="350" spans="1:40" ht="15" customHeight="1" x14ac:dyDescent="0.2">
      <c r="A350" s="423"/>
      <c r="B350" s="424"/>
      <c r="C350" s="1666" t="s">
        <v>697</v>
      </c>
      <c r="D350" s="1667"/>
      <c r="E350" s="1667"/>
      <c r="F350" s="1667"/>
      <c r="G350" s="1667"/>
      <c r="H350" s="1668"/>
      <c r="I350" s="998"/>
      <c r="J350" s="999"/>
      <c r="K350" s="999"/>
      <c r="L350" s="999"/>
      <c r="M350" s="999"/>
      <c r="N350" s="999"/>
      <c r="O350" s="999"/>
      <c r="P350" s="999"/>
      <c r="Q350" s="999"/>
      <c r="R350" s="999"/>
      <c r="S350" s="999"/>
      <c r="T350" s="999"/>
      <c r="U350" s="999"/>
      <c r="V350" s="999"/>
      <c r="W350" s="999"/>
      <c r="X350" s="999"/>
      <c r="Y350" s="999"/>
      <c r="Z350" s="999"/>
      <c r="AA350" s="999"/>
      <c r="AB350" s="999"/>
      <c r="AC350" s="999"/>
      <c r="AD350" s="999"/>
      <c r="AE350" s="999"/>
      <c r="AF350" s="999"/>
      <c r="AG350" s="999"/>
      <c r="AH350" s="999"/>
      <c r="AI350" s="999"/>
      <c r="AJ350" s="1000"/>
    </row>
    <row r="351" spans="1:40" ht="18" customHeight="1" x14ac:dyDescent="0.2">
      <c r="A351" s="423"/>
      <c r="B351" s="424"/>
      <c r="C351" s="1691" t="s">
        <v>906</v>
      </c>
      <c r="D351" s="1693" t="s">
        <v>349</v>
      </c>
      <c r="E351" s="1694"/>
      <c r="F351" s="1694"/>
      <c r="G351" s="1694"/>
      <c r="H351" s="1695"/>
      <c r="I351" s="144">
        <v>2</v>
      </c>
      <c r="J351" s="161"/>
      <c r="K351" s="161"/>
      <c r="L351" s="161"/>
      <c r="M351" s="161"/>
      <c r="N351" s="427"/>
      <c r="O351" s="427"/>
      <c r="P351" s="428"/>
      <c r="Q351" s="1669"/>
      <c r="R351" s="1670"/>
      <c r="S351" s="1671"/>
      <c r="T351" s="1733">
        <v>3</v>
      </c>
      <c r="U351" s="1734"/>
      <c r="V351" s="1734"/>
      <c r="W351" s="1734"/>
      <c r="X351" s="1734"/>
      <c r="Y351" s="1734"/>
      <c r="Z351" s="1735"/>
      <c r="AA351" s="1696"/>
      <c r="AB351" s="1697"/>
      <c r="AC351" s="1697"/>
      <c r="AD351" s="1697"/>
      <c r="AE351" s="1697"/>
      <c r="AF351" s="1697"/>
      <c r="AG351" s="1697"/>
      <c r="AH351" s="1697"/>
      <c r="AI351" s="1697"/>
      <c r="AJ351" s="1698"/>
    </row>
    <row r="352" spans="1:40" ht="18" customHeight="1" x14ac:dyDescent="0.2">
      <c r="A352" s="423"/>
      <c r="B352" s="424"/>
      <c r="C352" s="1691"/>
      <c r="D352" s="1699" t="s">
        <v>1026</v>
      </c>
      <c r="E352" s="1700"/>
      <c r="F352" s="1700"/>
      <c r="G352" s="1700"/>
      <c r="H352" s="1701"/>
      <c r="I352" s="227">
        <v>1</v>
      </c>
      <c r="J352" s="379" t="str">
        <f>IF(ISNA(VLOOKUP(I352, 出力変換_ＣＨ夜間支援体制加算,4,FALSE)),0, VLOOKUP(I352, 出力変換_ＣＨ夜間支援体制加算,4,FALSE)) &amp; ""</f>
        <v>0</v>
      </c>
      <c r="K352" s="218" t="s">
        <v>1051</v>
      </c>
      <c r="L352" s="389" t="str">
        <f>IF(ISNA(VLOOKUP(K352, 取込変換_ＣＨ夜間支援体制加算,2,FALSE)),1, VLOOKUP(K352, 取込変換_ＣＨ夜間支援体制加算,2,FALSE)) &amp; ""</f>
        <v>1</v>
      </c>
      <c r="N352" s="255"/>
      <c r="O352" s="255"/>
      <c r="P352" s="64" t="s">
        <v>1011</v>
      </c>
      <c r="Q352" s="1663"/>
      <c r="R352" s="1664"/>
      <c r="S352" s="1665"/>
      <c r="T352" s="1672">
        <v>0</v>
      </c>
      <c r="U352" s="1673"/>
      <c r="V352" s="1673"/>
      <c r="W352" s="1673"/>
      <c r="X352" s="1673"/>
      <c r="Y352" s="1673"/>
      <c r="Z352" s="1674"/>
      <c r="AA352" s="1702"/>
      <c r="AB352" s="1703"/>
      <c r="AC352" s="1703"/>
      <c r="AD352" s="1703"/>
      <c r="AE352" s="1703"/>
      <c r="AF352" s="1703"/>
      <c r="AG352" s="1703"/>
      <c r="AH352" s="1703"/>
      <c r="AI352" s="1703"/>
      <c r="AJ352" s="1704"/>
    </row>
    <row r="353" spans="1:36" ht="18" customHeight="1" x14ac:dyDescent="0.2">
      <c r="A353" s="423"/>
      <c r="B353" s="424"/>
      <c r="C353" s="1691"/>
      <c r="D353" s="1714" t="s">
        <v>657</v>
      </c>
      <c r="E353" s="1715"/>
      <c r="F353" s="1715"/>
      <c r="G353" s="1715"/>
      <c r="H353" s="1715"/>
      <c r="I353" s="261">
        <v>1</v>
      </c>
      <c r="J353" s="379" t="str">
        <f>IF(ISNA(VLOOKUP(I353, 出力変換_ＧＨ夜間防災体制加算,4,FALSE)),0, VLOOKUP(I353, 出力変換_ＧＨ夜間防災体制加算,4,FALSE)) &amp; ""</f>
        <v>0</v>
      </c>
      <c r="K353" s="218" t="s">
        <v>1051</v>
      </c>
      <c r="L353" s="389" t="str">
        <f>IF(ISNA(VLOOKUP(K353, 取込変換_ＧＨ夜間防災体制加算,2,FALSE)),1, VLOOKUP(K353, 取込変換_ＧＨ夜間防災体制加算,2,FALSE)) &amp; ""</f>
        <v>1</v>
      </c>
      <c r="M353" s="255"/>
      <c r="N353" s="255"/>
      <c r="O353" s="255"/>
      <c r="P353" s="392" t="s">
        <v>1011</v>
      </c>
      <c r="Q353" s="1730"/>
      <c r="R353" s="1731"/>
      <c r="S353" s="1731"/>
      <c r="T353" s="1731"/>
      <c r="U353" s="1731"/>
      <c r="V353" s="1731"/>
      <c r="W353" s="1731"/>
      <c r="X353" s="1731"/>
      <c r="Y353" s="1731"/>
      <c r="Z353" s="1731"/>
      <c r="AA353" s="1731"/>
      <c r="AB353" s="1731"/>
      <c r="AC353" s="1731"/>
      <c r="AD353" s="1731"/>
      <c r="AE353" s="1731"/>
      <c r="AF353" s="1731"/>
      <c r="AG353" s="1731"/>
      <c r="AH353" s="1731"/>
      <c r="AI353" s="1731"/>
      <c r="AJ353" s="1732"/>
    </row>
    <row r="354" spans="1:36" ht="18" customHeight="1" thickBot="1" x14ac:dyDescent="0.25">
      <c r="A354" s="425"/>
      <c r="B354" s="426"/>
      <c r="C354" s="1692"/>
      <c r="D354" s="1705" t="s">
        <v>350</v>
      </c>
      <c r="E354" s="1706"/>
      <c r="F354" s="1706"/>
      <c r="G354" s="1706"/>
      <c r="H354" s="1707"/>
      <c r="I354" s="165">
        <v>3</v>
      </c>
      <c r="J354" s="166"/>
      <c r="K354" s="166"/>
      <c r="L354" s="166"/>
      <c r="M354" s="166"/>
      <c r="N354" s="395"/>
      <c r="O354" s="395"/>
      <c r="P354" s="395"/>
      <c r="Q354" s="395"/>
      <c r="R354" s="395"/>
      <c r="S354" s="395"/>
      <c r="T354" s="1708"/>
      <c r="U354" s="1709"/>
      <c r="V354" s="1709"/>
      <c r="W354" s="1709"/>
      <c r="X354" s="1709"/>
      <c r="Y354" s="1709"/>
      <c r="Z354" s="1709"/>
      <c r="AA354" s="1709"/>
      <c r="AB354" s="1709"/>
      <c r="AC354" s="1709"/>
      <c r="AD354" s="1709"/>
      <c r="AE354" s="1709"/>
      <c r="AF354" s="1709"/>
      <c r="AG354" s="1709"/>
      <c r="AH354" s="1709"/>
      <c r="AI354" s="1709"/>
      <c r="AJ354" s="1710"/>
    </row>
    <row r="355" spans="1:36" ht="15" customHeight="1" x14ac:dyDescent="0.2">
      <c r="A355" s="1458" t="s">
        <v>968</v>
      </c>
      <c r="B355" s="1459"/>
      <c r="C355" s="1074" t="s">
        <v>385</v>
      </c>
      <c r="D355" s="1074"/>
      <c r="E355" s="1074"/>
      <c r="F355" s="1074"/>
      <c r="G355" s="1074"/>
      <c r="H355" s="1074"/>
      <c r="I355" s="1723"/>
      <c r="J355" s="1724"/>
      <c r="K355" s="1724"/>
      <c r="L355" s="1724"/>
      <c r="M355" s="1724"/>
      <c r="N355" s="1724"/>
      <c r="O355" s="1724"/>
      <c r="P355" s="1724"/>
      <c r="Q355" s="1724"/>
      <c r="R355" s="1724"/>
      <c r="S355" s="1724"/>
      <c r="T355" s="1724"/>
      <c r="U355" s="1724"/>
      <c r="V355" s="1724"/>
      <c r="W355" s="1724"/>
      <c r="X355" s="1724"/>
      <c r="Y355" s="1724"/>
      <c r="Z355" s="1724"/>
      <c r="AA355" s="1724"/>
      <c r="AB355" s="1724"/>
      <c r="AC355" s="1724"/>
      <c r="AD355" s="1725"/>
      <c r="AE355" s="1726" t="s">
        <v>139</v>
      </c>
      <c r="AF355" s="1726"/>
      <c r="AG355" s="1726"/>
      <c r="AH355" s="1726"/>
      <c r="AI355" s="1659"/>
      <c r="AJ355" s="1660"/>
    </row>
    <row r="356" spans="1:36" ht="15" customHeight="1" x14ac:dyDescent="0.2">
      <c r="A356" s="1460"/>
      <c r="B356" s="1461"/>
      <c r="C356" s="1031" t="s">
        <v>494</v>
      </c>
      <c r="D356" s="1031"/>
      <c r="E356" s="1031"/>
      <c r="F356" s="1031"/>
      <c r="G356" s="1031"/>
      <c r="H356" s="1031"/>
      <c r="I356" s="1727"/>
      <c r="J356" s="1728"/>
      <c r="K356" s="1728"/>
      <c r="L356" s="1728"/>
      <c r="M356" s="1728"/>
      <c r="N356" s="1728"/>
      <c r="O356" s="1728"/>
      <c r="P356" s="1728"/>
      <c r="Q356" s="1728"/>
      <c r="R356" s="1728"/>
      <c r="S356" s="1728"/>
      <c r="T356" s="1728"/>
      <c r="U356" s="1728"/>
      <c r="V356" s="1728"/>
      <c r="W356" s="1728"/>
      <c r="X356" s="1728"/>
      <c r="Y356" s="1728"/>
      <c r="Z356" s="1728"/>
      <c r="AA356" s="1728"/>
      <c r="AB356" s="1728"/>
      <c r="AC356" s="1728"/>
      <c r="AD356" s="1728"/>
      <c r="AE356" s="1728"/>
      <c r="AF356" s="1728"/>
      <c r="AG356" s="1728"/>
      <c r="AH356" s="1728"/>
      <c r="AI356" s="1728"/>
      <c r="AJ356" s="1729"/>
    </row>
    <row r="357" spans="1:36" ht="15" customHeight="1" x14ac:dyDescent="0.2">
      <c r="A357" s="1460"/>
      <c r="B357" s="1461"/>
      <c r="C357" s="990" t="s">
        <v>495</v>
      </c>
      <c r="D357" s="990"/>
      <c r="E357" s="990"/>
      <c r="F357" s="990"/>
      <c r="G357" s="990"/>
      <c r="H357" s="990"/>
      <c r="I357" s="1022" t="s">
        <v>655</v>
      </c>
      <c r="J357" s="1023"/>
      <c r="K357" s="1024"/>
      <c r="L357" s="1024"/>
      <c r="M357" s="1024"/>
      <c r="N357" s="1024"/>
      <c r="O357" s="1024"/>
      <c r="P357" s="1025"/>
      <c r="Q357" s="571" t="s">
        <v>448</v>
      </c>
      <c r="R357" s="572"/>
      <c r="S357" s="572"/>
      <c r="T357" s="572"/>
      <c r="U357" s="572"/>
      <c r="V357" s="572"/>
      <c r="W357" s="572"/>
      <c r="X357" s="572"/>
      <c r="Y357" s="572"/>
      <c r="Z357" s="572"/>
      <c r="AA357" s="572"/>
      <c r="AB357" s="572"/>
      <c r="AC357" s="572"/>
      <c r="AD357" s="572"/>
      <c r="AE357" s="572"/>
      <c r="AF357" s="572"/>
      <c r="AG357" s="572"/>
      <c r="AH357" s="572"/>
      <c r="AI357" s="572"/>
      <c r="AJ357" s="573"/>
    </row>
    <row r="358" spans="1:36" ht="15" customHeight="1" x14ac:dyDescent="0.2">
      <c r="A358" s="1460"/>
      <c r="B358" s="1461"/>
      <c r="C358" s="990"/>
      <c r="D358" s="990"/>
      <c r="E358" s="990"/>
      <c r="F358" s="990"/>
      <c r="G358" s="990"/>
      <c r="H358" s="990"/>
      <c r="I358" s="1126" t="s">
        <v>815</v>
      </c>
      <c r="J358" s="1126"/>
      <c r="K358" s="1126"/>
      <c r="L358" s="1126"/>
      <c r="M358" s="1126"/>
      <c r="N358" s="1126"/>
      <c r="O358" s="1126"/>
      <c r="P358" s="1126"/>
      <c r="Q358" s="1126"/>
      <c r="R358" s="1126"/>
      <c r="S358" s="1126"/>
      <c r="T358" s="1126"/>
      <c r="U358" s="1126"/>
      <c r="V358" s="1126"/>
      <c r="W358" s="1126"/>
      <c r="X358" s="1126"/>
      <c r="Y358" s="1126"/>
      <c r="Z358" s="1126"/>
      <c r="AA358" s="1126"/>
      <c r="AB358" s="1126"/>
      <c r="AC358" s="1126"/>
      <c r="AD358" s="1126"/>
      <c r="AE358" s="1126"/>
      <c r="AF358" s="1126"/>
      <c r="AG358" s="1126"/>
      <c r="AH358" s="1126"/>
      <c r="AI358" s="1126"/>
      <c r="AJ358" s="1127"/>
    </row>
    <row r="359" spans="1:36" ht="15" customHeight="1" x14ac:dyDescent="0.2">
      <c r="A359" s="1460"/>
      <c r="B359" s="1461"/>
      <c r="C359" s="990"/>
      <c r="D359" s="990"/>
      <c r="E359" s="990"/>
      <c r="F359" s="990"/>
      <c r="G359" s="990"/>
      <c r="H359" s="990"/>
      <c r="I359" s="1029" t="s">
        <v>815</v>
      </c>
      <c r="J359" s="1029"/>
      <c r="K359" s="1029"/>
      <c r="L359" s="1029"/>
      <c r="M359" s="1029"/>
      <c r="N359" s="1029"/>
      <c r="O359" s="1029"/>
      <c r="P359" s="1029"/>
      <c r="Q359" s="1029"/>
      <c r="R359" s="1029"/>
      <c r="S359" s="1029"/>
      <c r="T359" s="1029"/>
      <c r="U359" s="1029"/>
      <c r="V359" s="1029"/>
      <c r="W359" s="1029"/>
      <c r="X359" s="1029"/>
      <c r="Y359" s="1029"/>
      <c r="Z359" s="1029"/>
      <c r="AA359" s="1029"/>
      <c r="AB359" s="1029"/>
      <c r="AC359" s="1029"/>
      <c r="AD359" s="1029"/>
      <c r="AE359" s="1029"/>
      <c r="AF359" s="1029"/>
      <c r="AG359" s="1029"/>
      <c r="AH359" s="1029"/>
      <c r="AI359" s="1029"/>
      <c r="AJ359" s="1030"/>
    </row>
    <row r="360" spans="1:36" ht="15" customHeight="1" x14ac:dyDescent="0.2">
      <c r="A360" s="1460"/>
      <c r="B360" s="1461"/>
      <c r="C360" s="990" t="s">
        <v>496</v>
      </c>
      <c r="D360" s="990"/>
      <c r="E360" s="990"/>
      <c r="F360" s="990"/>
      <c r="G360" s="990"/>
      <c r="H360" s="990"/>
      <c r="I360" s="990" t="s">
        <v>716</v>
      </c>
      <c r="J360" s="990"/>
      <c r="K360" s="990"/>
      <c r="L360" s="990"/>
      <c r="M360" s="996" t="s">
        <v>815</v>
      </c>
      <c r="N360" s="996"/>
      <c r="O360" s="996"/>
      <c r="P360" s="996"/>
      <c r="Q360" s="996"/>
      <c r="R360" s="996"/>
      <c r="S360" s="996"/>
      <c r="T360" s="996"/>
      <c r="U360" s="996"/>
      <c r="V360" s="996"/>
      <c r="W360" s="990" t="s">
        <v>498</v>
      </c>
      <c r="X360" s="990"/>
      <c r="Y360" s="990"/>
      <c r="Z360" s="990"/>
      <c r="AA360" s="997" t="s">
        <v>815</v>
      </c>
      <c r="AB360" s="1067"/>
      <c r="AC360" s="1067"/>
      <c r="AD360" s="1067"/>
      <c r="AE360" s="1067"/>
      <c r="AF360" s="1067"/>
      <c r="AG360" s="1067"/>
      <c r="AH360" s="1067"/>
      <c r="AI360" s="1067"/>
      <c r="AJ360" s="1068"/>
    </row>
    <row r="361" spans="1:36" ht="15" customHeight="1" x14ac:dyDescent="0.2">
      <c r="A361" s="1460"/>
      <c r="B361" s="1461"/>
      <c r="C361" s="1675" t="s">
        <v>480</v>
      </c>
      <c r="D361" s="1676"/>
      <c r="E361" s="1676"/>
      <c r="F361" s="1676"/>
      <c r="G361" s="1676"/>
      <c r="H361" s="1677"/>
      <c r="I361" s="1679"/>
      <c r="J361" s="1680"/>
      <c r="K361" s="1680"/>
      <c r="L361" s="1680"/>
      <c r="M361" s="1680"/>
      <c r="N361" s="1680"/>
      <c r="O361" s="1680"/>
      <c r="P361" s="1680"/>
      <c r="Q361" s="1680"/>
      <c r="R361" s="1680"/>
      <c r="S361" s="1680"/>
      <c r="T361" s="1680"/>
      <c r="U361" s="1680"/>
      <c r="V361" s="1680"/>
      <c r="W361" s="1680"/>
      <c r="X361" s="1680"/>
      <c r="Y361" s="1680"/>
      <c r="Z361" s="1680"/>
      <c r="AA361" s="1680"/>
      <c r="AB361" s="1680"/>
      <c r="AC361" s="1680"/>
      <c r="AD361" s="1680"/>
      <c r="AE361" s="1680"/>
      <c r="AF361" s="1680"/>
      <c r="AG361" s="1680"/>
      <c r="AH361" s="1680"/>
      <c r="AI361" s="1680"/>
      <c r="AJ361" s="1681"/>
    </row>
    <row r="362" spans="1:36" ht="18" customHeight="1" x14ac:dyDescent="0.2">
      <c r="A362" s="1460"/>
      <c r="B362" s="1461"/>
      <c r="C362" s="1675" t="s">
        <v>481</v>
      </c>
      <c r="D362" s="1676"/>
      <c r="E362" s="1676"/>
      <c r="F362" s="1676"/>
      <c r="G362" s="1676"/>
      <c r="H362" s="1677"/>
      <c r="I362" s="1376">
        <v>4</v>
      </c>
      <c r="J362" s="1377"/>
      <c r="K362" s="1377"/>
      <c r="L362" s="1377"/>
      <c r="M362" s="1377"/>
      <c r="N362" s="1377"/>
      <c r="O362" s="1377"/>
      <c r="P362" s="1377"/>
      <c r="Q362" s="1377"/>
      <c r="R362" s="1377"/>
      <c r="S362" s="1377"/>
      <c r="T362" s="1377"/>
      <c r="U362" s="1377"/>
      <c r="V362" s="1377"/>
      <c r="W362" s="1377"/>
      <c r="X362" s="1377"/>
      <c r="Y362" s="1377"/>
      <c r="Z362" s="1752" t="s">
        <v>483</v>
      </c>
      <c r="AA362" s="1752"/>
      <c r="AB362" s="1752"/>
      <c r="AC362" s="1752"/>
      <c r="AD362" s="1752"/>
      <c r="AE362" s="1748"/>
      <c r="AF362" s="1749"/>
      <c r="AG362" s="1749"/>
      <c r="AH362" s="1749"/>
      <c r="AI362" s="1749"/>
      <c r="AJ362" s="1750"/>
    </row>
    <row r="363" spans="1:36" ht="15" customHeight="1" x14ac:dyDescent="0.2">
      <c r="A363" s="1460"/>
      <c r="B363" s="1461"/>
      <c r="C363" s="1675" t="s">
        <v>482</v>
      </c>
      <c r="D363" s="1676"/>
      <c r="E363" s="1676"/>
      <c r="F363" s="1676"/>
      <c r="G363" s="1676"/>
      <c r="H363" s="1677"/>
      <c r="I363" s="1679"/>
      <c r="J363" s="1680"/>
      <c r="K363" s="1680"/>
      <c r="L363" s="1680"/>
      <c r="M363" s="1680"/>
      <c r="N363" s="1680"/>
      <c r="O363" s="1680"/>
      <c r="P363" s="1680"/>
      <c r="Q363" s="1680"/>
      <c r="R363" s="1680"/>
      <c r="S363" s="1680"/>
      <c r="T363" s="1680"/>
      <c r="U363" s="1680"/>
      <c r="V363" s="1680"/>
      <c r="W363" s="1680"/>
      <c r="X363" s="1680"/>
      <c r="Y363" s="1680"/>
      <c r="Z363" s="1680"/>
      <c r="AA363" s="1680"/>
      <c r="AB363" s="1680"/>
      <c r="AC363" s="1680"/>
      <c r="AD363" s="1680"/>
      <c r="AE363" s="1680"/>
      <c r="AF363" s="1680"/>
      <c r="AG363" s="1680"/>
      <c r="AH363" s="1680"/>
      <c r="AI363" s="1680"/>
      <c r="AJ363" s="1681"/>
    </row>
    <row r="364" spans="1:36" ht="15" customHeight="1" x14ac:dyDescent="0.2">
      <c r="A364" s="1460"/>
      <c r="B364" s="1461"/>
      <c r="C364" s="1719" t="s">
        <v>321</v>
      </c>
      <c r="D364" s="1676"/>
      <c r="E364" s="1676"/>
      <c r="F364" s="1676"/>
      <c r="G364" s="1676"/>
      <c r="H364" s="1677"/>
      <c r="I364" s="959" t="s">
        <v>456</v>
      </c>
      <c r="J364" s="961"/>
      <c r="K364" s="1678"/>
      <c r="L364" s="1678"/>
      <c r="M364" s="1678"/>
      <c r="N364" s="1678"/>
      <c r="O364" s="1678"/>
      <c r="P364" s="985" t="s">
        <v>1006</v>
      </c>
      <c r="Q364" s="1682"/>
      <c r="R364" s="959" t="s">
        <v>485</v>
      </c>
      <c r="S364" s="961"/>
      <c r="T364" s="1678"/>
      <c r="U364" s="1678"/>
      <c r="V364" s="1678"/>
      <c r="W364" s="1678"/>
      <c r="X364" s="1678"/>
      <c r="Y364" s="985" t="s">
        <v>1006</v>
      </c>
      <c r="Z364" s="985"/>
      <c r="AA364" s="1688" t="s">
        <v>484</v>
      </c>
      <c r="AB364" s="1689"/>
      <c r="AC364" s="1690"/>
      <c r="AD364" s="1678"/>
      <c r="AE364" s="1678"/>
      <c r="AF364" s="1678"/>
      <c r="AG364" s="1678"/>
      <c r="AH364" s="1678"/>
      <c r="AI364" s="985" t="s">
        <v>1006</v>
      </c>
      <c r="AJ364" s="986"/>
    </row>
    <row r="365" spans="1:36" ht="15" customHeight="1" x14ac:dyDescent="0.2">
      <c r="A365" s="1460"/>
      <c r="B365" s="1461"/>
      <c r="C365" s="1720"/>
      <c r="D365" s="1721"/>
      <c r="E365" s="1721"/>
      <c r="F365" s="1721"/>
      <c r="G365" s="1721"/>
      <c r="H365" s="1722"/>
      <c r="I365" s="959" t="s">
        <v>455</v>
      </c>
      <c r="J365" s="960"/>
      <c r="K365" s="960"/>
      <c r="L365" s="961"/>
      <c r="M365" s="1678"/>
      <c r="N365" s="1678"/>
      <c r="O365" s="1678"/>
      <c r="P365" s="985" t="s">
        <v>486</v>
      </c>
      <c r="Q365" s="1682"/>
      <c r="R365" s="959" t="s">
        <v>487</v>
      </c>
      <c r="S365" s="960"/>
      <c r="T365" s="960"/>
      <c r="U365" s="960"/>
      <c r="V365" s="960"/>
      <c r="W365" s="960"/>
      <c r="X365" s="961"/>
      <c r="Y365" s="998"/>
      <c r="Z365" s="999"/>
      <c r="AA365" s="999"/>
      <c r="AB365" s="999"/>
      <c r="AC365" s="999"/>
      <c r="AD365" s="999"/>
      <c r="AE365" s="999"/>
      <c r="AF365" s="999"/>
      <c r="AG365" s="999"/>
      <c r="AH365" s="999"/>
      <c r="AI365" s="999"/>
      <c r="AJ365" s="1000"/>
    </row>
    <row r="366" spans="1:36" ht="15" customHeight="1" x14ac:dyDescent="0.2">
      <c r="A366" s="1460"/>
      <c r="B366" s="1461"/>
      <c r="C366" s="1666" t="s">
        <v>322</v>
      </c>
      <c r="D366" s="1667"/>
      <c r="E366" s="1667"/>
      <c r="F366" s="1667"/>
      <c r="G366" s="1667"/>
      <c r="H366" s="1668"/>
      <c r="I366" s="992"/>
      <c r="J366" s="993"/>
      <c r="K366" s="993"/>
      <c r="L366" s="993"/>
      <c r="M366" s="993"/>
      <c r="N366" s="993"/>
      <c r="O366" s="993"/>
      <c r="P366" s="985" t="s">
        <v>1011</v>
      </c>
      <c r="Q366" s="1682"/>
      <c r="R366" s="1716"/>
      <c r="S366" s="1717"/>
      <c r="T366" s="1717"/>
      <c r="U366" s="1717"/>
      <c r="V366" s="1717"/>
      <c r="W366" s="1717"/>
      <c r="X366" s="1717"/>
      <c r="Y366" s="1717"/>
      <c r="Z366" s="1717"/>
      <c r="AA366" s="1717"/>
      <c r="AB366" s="1717"/>
      <c r="AC366" s="1717"/>
      <c r="AD366" s="1717"/>
      <c r="AE366" s="1717"/>
      <c r="AF366" s="1717"/>
      <c r="AG366" s="1717"/>
      <c r="AH366" s="1717"/>
      <c r="AI366" s="1717"/>
      <c r="AJ366" s="1718"/>
    </row>
    <row r="367" spans="1:36" ht="15" customHeight="1" x14ac:dyDescent="0.2">
      <c r="A367" s="1460"/>
      <c r="B367" s="1461"/>
      <c r="C367" s="1666" t="s">
        <v>1007</v>
      </c>
      <c r="D367" s="1667"/>
      <c r="E367" s="1667"/>
      <c r="F367" s="1667"/>
      <c r="G367" s="1667"/>
      <c r="H367" s="1668"/>
      <c r="I367" s="992"/>
      <c r="J367" s="993"/>
      <c r="K367" s="993"/>
      <c r="L367" s="993"/>
      <c r="M367" s="993"/>
      <c r="N367" s="993"/>
      <c r="O367" s="993"/>
      <c r="P367" s="985" t="s">
        <v>323</v>
      </c>
      <c r="Q367" s="1682"/>
      <c r="R367" s="959" t="s">
        <v>324</v>
      </c>
      <c r="S367" s="960"/>
      <c r="T367" s="960"/>
      <c r="U367" s="960"/>
      <c r="V367" s="960"/>
      <c r="W367" s="961"/>
      <c r="X367" s="992"/>
      <c r="Y367" s="993"/>
      <c r="Z367" s="993"/>
      <c r="AA367" s="993"/>
      <c r="AB367" s="993"/>
      <c r="AC367" s="993"/>
      <c r="AD367" s="993"/>
      <c r="AE367" s="985" t="s">
        <v>323</v>
      </c>
      <c r="AF367" s="985"/>
      <c r="AG367" s="985"/>
      <c r="AH367" s="985"/>
      <c r="AI367" s="985"/>
      <c r="AJ367" s="986"/>
    </row>
    <row r="368" spans="1:36" ht="15" customHeight="1" x14ac:dyDescent="0.2">
      <c r="A368" s="1683" t="s">
        <v>830</v>
      </c>
      <c r="B368" s="1684"/>
      <c r="C368" s="1666" t="s">
        <v>457</v>
      </c>
      <c r="D368" s="1667"/>
      <c r="E368" s="1667"/>
      <c r="F368" s="1667"/>
      <c r="G368" s="1667"/>
      <c r="H368" s="1667"/>
      <c r="I368" s="1667"/>
      <c r="J368" s="1667"/>
      <c r="K368" s="1667"/>
      <c r="L368" s="1667"/>
      <c r="M368" s="1667"/>
      <c r="N368" s="1667"/>
      <c r="O368" s="1667"/>
      <c r="P368" s="1667"/>
      <c r="Q368" s="1668"/>
      <c r="R368" s="993"/>
      <c r="S368" s="993"/>
      <c r="T368" s="993"/>
      <c r="U368" s="993"/>
      <c r="V368" s="993"/>
      <c r="W368" s="993"/>
      <c r="X368" s="993"/>
      <c r="Y368" s="993"/>
      <c r="Z368" s="993"/>
      <c r="AA368" s="993"/>
      <c r="AB368" s="993"/>
      <c r="AC368" s="993"/>
      <c r="AD368" s="993"/>
      <c r="AE368" s="985" t="s">
        <v>348</v>
      </c>
      <c r="AF368" s="985"/>
      <c r="AG368" s="985"/>
      <c r="AH368" s="985"/>
      <c r="AI368" s="985"/>
      <c r="AJ368" s="986"/>
    </row>
    <row r="369" spans="1:40" ht="18" customHeight="1" x14ac:dyDescent="0.2">
      <c r="A369" s="423"/>
      <c r="B369" s="424"/>
      <c r="C369" s="1666" t="s">
        <v>228</v>
      </c>
      <c r="D369" s="1667"/>
      <c r="E369" s="1667"/>
      <c r="F369" s="1667"/>
      <c r="G369" s="1667"/>
      <c r="H369" s="1668"/>
      <c r="I369" s="1045"/>
      <c r="J369" s="1046"/>
      <c r="K369" s="1046"/>
      <c r="L369" s="1046"/>
      <c r="M369" s="1046"/>
      <c r="N369" s="1046"/>
      <c r="O369" s="1046"/>
      <c r="P369" s="1046"/>
      <c r="Q369" s="1046"/>
      <c r="R369" s="1046"/>
      <c r="S369" s="1046"/>
      <c r="T369" s="1046"/>
      <c r="U369" s="1046"/>
      <c r="V369" s="1046"/>
      <c r="W369" s="1046"/>
      <c r="X369" s="1046"/>
      <c r="Y369" s="1046"/>
      <c r="Z369" s="1046"/>
      <c r="AA369" s="1046"/>
      <c r="AB369" s="1046"/>
      <c r="AC369" s="1046"/>
      <c r="AD369" s="1046"/>
      <c r="AE369" s="1046"/>
      <c r="AF369" s="1046"/>
      <c r="AG369" s="1046"/>
      <c r="AH369" s="1046"/>
      <c r="AI369" s="1046"/>
      <c r="AJ369" s="1047"/>
      <c r="AL369" s="45" t="b">
        <v>0</v>
      </c>
      <c r="AM369" s="45" t="b">
        <v>0</v>
      </c>
      <c r="AN369" s="45" t="b">
        <v>0</v>
      </c>
    </row>
    <row r="370" spans="1:40" ht="15" customHeight="1" x14ac:dyDescent="0.2">
      <c r="A370" s="423"/>
      <c r="B370" s="424"/>
      <c r="C370" s="1675" t="s">
        <v>417</v>
      </c>
      <c r="D370" s="1676"/>
      <c r="E370" s="1676"/>
      <c r="F370" s="1676"/>
      <c r="G370" s="1676"/>
      <c r="H370" s="1677"/>
      <c r="I370" s="998"/>
      <c r="J370" s="999"/>
      <c r="K370" s="999"/>
      <c r="L370" s="999"/>
      <c r="M370" s="999"/>
      <c r="N370" s="999"/>
      <c r="O370" s="999"/>
      <c r="P370" s="999"/>
      <c r="Q370" s="999"/>
      <c r="R370" s="999"/>
      <c r="S370" s="999"/>
      <c r="T370" s="999"/>
      <c r="U370" s="999"/>
      <c r="V370" s="999"/>
      <c r="W370" s="999"/>
      <c r="X370" s="999"/>
      <c r="Y370" s="999"/>
      <c r="Z370" s="999"/>
      <c r="AA370" s="999"/>
      <c r="AB370" s="999"/>
      <c r="AC370" s="999"/>
      <c r="AD370" s="999"/>
      <c r="AE370" s="999"/>
      <c r="AF370" s="999"/>
      <c r="AG370" s="999"/>
      <c r="AH370" s="999"/>
      <c r="AI370" s="999"/>
      <c r="AJ370" s="1000"/>
    </row>
    <row r="371" spans="1:40" ht="15" customHeight="1" x14ac:dyDescent="0.2">
      <c r="A371" s="423"/>
      <c r="B371" s="424"/>
      <c r="C371" s="1666" t="s">
        <v>697</v>
      </c>
      <c r="D371" s="1667"/>
      <c r="E371" s="1667"/>
      <c r="F371" s="1667"/>
      <c r="G371" s="1667"/>
      <c r="H371" s="1668"/>
      <c r="I371" s="998"/>
      <c r="J371" s="999"/>
      <c r="K371" s="999"/>
      <c r="L371" s="999"/>
      <c r="M371" s="999"/>
      <c r="N371" s="999"/>
      <c r="O371" s="999"/>
      <c r="P371" s="999"/>
      <c r="Q371" s="999"/>
      <c r="R371" s="999"/>
      <c r="S371" s="999"/>
      <c r="T371" s="999"/>
      <c r="U371" s="999"/>
      <c r="V371" s="999"/>
      <c r="W371" s="999"/>
      <c r="X371" s="999"/>
      <c r="Y371" s="999"/>
      <c r="Z371" s="999"/>
      <c r="AA371" s="999"/>
      <c r="AB371" s="999"/>
      <c r="AC371" s="999"/>
      <c r="AD371" s="999"/>
      <c r="AE371" s="999"/>
      <c r="AF371" s="999"/>
      <c r="AG371" s="999"/>
      <c r="AH371" s="999"/>
      <c r="AI371" s="999"/>
      <c r="AJ371" s="1000"/>
    </row>
    <row r="372" spans="1:40" ht="18" customHeight="1" x14ac:dyDescent="0.2">
      <c r="A372" s="423"/>
      <c r="B372" s="424"/>
      <c r="C372" s="1691" t="s">
        <v>906</v>
      </c>
      <c r="D372" s="1693" t="s">
        <v>349</v>
      </c>
      <c r="E372" s="1694"/>
      <c r="F372" s="1694"/>
      <c r="G372" s="1694"/>
      <c r="H372" s="1695"/>
      <c r="I372" s="144">
        <v>2</v>
      </c>
      <c r="J372" s="161"/>
      <c r="K372" s="161"/>
      <c r="L372" s="161"/>
      <c r="M372" s="161"/>
      <c r="N372" s="427"/>
      <c r="O372" s="427"/>
      <c r="P372" s="428"/>
      <c r="Q372" s="1669"/>
      <c r="R372" s="1670"/>
      <c r="S372" s="1671"/>
      <c r="T372" s="1733">
        <v>3</v>
      </c>
      <c r="U372" s="1734"/>
      <c r="V372" s="1734"/>
      <c r="W372" s="1734"/>
      <c r="X372" s="1734"/>
      <c r="Y372" s="1734"/>
      <c r="Z372" s="1735"/>
      <c r="AA372" s="1696"/>
      <c r="AB372" s="1697"/>
      <c r="AC372" s="1697"/>
      <c r="AD372" s="1697"/>
      <c r="AE372" s="1697"/>
      <c r="AF372" s="1697"/>
      <c r="AG372" s="1697"/>
      <c r="AH372" s="1697"/>
      <c r="AI372" s="1697"/>
      <c r="AJ372" s="1698"/>
    </row>
    <row r="373" spans="1:40" ht="18" customHeight="1" x14ac:dyDescent="0.2">
      <c r="A373" s="423"/>
      <c r="B373" s="424"/>
      <c r="C373" s="1691"/>
      <c r="D373" s="1699" t="s">
        <v>1026</v>
      </c>
      <c r="E373" s="1700"/>
      <c r="F373" s="1700"/>
      <c r="G373" s="1700"/>
      <c r="H373" s="1701"/>
      <c r="I373" s="227">
        <v>1</v>
      </c>
      <c r="J373" s="379" t="str">
        <f>IF(ISNA(VLOOKUP(I373, 出力変換_ＣＨ夜間支援体制加算,4,FALSE)),0, VLOOKUP(I373, 出力変換_ＣＨ夜間支援体制加算,4,FALSE)) &amp; ""</f>
        <v>0</v>
      </c>
      <c r="K373" s="218" t="s">
        <v>1051</v>
      </c>
      <c r="L373" s="389" t="str">
        <f>IF(ISNA(VLOOKUP(K373, 取込変換_ＣＨ夜間支援体制加算,2,FALSE)),1, VLOOKUP(K373, 取込変換_ＣＨ夜間支援体制加算,2,FALSE)) &amp; ""</f>
        <v>1</v>
      </c>
      <c r="N373" s="255"/>
      <c r="O373" s="255"/>
      <c r="P373" s="64" t="s">
        <v>1011</v>
      </c>
      <c r="Q373" s="1663"/>
      <c r="R373" s="1664"/>
      <c r="S373" s="1665"/>
      <c r="T373" s="1672">
        <v>0</v>
      </c>
      <c r="U373" s="1673"/>
      <c r="V373" s="1673"/>
      <c r="W373" s="1673"/>
      <c r="X373" s="1673"/>
      <c r="Y373" s="1673"/>
      <c r="Z373" s="1674"/>
      <c r="AA373" s="1702"/>
      <c r="AB373" s="1703"/>
      <c r="AC373" s="1703"/>
      <c r="AD373" s="1703"/>
      <c r="AE373" s="1703"/>
      <c r="AF373" s="1703"/>
      <c r="AG373" s="1703"/>
      <c r="AH373" s="1703"/>
      <c r="AI373" s="1703"/>
      <c r="AJ373" s="1704"/>
    </row>
    <row r="374" spans="1:40" ht="18" customHeight="1" x14ac:dyDescent="0.2">
      <c r="A374" s="423"/>
      <c r="B374" s="424"/>
      <c r="C374" s="1691"/>
      <c r="D374" s="1714" t="s">
        <v>657</v>
      </c>
      <c r="E374" s="1715"/>
      <c r="F374" s="1715"/>
      <c r="G374" s="1715"/>
      <c r="H374" s="1715"/>
      <c r="I374" s="261">
        <v>1</v>
      </c>
      <c r="J374" s="379" t="str">
        <f>IF(ISNA(VLOOKUP(I374, 出力変換_ＧＨ夜間防災体制加算,4,FALSE)),0, VLOOKUP(I374, 出力変換_ＧＨ夜間防災体制加算,4,FALSE)) &amp; ""</f>
        <v>0</v>
      </c>
      <c r="K374" s="218" t="s">
        <v>1051</v>
      </c>
      <c r="L374" s="389" t="str">
        <f>IF(ISNA(VLOOKUP(K374, 取込変換_ＧＨ夜間防災体制加算,2,FALSE)),1, VLOOKUP(K374, 取込変換_ＧＨ夜間防災体制加算,2,FALSE)) &amp; ""</f>
        <v>1</v>
      </c>
      <c r="M374" s="255"/>
      <c r="N374" s="255"/>
      <c r="O374" s="255"/>
      <c r="P374" s="392" t="s">
        <v>1011</v>
      </c>
      <c r="Q374" s="1730"/>
      <c r="R374" s="1731"/>
      <c r="S374" s="1731"/>
      <c r="T374" s="1731"/>
      <c r="U374" s="1731"/>
      <c r="V374" s="1731"/>
      <c r="W374" s="1731"/>
      <c r="X374" s="1731"/>
      <c r="Y374" s="1731"/>
      <c r="Z374" s="1731"/>
      <c r="AA374" s="1731"/>
      <c r="AB374" s="1731"/>
      <c r="AC374" s="1731"/>
      <c r="AD374" s="1731"/>
      <c r="AE374" s="1731"/>
      <c r="AF374" s="1731"/>
      <c r="AG374" s="1731"/>
      <c r="AH374" s="1731"/>
      <c r="AI374" s="1731"/>
      <c r="AJ374" s="1732"/>
    </row>
    <row r="375" spans="1:40" ht="18" customHeight="1" thickBot="1" x14ac:dyDescent="0.25">
      <c r="A375" s="425"/>
      <c r="B375" s="426"/>
      <c r="C375" s="1692"/>
      <c r="D375" s="1705" t="s">
        <v>350</v>
      </c>
      <c r="E375" s="1706"/>
      <c r="F375" s="1706"/>
      <c r="G375" s="1706"/>
      <c r="H375" s="1707"/>
      <c r="I375" s="165">
        <v>3</v>
      </c>
      <c r="J375" s="166"/>
      <c r="K375" s="166"/>
      <c r="L375" s="166"/>
      <c r="M375" s="166"/>
      <c r="N375" s="395"/>
      <c r="O375" s="395"/>
      <c r="P375" s="395"/>
      <c r="Q375" s="395"/>
      <c r="R375" s="395"/>
      <c r="S375" s="395"/>
      <c r="T375" s="1708"/>
      <c r="U375" s="1709"/>
      <c r="V375" s="1709"/>
      <c r="W375" s="1709"/>
      <c r="X375" s="1709"/>
      <c r="Y375" s="1709"/>
      <c r="Z375" s="1709"/>
      <c r="AA375" s="1709"/>
      <c r="AB375" s="1709"/>
      <c r="AC375" s="1709"/>
      <c r="AD375" s="1709"/>
      <c r="AE375" s="1709"/>
      <c r="AF375" s="1709"/>
      <c r="AG375" s="1709"/>
      <c r="AH375" s="1709"/>
      <c r="AI375" s="1709"/>
      <c r="AJ375" s="1710"/>
    </row>
    <row r="376" spans="1:40" ht="15" customHeight="1" x14ac:dyDescent="0.2">
      <c r="A376" s="1458" t="s">
        <v>968</v>
      </c>
      <c r="B376" s="1459"/>
      <c r="C376" s="1074" t="s">
        <v>385</v>
      </c>
      <c r="D376" s="1074"/>
      <c r="E376" s="1074"/>
      <c r="F376" s="1074"/>
      <c r="G376" s="1074"/>
      <c r="H376" s="1074"/>
      <c r="I376" s="1723"/>
      <c r="J376" s="1724"/>
      <c r="K376" s="1724"/>
      <c r="L376" s="1724"/>
      <c r="M376" s="1724"/>
      <c r="N376" s="1724"/>
      <c r="O376" s="1724"/>
      <c r="P376" s="1724"/>
      <c r="Q376" s="1724"/>
      <c r="R376" s="1724"/>
      <c r="S376" s="1724"/>
      <c r="T376" s="1724"/>
      <c r="U376" s="1724"/>
      <c r="V376" s="1724"/>
      <c r="W376" s="1724"/>
      <c r="X376" s="1724"/>
      <c r="Y376" s="1724"/>
      <c r="Z376" s="1724"/>
      <c r="AA376" s="1724"/>
      <c r="AB376" s="1724"/>
      <c r="AC376" s="1724"/>
      <c r="AD376" s="1725"/>
      <c r="AE376" s="1726" t="s">
        <v>139</v>
      </c>
      <c r="AF376" s="1726"/>
      <c r="AG376" s="1726"/>
      <c r="AH376" s="1726"/>
      <c r="AI376" s="1659"/>
      <c r="AJ376" s="1660"/>
    </row>
    <row r="377" spans="1:40" ht="15" customHeight="1" x14ac:dyDescent="0.2">
      <c r="A377" s="1460"/>
      <c r="B377" s="1461"/>
      <c r="C377" s="1031" t="s">
        <v>494</v>
      </c>
      <c r="D377" s="1031"/>
      <c r="E377" s="1031"/>
      <c r="F377" s="1031"/>
      <c r="G377" s="1031"/>
      <c r="H377" s="1031"/>
      <c r="I377" s="1727"/>
      <c r="J377" s="1728"/>
      <c r="K377" s="1728"/>
      <c r="L377" s="1728"/>
      <c r="M377" s="1728"/>
      <c r="N377" s="1728"/>
      <c r="O377" s="1728"/>
      <c r="P377" s="1728"/>
      <c r="Q377" s="1728"/>
      <c r="R377" s="1728"/>
      <c r="S377" s="1728"/>
      <c r="T377" s="1728"/>
      <c r="U377" s="1728"/>
      <c r="V377" s="1728"/>
      <c r="W377" s="1728"/>
      <c r="X377" s="1728"/>
      <c r="Y377" s="1728"/>
      <c r="Z377" s="1728"/>
      <c r="AA377" s="1728"/>
      <c r="AB377" s="1728"/>
      <c r="AC377" s="1728"/>
      <c r="AD377" s="1728"/>
      <c r="AE377" s="1728"/>
      <c r="AF377" s="1728"/>
      <c r="AG377" s="1728"/>
      <c r="AH377" s="1728"/>
      <c r="AI377" s="1728"/>
      <c r="AJ377" s="1729"/>
    </row>
    <row r="378" spans="1:40" ht="15" customHeight="1" x14ac:dyDescent="0.2">
      <c r="A378" s="1460"/>
      <c r="B378" s="1461"/>
      <c r="C378" s="990" t="s">
        <v>495</v>
      </c>
      <c r="D378" s="990"/>
      <c r="E378" s="990"/>
      <c r="F378" s="990"/>
      <c r="G378" s="990"/>
      <c r="H378" s="990"/>
      <c r="I378" s="1022" t="s">
        <v>655</v>
      </c>
      <c r="J378" s="1023"/>
      <c r="K378" s="1024"/>
      <c r="L378" s="1024"/>
      <c r="M378" s="1024"/>
      <c r="N378" s="1024"/>
      <c r="O378" s="1024"/>
      <c r="P378" s="1025"/>
      <c r="Q378" s="571" t="s">
        <v>448</v>
      </c>
      <c r="R378" s="572"/>
      <c r="S378" s="572"/>
      <c r="T378" s="572"/>
      <c r="U378" s="572"/>
      <c r="V378" s="572"/>
      <c r="W378" s="572"/>
      <c r="X378" s="572"/>
      <c r="Y378" s="572"/>
      <c r="Z378" s="572"/>
      <c r="AA378" s="572"/>
      <c r="AB378" s="572"/>
      <c r="AC378" s="572"/>
      <c r="AD378" s="572"/>
      <c r="AE378" s="572"/>
      <c r="AF378" s="572"/>
      <c r="AG378" s="572"/>
      <c r="AH378" s="572"/>
      <c r="AI378" s="572"/>
      <c r="AJ378" s="573"/>
    </row>
    <row r="379" spans="1:40" ht="15" customHeight="1" x14ac:dyDescent="0.2">
      <c r="A379" s="1460"/>
      <c r="B379" s="1461"/>
      <c r="C379" s="990"/>
      <c r="D379" s="990"/>
      <c r="E379" s="990"/>
      <c r="F379" s="990"/>
      <c r="G379" s="990"/>
      <c r="H379" s="990"/>
      <c r="I379" s="1126" t="s">
        <v>815</v>
      </c>
      <c r="J379" s="1126"/>
      <c r="K379" s="1126"/>
      <c r="L379" s="1126"/>
      <c r="M379" s="1126"/>
      <c r="N379" s="1126"/>
      <c r="O379" s="1126"/>
      <c r="P379" s="1126"/>
      <c r="Q379" s="1126"/>
      <c r="R379" s="1126"/>
      <c r="S379" s="1126"/>
      <c r="T379" s="1126"/>
      <c r="U379" s="1126"/>
      <c r="V379" s="1126"/>
      <c r="W379" s="1126"/>
      <c r="X379" s="1126"/>
      <c r="Y379" s="1126"/>
      <c r="Z379" s="1126"/>
      <c r="AA379" s="1126"/>
      <c r="AB379" s="1126"/>
      <c r="AC379" s="1126"/>
      <c r="AD379" s="1126"/>
      <c r="AE379" s="1126"/>
      <c r="AF379" s="1126"/>
      <c r="AG379" s="1126"/>
      <c r="AH379" s="1126"/>
      <c r="AI379" s="1126"/>
      <c r="AJ379" s="1127"/>
    </row>
    <row r="380" spans="1:40" ht="15" customHeight="1" x14ac:dyDescent="0.2">
      <c r="A380" s="1460"/>
      <c r="B380" s="1461"/>
      <c r="C380" s="990"/>
      <c r="D380" s="990"/>
      <c r="E380" s="990"/>
      <c r="F380" s="990"/>
      <c r="G380" s="990"/>
      <c r="H380" s="990"/>
      <c r="I380" s="1029" t="s">
        <v>815</v>
      </c>
      <c r="J380" s="1029"/>
      <c r="K380" s="1029"/>
      <c r="L380" s="1029"/>
      <c r="M380" s="1029"/>
      <c r="N380" s="1029"/>
      <c r="O380" s="1029"/>
      <c r="P380" s="1029"/>
      <c r="Q380" s="1029"/>
      <c r="R380" s="1029"/>
      <c r="S380" s="1029"/>
      <c r="T380" s="1029"/>
      <c r="U380" s="1029"/>
      <c r="V380" s="1029"/>
      <c r="W380" s="1029"/>
      <c r="X380" s="1029"/>
      <c r="Y380" s="1029"/>
      <c r="Z380" s="1029"/>
      <c r="AA380" s="1029"/>
      <c r="AB380" s="1029"/>
      <c r="AC380" s="1029"/>
      <c r="AD380" s="1029"/>
      <c r="AE380" s="1029"/>
      <c r="AF380" s="1029"/>
      <c r="AG380" s="1029"/>
      <c r="AH380" s="1029"/>
      <c r="AI380" s="1029"/>
      <c r="AJ380" s="1030"/>
    </row>
    <row r="381" spans="1:40" ht="15" customHeight="1" x14ac:dyDescent="0.2">
      <c r="A381" s="1460"/>
      <c r="B381" s="1461"/>
      <c r="C381" s="990" t="s">
        <v>496</v>
      </c>
      <c r="D381" s="990"/>
      <c r="E381" s="990"/>
      <c r="F381" s="990"/>
      <c r="G381" s="990"/>
      <c r="H381" s="990"/>
      <c r="I381" s="990" t="s">
        <v>716</v>
      </c>
      <c r="J381" s="990"/>
      <c r="K381" s="990"/>
      <c r="L381" s="990"/>
      <c r="M381" s="996" t="s">
        <v>815</v>
      </c>
      <c r="N381" s="996"/>
      <c r="O381" s="996"/>
      <c r="P381" s="996"/>
      <c r="Q381" s="996"/>
      <c r="R381" s="996"/>
      <c r="S381" s="996"/>
      <c r="T381" s="996"/>
      <c r="U381" s="996"/>
      <c r="V381" s="996"/>
      <c r="W381" s="990" t="s">
        <v>498</v>
      </c>
      <c r="X381" s="990"/>
      <c r="Y381" s="990"/>
      <c r="Z381" s="990"/>
      <c r="AA381" s="997" t="s">
        <v>815</v>
      </c>
      <c r="AB381" s="1067"/>
      <c r="AC381" s="1067"/>
      <c r="AD381" s="1067"/>
      <c r="AE381" s="1067"/>
      <c r="AF381" s="1067"/>
      <c r="AG381" s="1067"/>
      <c r="AH381" s="1067"/>
      <c r="AI381" s="1067"/>
      <c r="AJ381" s="1068"/>
    </row>
    <row r="382" spans="1:40" ht="15" customHeight="1" x14ac:dyDescent="0.2">
      <c r="A382" s="1460"/>
      <c r="B382" s="1461"/>
      <c r="C382" s="1675" t="s">
        <v>480</v>
      </c>
      <c r="D382" s="1676"/>
      <c r="E382" s="1676"/>
      <c r="F382" s="1676"/>
      <c r="G382" s="1676"/>
      <c r="H382" s="1677"/>
      <c r="I382" s="1679"/>
      <c r="J382" s="1680"/>
      <c r="K382" s="1680"/>
      <c r="L382" s="1680"/>
      <c r="M382" s="1680"/>
      <c r="N382" s="1680"/>
      <c r="O382" s="1680"/>
      <c r="P382" s="1680"/>
      <c r="Q382" s="1680"/>
      <c r="R382" s="1680"/>
      <c r="S382" s="1680"/>
      <c r="T382" s="1680"/>
      <c r="U382" s="1680"/>
      <c r="V382" s="1680"/>
      <c r="W382" s="1680"/>
      <c r="X382" s="1680"/>
      <c r="Y382" s="1680"/>
      <c r="Z382" s="1680"/>
      <c r="AA382" s="1680"/>
      <c r="AB382" s="1680"/>
      <c r="AC382" s="1680"/>
      <c r="AD382" s="1680"/>
      <c r="AE382" s="1680"/>
      <c r="AF382" s="1680"/>
      <c r="AG382" s="1680"/>
      <c r="AH382" s="1680"/>
      <c r="AI382" s="1680"/>
      <c r="AJ382" s="1681"/>
    </row>
    <row r="383" spans="1:40" ht="18" customHeight="1" x14ac:dyDescent="0.2">
      <c r="A383" s="1460"/>
      <c r="B383" s="1461"/>
      <c r="C383" s="1675" t="s">
        <v>481</v>
      </c>
      <c r="D383" s="1676"/>
      <c r="E383" s="1676"/>
      <c r="F383" s="1676"/>
      <c r="G383" s="1676"/>
      <c r="H383" s="1677"/>
      <c r="I383" s="1376">
        <v>4</v>
      </c>
      <c r="J383" s="1377"/>
      <c r="K383" s="1377"/>
      <c r="L383" s="1377"/>
      <c r="M383" s="1377"/>
      <c r="N383" s="1377"/>
      <c r="O383" s="1377"/>
      <c r="P383" s="1377"/>
      <c r="Q383" s="1377"/>
      <c r="R383" s="1377"/>
      <c r="S383" s="1377"/>
      <c r="T383" s="1377"/>
      <c r="U383" s="1377"/>
      <c r="V383" s="1377"/>
      <c r="W383" s="1377"/>
      <c r="X383" s="1377"/>
      <c r="Y383" s="1377"/>
      <c r="Z383" s="1667" t="s">
        <v>483</v>
      </c>
      <c r="AA383" s="1667"/>
      <c r="AB383" s="1667"/>
      <c r="AC383" s="1667"/>
      <c r="AD383" s="1667"/>
      <c r="AE383" s="1748"/>
      <c r="AF383" s="1749"/>
      <c r="AG383" s="1749"/>
      <c r="AH383" s="1749"/>
      <c r="AI383" s="1749"/>
      <c r="AJ383" s="1750"/>
    </row>
    <row r="384" spans="1:40" ht="15" customHeight="1" x14ac:dyDescent="0.2">
      <c r="A384" s="1460"/>
      <c r="B384" s="1461"/>
      <c r="C384" s="1675" t="s">
        <v>482</v>
      </c>
      <c r="D384" s="1676"/>
      <c r="E384" s="1676"/>
      <c r="F384" s="1676"/>
      <c r="G384" s="1676"/>
      <c r="H384" s="1677"/>
      <c r="I384" s="1679"/>
      <c r="J384" s="1680"/>
      <c r="K384" s="1680"/>
      <c r="L384" s="1680"/>
      <c r="M384" s="1680"/>
      <c r="N384" s="1680"/>
      <c r="O384" s="1680"/>
      <c r="P384" s="1680"/>
      <c r="Q384" s="1680"/>
      <c r="R384" s="1680"/>
      <c r="S384" s="1680"/>
      <c r="T384" s="1680"/>
      <c r="U384" s="1680"/>
      <c r="V384" s="1680"/>
      <c r="W384" s="1680"/>
      <c r="X384" s="1680"/>
      <c r="Y384" s="1680"/>
      <c r="Z384" s="1680"/>
      <c r="AA384" s="1680"/>
      <c r="AB384" s="1680"/>
      <c r="AC384" s="1680"/>
      <c r="AD384" s="1680"/>
      <c r="AE384" s="1680"/>
      <c r="AF384" s="1680"/>
      <c r="AG384" s="1680"/>
      <c r="AH384" s="1680"/>
      <c r="AI384" s="1680"/>
      <c r="AJ384" s="1681"/>
    </row>
    <row r="385" spans="1:45" ht="15" customHeight="1" x14ac:dyDescent="0.2">
      <c r="A385" s="1460"/>
      <c r="B385" s="1461"/>
      <c r="C385" s="1719" t="s">
        <v>321</v>
      </c>
      <c r="D385" s="1676"/>
      <c r="E385" s="1676"/>
      <c r="F385" s="1676"/>
      <c r="G385" s="1676"/>
      <c r="H385" s="1677"/>
      <c r="I385" s="959" t="s">
        <v>456</v>
      </c>
      <c r="J385" s="961"/>
      <c r="K385" s="1678"/>
      <c r="L385" s="1678"/>
      <c r="M385" s="1678"/>
      <c r="N385" s="1678"/>
      <c r="O385" s="1678"/>
      <c r="P385" s="985" t="s">
        <v>1006</v>
      </c>
      <c r="Q385" s="1682"/>
      <c r="R385" s="959" t="s">
        <v>485</v>
      </c>
      <c r="S385" s="961"/>
      <c r="T385" s="1678"/>
      <c r="U385" s="1678"/>
      <c r="V385" s="1678"/>
      <c r="W385" s="1678"/>
      <c r="X385" s="1678"/>
      <c r="Y385" s="985" t="s">
        <v>1006</v>
      </c>
      <c r="Z385" s="985"/>
      <c r="AA385" s="1688" t="s">
        <v>484</v>
      </c>
      <c r="AB385" s="1689"/>
      <c r="AC385" s="1690"/>
      <c r="AD385" s="1678"/>
      <c r="AE385" s="1678"/>
      <c r="AF385" s="1678"/>
      <c r="AG385" s="1678"/>
      <c r="AH385" s="1678"/>
      <c r="AI385" s="985" t="s">
        <v>1006</v>
      </c>
      <c r="AJ385" s="986"/>
    </row>
    <row r="386" spans="1:45" ht="15" customHeight="1" x14ac:dyDescent="0.2">
      <c r="A386" s="1460"/>
      <c r="B386" s="1461"/>
      <c r="C386" s="1720"/>
      <c r="D386" s="1721"/>
      <c r="E386" s="1721"/>
      <c r="F386" s="1721"/>
      <c r="G386" s="1721"/>
      <c r="H386" s="1722"/>
      <c r="I386" s="959" t="s">
        <v>455</v>
      </c>
      <c r="J386" s="960"/>
      <c r="K386" s="960"/>
      <c r="L386" s="961"/>
      <c r="M386" s="1678"/>
      <c r="N386" s="1678"/>
      <c r="O386" s="1678"/>
      <c r="P386" s="985" t="s">
        <v>486</v>
      </c>
      <c r="Q386" s="1682"/>
      <c r="R386" s="959" t="s">
        <v>487</v>
      </c>
      <c r="S386" s="960"/>
      <c r="T386" s="960"/>
      <c r="U386" s="960"/>
      <c r="V386" s="960"/>
      <c r="W386" s="960"/>
      <c r="X386" s="961"/>
      <c r="Y386" s="998"/>
      <c r="Z386" s="999"/>
      <c r="AA386" s="999"/>
      <c r="AB386" s="999"/>
      <c r="AC386" s="999"/>
      <c r="AD386" s="999"/>
      <c r="AE386" s="999"/>
      <c r="AF386" s="999"/>
      <c r="AG386" s="999"/>
      <c r="AH386" s="999"/>
      <c r="AI386" s="999"/>
      <c r="AJ386" s="1000"/>
    </row>
    <row r="387" spans="1:45" ht="15" customHeight="1" x14ac:dyDescent="0.2">
      <c r="A387" s="1460"/>
      <c r="B387" s="1461"/>
      <c r="C387" s="1666" t="s">
        <v>322</v>
      </c>
      <c r="D387" s="1667"/>
      <c r="E387" s="1667"/>
      <c r="F387" s="1667"/>
      <c r="G387" s="1667"/>
      <c r="H387" s="1668"/>
      <c r="I387" s="992"/>
      <c r="J387" s="993"/>
      <c r="K387" s="993"/>
      <c r="L387" s="993"/>
      <c r="M387" s="993"/>
      <c r="N387" s="993"/>
      <c r="O387" s="993"/>
      <c r="P387" s="985" t="s">
        <v>1011</v>
      </c>
      <c r="Q387" s="1682"/>
      <c r="R387" s="1716"/>
      <c r="S387" s="1717"/>
      <c r="T387" s="1717"/>
      <c r="U387" s="1717"/>
      <c r="V387" s="1717"/>
      <c r="W387" s="1717"/>
      <c r="X387" s="1717"/>
      <c r="Y387" s="1717"/>
      <c r="Z387" s="1717"/>
      <c r="AA387" s="1717"/>
      <c r="AB387" s="1717"/>
      <c r="AC387" s="1717"/>
      <c r="AD387" s="1717"/>
      <c r="AE387" s="1717"/>
      <c r="AF387" s="1717"/>
      <c r="AG387" s="1717"/>
      <c r="AH387" s="1717"/>
      <c r="AI387" s="1717"/>
      <c r="AJ387" s="1718"/>
    </row>
    <row r="388" spans="1:45" ht="15" customHeight="1" x14ac:dyDescent="0.2">
      <c r="A388" s="1460"/>
      <c r="B388" s="1461"/>
      <c r="C388" s="1666" t="s">
        <v>1007</v>
      </c>
      <c r="D388" s="1667"/>
      <c r="E388" s="1667"/>
      <c r="F388" s="1667"/>
      <c r="G388" s="1667"/>
      <c r="H388" s="1668"/>
      <c r="I388" s="992"/>
      <c r="J388" s="993"/>
      <c r="K388" s="993"/>
      <c r="L388" s="993"/>
      <c r="M388" s="993"/>
      <c r="N388" s="993"/>
      <c r="O388" s="993"/>
      <c r="P388" s="985" t="s">
        <v>323</v>
      </c>
      <c r="Q388" s="1682"/>
      <c r="R388" s="959" t="s">
        <v>324</v>
      </c>
      <c r="S388" s="960"/>
      <c r="T388" s="960"/>
      <c r="U388" s="960"/>
      <c r="V388" s="960"/>
      <c r="W388" s="961"/>
      <c r="X388" s="992"/>
      <c r="Y388" s="993"/>
      <c r="Z388" s="993"/>
      <c r="AA388" s="993"/>
      <c r="AB388" s="993"/>
      <c r="AC388" s="993"/>
      <c r="AD388" s="993"/>
      <c r="AE388" s="985" t="s">
        <v>323</v>
      </c>
      <c r="AF388" s="985"/>
      <c r="AG388" s="985"/>
      <c r="AH388" s="985"/>
      <c r="AI388" s="985"/>
      <c r="AJ388" s="986"/>
    </row>
    <row r="389" spans="1:45" ht="15" customHeight="1" x14ac:dyDescent="0.2">
      <c r="A389" s="1683" t="s">
        <v>831</v>
      </c>
      <c r="B389" s="1684"/>
      <c r="C389" s="1666" t="s">
        <v>457</v>
      </c>
      <c r="D389" s="1667"/>
      <c r="E389" s="1667"/>
      <c r="F389" s="1667"/>
      <c r="G389" s="1667"/>
      <c r="H389" s="1667"/>
      <c r="I389" s="1667"/>
      <c r="J389" s="1667"/>
      <c r="K389" s="1667"/>
      <c r="L389" s="1667"/>
      <c r="M389" s="1667"/>
      <c r="N389" s="1667"/>
      <c r="O389" s="1667"/>
      <c r="P389" s="1667"/>
      <c r="Q389" s="1668"/>
      <c r="R389" s="993"/>
      <c r="S389" s="993"/>
      <c r="T389" s="993"/>
      <c r="U389" s="993"/>
      <c r="V389" s="993"/>
      <c r="W389" s="993"/>
      <c r="X389" s="993"/>
      <c r="Y389" s="993"/>
      <c r="Z389" s="993"/>
      <c r="AA389" s="993"/>
      <c r="AB389" s="993"/>
      <c r="AC389" s="993"/>
      <c r="AD389" s="993"/>
      <c r="AE389" s="985" t="s">
        <v>348</v>
      </c>
      <c r="AF389" s="985"/>
      <c r="AG389" s="985"/>
      <c r="AH389" s="985"/>
      <c r="AI389" s="985"/>
      <c r="AJ389" s="986"/>
    </row>
    <row r="390" spans="1:45" ht="18" customHeight="1" x14ac:dyDescent="0.2">
      <c r="A390" s="423"/>
      <c r="B390" s="424"/>
      <c r="C390" s="1666" t="s">
        <v>228</v>
      </c>
      <c r="D390" s="1667"/>
      <c r="E390" s="1667"/>
      <c r="F390" s="1667"/>
      <c r="G390" s="1667"/>
      <c r="H390" s="1668"/>
      <c r="I390" s="1045"/>
      <c r="J390" s="1046"/>
      <c r="K390" s="1046"/>
      <c r="L390" s="1046"/>
      <c r="M390" s="1046"/>
      <c r="N390" s="1046"/>
      <c r="O390" s="1046"/>
      <c r="P390" s="1046"/>
      <c r="Q390" s="1046"/>
      <c r="R390" s="1046"/>
      <c r="S390" s="1046"/>
      <c r="T390" s="1046"/>
      <c r="U390" s="1046"/>
      <c r="V390" s="1046"/>
      <c r="W390" s="1046"/>
      <c r="X390" s="1046"/>
      <c r="Y390" s="1046"/>
      <c r="Z390" s="1046"/>
      <c r="AA390" s="1046"/>
      <c r="AB390" s="1046"/>
      <c r="AC390" s="1046"/>
      <c r="AD390" s="1046"/>
      <c r="AE390" s="1046"/>
      <c r="AF390" s="1046"/>
      <c r="AG390" s="1046"/>
      <c r="AH390" s="1046"/>
      <c r="AI390" s="1046"/>
      <c r="AJ390" s="1047"/>
      <c r="AL390" s="45" t="b">
        <v>0</v>
      </c>
      <c r="AM390" s="45" t="b">
        <v>0</v>
      </c>
      <c r="AN390" s="45" t="b">
        <v>0</v>
      </c>
    </row>
    <row r="391" spans="1:45" ht="15" customHeight="1" x14ac:dyDescent="0.2">
      <c r="A391" s="423"/>
      <c r="B391" s="424"/>
      <c r="C391" s="1675" t="s">
        <v>417</v>
      </c>
      <c r="D391" s="1676"/>
      <c r="E391" s="1676"/>
      <c r="F391" s="1676"/>
      <c r="G391" s="1676"/>
      <c r="H391" s="1677"/>
      <c r="I391" s="998"/>
      <c r="J391" s="999"/>
      <c r="K391" s="999"/>
      <c r="L391" s="999"/>
      <c r="M391" s="999"/>
      <c r="N391" s="999"/>
      <c r="O391" s="999"/>
      <c r="P391" s="999"/>
      <c r="Q391" s="999"/>
      <c r="R391" s="999"/>
      <c r="S391" s="999"/>
      <c r="T391" s="999"/>
      <c r="U391" s="999"/>
      <c r="V391" s="999"/>
      <c r="W391" s="999"/>
      <c r="X391" s="999"/>
      <c r="Y391" s="999"/>
      <c r="Z391" s="999"/>
      <c r="AA391" s="999"/>
      <c r="AB391" s="999"/>
      <c r="AC391" s="999"/>
      <c r="AD391" s="999"/>
      <c r="AE391" s="999"/>
      <c r="AF391" s="999"/>
      <c r="AG391" s="999"/>
      <c r="AH391" s="999"/>
      <c r="AI391" s="999"/>
      <c r="AJ391" s="1000"/>
    </row>
    <row r="392" spans="1:45" ht="15" customHeight="1" x14ac:dyDescent="0.2">
      <c r="A392" s="423"/>
      <c r="B392" s="424"/>
      <c r="C392" s="1666" t="s">
        <v>697</v>
      </c>
      <c r="D392" s="1667"/>
      <c r="E392" s="1667"/>
      <c r="F392" s="1667"/>
      <c r="G392" s="1667"/>
      <c r="H392" s="1668"/>
      <c r="I392" s="998"/>
      <c r="J392" s="999"/>
      <c r="K392" s="999"/>
      <c r="L392" s="999"/>
      <c r="M392" s="999"/>
      <c r="N392" s="999"/>
      <c r="O392" s="999"/>
      <c r="P392" s="999"/>
      <c r="Q392" s="999"/>
      <c r="R392" s="999"/>
      <c r="S392" s="999"/>
      <c r="T392" s="999"/>
      <c r="U392" s="999"/>
      <c r="V392" s="999"/>
      <c r="W392" s="999"/>
      <c r="X392" s="999"/>
      <c r="Y392" s="999"/>
      <c r="Z392" s="999"/>
      <c r="AA392" s="999"/>
      <c r="AB392" s="999"/>
      <c r="AC392" s="999"/>
      <c r="AD392" s="999"/>
      <c r="AE392" s="999"/>
      <c r="AF392" s="999"/>
      <c r="AG392" s="999"/>
      <c r="AH392" s="999"/>
      <c r="AI392" s="999"/>
      <c r="AJ392" s="1000"/>
    </row>
    <row r="393" spans="1:45" ht="18" customHeight="1" x14ac:dyDescent="0.2">
      <c r="A393" s="423"/>
      <c r="B393" s="424"/>
      <c r="C393" s="1691" t="s">
        <v>906</v>
      </c>
      <c r="D393" s="1693" t="s">
        <v>349</v>
      </c>
      <c r="E393" s="1694"/>
      <c r="F393" s="1694"/>
      <c r="G393" s="1694"/>
      <c r="H393" s="1695"/>
      <c r="I393" s="144">
        <v>2</v>
      </c>
      <c r="J393" s="161"/>
      <c r="K393" s="161"/>
      <c r="L393" s="161"/>
      <c r="M393" s="161"/>
      <c r="N393" s="427"/>
      <c r="O393" s="427"/>
      <c r="P393" s="428"/>
      <c r="Q393" s="1669"/>
      <c r="R393" s="1670"/>
      <c r="S393" s="1671"/>
      <c r="T393" s="1733">
        <v>3</v>
      </c>
      <c r="U393" s="1734"/>
      <c r="V393" s="1734"/>
      <c r="W393" s="1734"/>
      <c r="X393" s="1734"/>
      <c r="Y393" s="1734"/>
      <c r="Z393" s="1735"/>
      <c r="AA393" s="1696"/>
      <c r="AB393" s="1697"/>
      <c r="AC393" s="1697"/>
      <c r="AD393" s="1697"/>
      <c r="AE393" s="1697"/>
      <c r="AF393" s="1697"/>
      <c r="AG393" s="1697"/>
      <c r="AH393" s="1697"/>
      <c r="AI393" s="1697"/>
      <c r="AJ393" s="1698"/>
    </row>
    <row r="394" spans="1:45" ht="18" customHeight="1" x14ac:dyDescent="0.2">
      <c r="A394" s="423"/>
      <c r="B394" s="424"/>
      <c r="C394" s="1691"/>
      <c r="D394" s="1699" t="s">
        <v>1026</v>
      </c>
      <c r="E394" s="1700"/>
      <c r="F394" s="1700"/>
      <c r="G394" s="1700"/>
      <c r="H394" s="1701"/>
      <c r="I394" s="227">
        <v>1</v>
      </c>
      <c r="J394" s="379" t="str">
        <f>IF(ISNA(VLOOKUP(I394, 出力変換_ＣＨ夜間支援体制加算,4,FALSE)),0, VLOOKUP(I394, 出力変換_ＣＨ夜間支援体制加算,4,FALSE)) &amp; ""</f>
        <v>0</v>
      </c>
      <c r="K394" s="218" t="s">
        <v>1051</v>
      </c>
      <c r="L394" s="389" t="str">
        <f>IF(ISNA(VLOOKUP(K394, 取込変換_ＣＨ夜間支援体制加算,2,FALSE)),1, VLOOKUP(K394, 取込変換_ＣＨ夜間支援体制加算,2,FALSE)) &amp; ""</f>
        <v>1</v>
      </c>
      <c r="N394" s="255"/>
      <c r="O394" s="255"/>
      <c r="P394" s="64" t="s">
        <v>1011</v>
      </c>
      <c r="Q394" s="1663"/>
      <c r="R394" s="1664"/>
      <c r="S394" s="1665"/>
      <c r="T394" s="1672">
        <v>0</v>
      </c>
      <c r="U394" s="1673"/>
      <c r="V394" s="1673"/>
      <c r="W394" s="1673"/>
      <c r="X394" s="1673"/>
      <c r="Y394" s="1673"/>
      <c r="Z394" s="1674"/>
      <c r="AA394" s="1702"/>
      <c r="AB394" s="1703"/>
      <c r="AC394" s="1703"/>
      <c r="AD394" s="1703"/>
      <c r="AE394" s="1703"/>
      <c r="AF394" s="1703"/>
      <c r="AG394" s="1703"/>
      <c r="AH394" s="1703"/>
      <c r="AI394" s="1703"/>
      <c r="AJ394" s="1704"/>
    </row>
    <row r="395" spans="1:45" ht="18" customHeight="1" x14ac:dyDescent="0.2">
      <c r="A395" s="423"/>
      <c r="B395" s="424"/>
      <c r="C395" s="1691"/>
      <c r="D395" s="1714" t="s">
        <v>657</v>
      </c>
      <c r="E395" s="1715"/>
      <c r="F395" s="1715"/>
      <c r="G395" s="1715"/>
      <c r="H395" s="1715"/>
      <c r="I395" s="261">
        <v>1</v>
      </c>
      <c r="J395" s="379" t="str">
        <f>IF(ISNA(VLOOKUP(I395, 出力変換_ＧＨ夜間防災体制加算,4,FALSE)),0, VLOOKUP(I395, 出力変換_ＧＨ夜間防災体制加算,4,FALSE)) &amp; ""</f>
        <v>0</v>
      </c>
      <c r="K395" s="218" t="s">
        <v>1051</v>
      </c>
      <c r="L395" s="389" t="str">
        <f>IF(ISNA(VLOOKUP(K395, 取込変換_ＧＨ夜間防災体制加算,2,FALSE)),1, VLOOKUP(K395, 取込変換_ＧＨ夜間防災体制加算,2,FALSE)) &amp; ""</f>
        <v>1</v>
      </c>
      <c r="M395" s="255"/>
      <c r="N395" s="255"/>
      <c r="O395" s="255"/>
      <c r="P395" s="392" t="s">
        <v>1011</v>
      </c>
      <c r="Q395" s="1730"/>
      <c r="R395" s="1731"/>
      <c r="S395" s="1731"/>
      <c r="T395" s="1731"/>
      <c r="U395" s="1731"/>
      <c r="V395" s="1731"/>
      <c r="W395" s="1731"/>
      <c r="X395" s="1731"/>
      <c r="Y395" s="1731"/>
      <c r="Z395" s="1731"/>
      <c r="AA395" s="1731"/>
      <c r="AB395" s="1731"/>
      <c r="AC395" s="1731"/>
      <c r="AD395" s="1731"/>
      <c r="AE395" s="1731"/>
      <c r="AF395" s="1731"/>
      <c r="AG395" s="1731"/>
      <c r="AH395" s="1731"/>
      <c r="AI395" s="1731"/>
      <c r="AJ395" s="1732"/>
    </row>
    <row r="396" spans="1:45" ht="18" customHeight="1" thickBot="1" x14ac:dyDescent="0.25">
      <c r="A396" s="425"/>
      <c r="B396" s="426"/>
      <c r="C396" s="1692"/>
      <c r="D396" s="1705" t="s">
        <v>350</v>
      </c>
      <c r="E396" s="1706"/>
      <c r="F396" s="1706"/>
      <c r="G396" s="1706"/>
      <c r="H396" s="1707"/>
      <c r="I396" s="165">
        <v>3</v>
      </c>
      <c r="J396" s="166"/>
      <c r="K396" s="166"/>
      <c r="L396" s="166"/>
      <c r="M396" s="166"/>
      <c r="N396" s="395"/>
      <c r="O396" s="395"/>
      <c r="P396" s="395"/>
      <c r="Q396" s="395"/>
      <c r="R396" s="395"/>
      <c r="S396" s="395"/>
      <c r="T396" s="1708"/>
      <c r="U396" s="1709"/>
      <c r="V396" s="1709"/>
      <c r="W396" s="1709"/>
      <c r="X396" s="1709"/>
      <c r="Y396" s="1709"/>
      <c r="Z396" s="1709"/>
      <c r="AA396" s="1709"/>
      <c r="AB396" s="1709"/>
      <c r="AC396" s="1709"/>
      <c r="AD396" s="1709"/>
      <c r="AE396" s="1709"/>
      <c r="AF396" s="1709"/>
      <c r="AG396" s="1709"/>
      <c r="AH396" s="1709"/>
      <c r="AI396" s="1709"/>
      <c r="AJ396" s="1710"/>
    </row>
    <row r="397" spans="1:45" s="369" customFormat="1" ht="15" customHeight="1" x14ac:dyDescent="0.2">
      <c r="A397" s="157" t="s">
        <v>459</v>
      </c>
      <c r="B397" s="431"/>
      <c r="C397" s="385"/>
      <c r="D397" s="385"/>
      <c r="E397" s="385"/>
      <c r="F397" s="385"/>
      <c r="G397" s="385"/>
      <c r="H397" s="385"/>
      <c r="I397" s="385"/>
      <c r="J397" s="385"/>
      <c r="K397" s="385"/>
      <c r="L397" s="385"/>
      <c r="M397" s="385"/>
      <c r="N397" s="385"/>
      <c r="O397" s="385"/>
      <c r="P397" s="385"/>
      <c r="Q397" s="385"/>
      <c r="R397" s="385"/>
      <c r="S397" s="385"/>
      <c r="T397" s="385"/>
      <c r="U397" s="385"/>
      <c r="V397" s="385"/>
      <c r="W397" s="385"/>
      <c r="X397" s="385"/>
      <c r="Y397" s="385"/>
      <c r="Z397" s="385"/>
      <c r="AA397" s="385"/>
      <c r="AB397" s="385"/>
      <c r="AC397" s="385"/>
      <c r="AD397" s="385"/>
      <c r="AE397" s="385"/>
      <c r="AF397" s="385"/>
      <c r="AG397" s="1740" t="s">
        <v>832</v>
      </c>
      <c r="AH397" s="1740"/>
      <c r="AI397" s="1740"/>
      <c r="AJ397" s="1740"/>
      <c r="AK397" s="383"/>
      <c r="AL397" s="383"/>
      <c r="AM397" s="383"/>
      <c r="AN397" s="384"/>
      <c r="AO397" s="383"/>
      <c r="AP397" s="383"/>
      <c r="AQ397" s="383"/>
      <c r="AR397" s="383"/>
      <c r="AS397" s="383"/>
    </row>
    <row r="398" spans="1:45" s="369" customFormat="1" ht="15" customHeight="1" x14ac:dyDescent="0.2">
      <c r="A398" s="431"/>
      <c r="B398" s="431"/>
      <c r="C398" s="385"/>
      <c r="D398" s="385"/>
      <c r="E398" s="385"/>
      <c r="F398" s="385"/>
      <c r="G398" s="385"/>
      <c r="H398" s="385"/>
      <c r="I398" s="385"/>
      <c r="J398" s="385"/>
      <c r="K398" s="385"/>
      <c r="L398" s="385"/>
      <c r="M398" s="385"/>
      <c r="N398" s="385"/>
      <c r="O398" s="385"/>
      <c r="P398" s="385"/>
      <c r="Q398" s="385"/>
      <c r="R398" s="385"/>
      <c r="S398" s="385"/>
      <c r="T398" s="385"/>
      <c r="U398" s="385"/>
      <c r="V398" s="385"/>
      <c r="W398" s="385"/>
      <c r="X398" s="385"/>
      <c r="Y398" s="385"/>
      <c r="Z398" s="385"/>
      <c r="AA398" s="385"/>
      <c r="AB398" s="385"/>
      <c r="AC398" s="385"/>
      <c r="AD398" s="385"/>
      <c r="AE398" s="385"/>
      <c r="AF398" s="385"/>
      <c r="AG398" s="385"/>
      <c r="AH398" s="385"/>
      <c r="AI398" s="385"/>
      <c r="AJ398" s="385"/>
      <c r="AK398" s="383"/>
      <c r="AL398" s="383"/>
      <c r="AM398" s="383"/>
      <c r="AN398" s="384"/>
      <c r="AO398" s="383"/>
      <c r="AP398" s="383"/>
      <c r="AQ398" s="383"/>
      <c r="AR398" s="383"/>
      <c r="AS398" s="383"/>
    </row>
    <row r="399" spans="1:45" s="369" customFormat="1" ht="15" customHeight="1" thickBot="1" x14ac:dyDescent="0.25">
      <c r="A399" s="432"/>
      <c r="B399" s="432"/>
      <c r="C399" s="386"/>
      <c r="D399" s="386"/>
      <c r="E399" s="386"/>
      <c r="F399" s="386"/>
      <c r="G399" s="386"/>
      <c r="H399" s="386"/>
      <c r="I399" s="386"/>
      <c r="J399" s="386"/>
      <c r="K399" s="386"/>
      <c r="L399" s="386"/>
      <c r="M399" s="386"/>
      <c r="N399" s="386"/>
      <c r="O399" s="386"/>
      <c r="P399" s="386"/>
      <c r="Q399" s="386"/>
      <c r="R399" s="386"/>
      <c r="S399" s="386"/>
      <c r="T399" s="386"/>
      <c r="U399" s="386"/>
      <c r="V399" s="386"/>
      <c r="W399" s="386"/>
      <c r="X399" s="386"/>
      <c r="Y399" s="1751"/>
      <c r="Z399" s="1751"/>
      <c r="AA399" s="1751"/>
      <c r="AB399" s="1662" t="s">
        <v>765</v>
      </c>
      <c r="AC399" s="1662"/>
      <c r="AD399" s="1662"/>
      <c r="AE399" s="1661"/>
      <c r="AF399" s="1661"/>
      <c r="AG399" s="1661"/>
      <c r="AH399" s="1745" t="s">
        <v>458</v>
      </c>
      <c r="AI399" s="1746"/>
      <c r="AJ399" s="1747"/>
      <c r="AK399" s="383"/>
      <c r="AL399" s="383"/>
      <c r="AM399" s="383"/>
      <c r="AN399" s="384"/>
      <c r="AO399" s="383"/>
      <c r="AP399" s="383"/>
      <c r="AQ399" s="383"/>
      <c r="AR399" s="383"/>
      <c r="AS399" s="383"/>
    </row>
    <row r="400" spans="1:45" ht="15" customHeight="1" x14ac:dyDescent="0.2">
      <c r="A400" s="1458" t="s">
        <v>968</v>
      </c>
      <c r="B400" s="1459"/>
      <c r="C400" s="1074" t="s">
        <v>385</v>
      </c>
      <c r="D400" s="1074"/>
      <c r="E400" s="1074"/>
      <c r="F400" s="1074"/>
      <c r="G400" s="1074"/>
      <c r="H400" s="1074"/>
      <c r="I400" s="1723"/>
      <c r="J400" s="1724"/>
      <c r="K400" s="1724"/>
      <c r="L400" s="1724"/>
      <c r="M400" s="1724"/>
      <c r="N400" s="1724"/>
      <c r="O400" s="1724"/>
      <c r="P400" s="1724"/>
      <c r="Q400" s="1724"/>
      <c r="R400" s="1724"/>
      <c r="S400" s="1724"/>
      <c r="T400" s="1724"/>
      <c r="U400" s="1724"/>
      <c r="V400" s="1724"/>
      <c r="W400" s="1724"/>
      <c r="X400" s="1724"/>
      <c r="Y400" s="1724"/>
      <c r="Z400" s="1724"/>
      <c r="AA400" s="1724"/>
      <c r="AB400" s="1724"/>
      <c r="AC400" s="1724"/>
      <c r="AD400" s="1725"/>
      <c r="AE400" s="1726" t="s">
        <v>139</v>
      </c>
      <c r="AF400" s="1726"/>
      <c r="AG400" s="1726"/>
      <c r="AH400" s="1726"/>
      <c r="AI400" s="1659"/>
      <c r="AJ400" s="1660"/>
    </row>
    <row r="401" spans="1:40" ht="15" customHeight="1" x14ac:dyDescent="0.2">
      <c r="A401" s="1460"/>
      <c r="B401" s="1461"/>
      <c r="C401" s="1031" t="s">
        <v>494</v>
      </c>
      <c r="D401" s="1031"/>
      <c r="E401" s="1031"/>
      <c r="F401" s="1031"/>
      <c r="G401" s="1031"/>
      <c r="H401" s="1031"/>
      <c r="I401" s="1727"/>
      <c r="J401" s="1728"/>
      <c r="K401" s="1728"/>
      <c r="L401" s="1728"/>
      <c r="M401" s="1728"/>
      <c r="N401" s="1728"/>
      <c r="O401" s="1728"/>
      <c r="P401" s="1728"/>
      <c r="Q401" s="1728"/>
      <c r="R401" s="1728"/>
      <c r="S401" s="1728"/>
      <c r="T401" s="1728"/>
      <c r="U401" s="1728"/>
      <c r="V401" s="1728"/>
      <c r="W401" s="1728"/>
      <c r="X401" s="1728"/>
      <c r="Y401" s="1728"/>
      <c r="Z401" s="1728"/>
      <c r="AA401" s="1728"/>
      <c r="AB401" s="1728"/>
      <c r="AC401" s="1728"/>
      <c r="AD401" s="1728"/>
      <c r="AE401" s="1728"/>
      <c r="AF401" s="1728"/>
      <c r="AG401" s="1728"/>
      <c r="AH401" s="1728"/>
      <c r="AI401" s="1728"/>
      <c r="AJ401" s="1729"/>
    </row>
    <row r="402" spans="1:40" ht="15" customHeight="1" x14ac:dyDescent="0.2">
      <c r="A402" s="1460"/>
      <c r="B402" s="1461"/>
      <c r="C402" s="990" t="s">
        <v>495</v>
      </c>
      <c r="D402" s="990"/>
      <c r="E402" s="990"/>
      <c r="F402" s="990"/>
      <c r="G402" s="990"/>
      <c r="H402" s="990"/>
      <c r="I402" s="1022" t="s">
        <v>655</v>
      </c>
      <c r="J402" s="1023"/>
      <c r="K402" s="1024"/>
      <c r="L402" s="1024"/>
      <c r="M402" s="1024"/>
      <c r="N402" s="1024"/>
      <c r="O402" s="1024"/>
      <c r="P402" s="1025"/>
      <c r="Q402" s="571" t="s">
        <v>448</v>
      </c>
      <c r="R402" s="572"/>
      <c r="S402" s="572"/>
      <c r="T402" s="572"/>
      <c r="U402" s="572"/>
      <c r="V402" s="572"/>
      <c r="W402" s="572"/>
      <c r="X402" s="572"/>
      <c r="Y402" s="572"/>
      <c r="Z402" s="572"/>
      <c r="AA402" s="572"/>
      <c r="AB402" s="572"/>
      <c r="AC402" s="572"/>
      <c r="AD402" s="572"/>
      <c r="AE402" s="572"/>
      <c r="AF402" s="572"/>
      <c r="AG402" s="572"/>
      <c r="AH402" s="572"/>
      <c r="AI402" s="572"/>
      <c r="AJ402" s="573"/>
    </row>
    <row r="403" spans="1:40" ht="15" customHeight="1" x14ac:dyDescent="0.2">
      <c r="A403" s="1460"/>
      <c r="B403" s="1461"/>
      <c r="C403" s="990"/>
      <c r="D403" s="990"/>
      <c r="E403" s="990"/>
      <c r="F403" s="990"/>
      <c r="G403" s="990"/>
      <c r="H403" s="990"/>
      <c r="I403" s="1126" t="s">
        <v>815</v>
      </c>
      <c r="J403" s="1126"/>
      <c r="K403" s="1126"/>
      <c r="L403" s="1126"/>
      <c r="M403" s="1126"/>
      <c r="N403" s="1126"/>
      <c r="O403" s="1126"/>
      <c r="P403" s="1126"/>
      <c r="Q403" s="1126"/>
      <c r="R403" s="1126"/>
      <c r="S403" s="1126"/>
      <c r="T403" s="1126"/>
      <c r="U403" s="1126"/>
      <c r="V403" s="1126"/>
      <c r="W403" s="1126"/>
      <c r="X403" s="1126"/>
      <c r="Y403" s="1126"/>
      <c r="Z403" s="1126"/>
      <c r="AA403" s="1126"/>
      <c r="AB403" s="1126"/>
      <c r="AC403" s="1126"/>
      <c r="AD403" s="1126"/>
      <c r="AE403" s="1126"/>
      <c r="AF403" s="1126"/>
      <c r="AG403" s="1126"/>
      <c r="AH403" s="1126"/>
      <c r="AI403" s="1126"/>
      <c r="AJ403" s="1127"/>
    </row>
    <row r="404" spans="1:40" ht="15" customHeight="1" x14ac:dyDescent="0.2">
      <c r="A404" s="1460"/>
      <c r="B404" s="1461"/>
      <c r="C404" s="990"/>
      <c r="D404" s="990"/>
      <c r="E404" s="990"/>
      <c r="F404" s="990"/>
      <c r="G404" s="990"/>
      <c r="H404" s="990"/>
      <c r="I404" s="1029" t="s">
        <v>815</v>
      </c>
      <c r="J404" s="1029"/>
      <c r="K404" s="1029"/>
      <c r="L404" s="1029"/>
      <c r="M404" s="1029"/>
      <c r="N404" s="1029"/>
      <c r="O404" s="1029"/>
      <c r="P404" s="1029"/>
      <c r="Q404" s="1029"/>
      <c r="R404" s="1029"/>
      <c r="S404" s="1029"/>
      <c r="T404" s="1029"/>
      <c r="U404" s="1029"/>
      <c r="V404" s="1029"/>
      <c r="W404" s="1029"/>
      <c r="X404" s="1029"/>
      <c r="Y404" s="1029"/>
      <c r="Z404" s="1029"/>
      <c r="AA404" s="1029"/>
      <c r="AB404" s="1029"/>
      <c r="AC404" s="1029"/>
      <c r="AD404" s="1029"/>
      <c r="AE404" s="1029"/>
      <c r="AF404" s="1029"/>
      <c r="AG404" s="1029"/>
      <c r="AH404" s="1029"/>
      <c r="AI404" s="1029"/>
      <c r="AJ404" s="1030"/>
      <c r="AM404" s="375" t="b">
        <v>0</v>
      </c>
    </row>
    <row r="405" spans="1:40" ht="15" customHeight="1" x14ac:dyDescent="0.2">
      <c r="A405" s="1460"/>
      <c r="B405" s="1461"/>
      <c r="C405" s="990" t="s">
        <v>496</v>
      </c>
      <c r="D405" s="990"/>
      <c r="E405" s="990"/>
      <c r="F405" s="990"/>
      <c r="G405" s="990"/>
      <c r="H405" s="990"/>
      <c r="I405" s="990" t="s">
        <v>716</v>
      </c>
      <c r="J405" s="990"/>
      <c r="K405" s="990"/>
      <c r="L405" s="990"/>
      <c r="M405" s="996" t="s">
        <v>815</v>
      </c>
      <c r="N405" s="996"/>
      <c r="O405" s="996"/>
      <c r="P405" s="996"/>
      <c r="Q405" s="996"/>
      <c r="R405" s="996"/>
      <c r="S405" s="996"/>
      <c r="T405" s="996"/>
      <c r="U405" s="996"/>
      <c r="V405" s="996"/>
      <c r="W405" s="990" t="s">
        <v>498</v>
      </c>
      <c r="X405" s="990"/>
      <c r="Y405" s="990"/>
      <c r="Z405" s="990"/>
      <c r="AA405" s="997" t="s">
        <v>815</v>
      </c>
      <c r="AB405" s="1067"/>
      <c r="AC405" s="1067"/>
      <c r="AD405" s="1067"/>
      <c r="AE405" s="1067"/>
      <c r="AF405" s="1067"/>
      <c r="AG405" s="1067"/>
      <c r="AH405" s="1067"/>
      <c r="AI405" s="1067"/>
      <c r="AJ405" s="1068"/>
    </row>
    <row r="406" spans="1:40" ht="15" customHeight="1" x14ac:dyDescent="0.2">
      <c r="A406" s="1460"/>
      <c r="B406" s="1461"/>
      <c r="C406" s="1675" t="s">
        <v>480</v>
      </c>
      <c r="D406" s="1676"/>
      <c r="E406" s="1676"/>
      <c r="F406" s="1676"/>
      <c r="G406" s="1676"/>
      <c r="H406" s="1677"/>
      <c r="I406" s="1679"/>
      <c r="J406" s="1680"/>
      <c r="K406" s="1680"/>
      <c r="L406" s="1680"/>
      <c r="M406" s="1680"/>
      <c r="N406" s="1680"/>
      <c r="O406" s="1680"/>
      <c r="P406" s="1680"/>
      <c r="Q406" s="1680"/>
      <c r="R406" s="1680"/>
      <c r="S406" s="1680"/>
      <c r="T406" s="1680"/>
      <c r="U406" s="1680"/>
      <c r="V406" s="1680"/>
      <c r="W406" s="1680"/>
      <c r="X406" s="1680"/>
      <c r="Y406" s="1680"/>
      <c r="Z406" s="1680"/>
      <c r="AA406" s="1680"/>
      <c r="AB406" s="1680"/>
      <c r="AC406" s="1680"/>
      <c r="AD406" s="1680"/>
      <c r="AE406" s="1680"/>
      <c r="AF406" s="1680"/>
      <c r="AG406" s="1680"/>
      <c r="AH406" s="1680"/>
      <c r="AI406" s="1680"/>
      <c r="AJ406" s="1681"/>
    </row>
    <row r="407" spans="1:40" ht="18" customHeight="1" x14ac:dyDescent="0.2">
      <c r="A407" s="1460"/>
      <c r="B407" s="1461"/>
      <c r="C407" s="1675" t="s">
        <v>481</v>
      </c>
      <c r="D407" s="1676"/>
      <c r="E407" s="1676"/>
      <c r="F407" s="1676"/>
      <c r="G407" s="1676"/>
      <c r="H407" s="1677"/>
      <c r="I407" s="1376">
        <v>4</v>
      </c>
      <c r="J407" s="1377"/>
      <c r="K407" s="1377"/>
      <c r="L407" s="1377"/>
      <c r="M407" s="1377"/>
      <c r="N407" s="1377"/>
      <c r="O407" s="1377"/>
      <c r="P407" s="1377"/>
      <c r="Q407" s="1377"/>
      <c r="R407" s="1377"/>
      <c r="S407" s="1377"/>
      <c r="T407" s="1377"/>
      <c r="U407" s="1377"/>
      <c r="V407" s="1377"/>
      <c r="W407" s="1377"/>
      <c r="X407" s="1377"/>
      <c r="Y407" s="1377"/>
      <c r="Z407" s="1667" t="s">
        <v>483</v>
      </c>
      <c r="AA407" s="1667"/>
      <c r="AB407" s="1667"/>
      <c r="AC407" s="1667"/>
      <c r="AD407" s="1667"/>
      <c r="AE407" s="1748"/>
      <c r="AF407" s="1749"/>
      <c r="AG407" s="1749"/>
      <c r="AH407" s="1749"/>
      <c r="AI407" s="1749"/>
      <c r="AJ407" s="1750"/>
    </row>
    <row r="408" spans="1:40" ht="15" customHeight="1" x14ac:dyDescent="0.2">
      <c r="A408" s="1460"/>
      <c r="B408" s="1461"/>
      <c r="C408" s="1675" t="s">
        <v>482</v>
      </c>
      <c r="D408" s="1676"/>
      <c r="E408" s="1676"/>
      <c r="F408" s="1676"/>
      <c r="G408" s="1676"/>
      <c r="H408" s="1677"/>
      <c r="I408" s="1679"/>
      <c r="J408" s="1680"/>
      <c r="K408" s="1680"/>
      <c r="L408" s="1680"/>
      <c r="M408" s="1680"/>
      <c r="N408" s="1680"/>
      <c r="O408" s="1680"/>
      <c r="P408" s="1680"/>
      <c r="Q408" s="1680"/>
      <c r="R408" s="1680"/>
      <c r="S408" s="1680"/>
      <c r="T408" s="1680"/>
      <c r="U408" s="1680"/>
      <c r="V408" s="1680"/>
      <c r="W408" s="1680"/>
      <c r="X408" s="1680"/>
      <c r="Y408" s="1680"/>
      <c r="Z408" s="1680"/>
      <c r="AA408" s="1680"/>
      <c r="AB408" s="1680"/>
      <c r="AC408" s="1680"/>
      <c r="AD408" s="1680"/>
      <c r="AE408" s="1680"/>
      <c r="AF408" s="1680"/>
      <c r="AG408" s="1680"/>
      <c r="AH408" s="1680"/>
      <c r="AI408" s="1680"/>
      <c r="AJ408" s="1681"/>
    </row>
    <row r="409" spans="1:40" ht="15" customHeight="1" x14ac:dyDescent="0.2">
      <c r="A409" s="1460"/>
      <c r="B409" s="1461"/>
      <c r="C409" s="1719" t="s">
        <v>321</v>
      </c>
      <c r="D409" s="1676"/>
      <c r="E409" s="1676"/>
      <c r="F409" s="1676"/>
      <c r="G409" s="1676"/>
      <c r="H409" s="1677"/>
      <c r="I409" s="959" t="s">
        <v>456</v>
      </c>
      <c r="J409" s="961"/>
      <c r="K409" s="1678"/>
      <c r="L409" s="1678"/>
      <c r="M409" s="1678"/>
      <c r="N409" s="1678"/>
      <c r="O409" s="1678"/>
      <c r="P409" s="985" t="s">
        <v>1006</v>
      </c>
      <c r="Q409" s="1682"/>
      <c r="R409" s="959" t="s">
        <v>485</v>
      </c>
      <c r="S409" s="961"/>
      <c r="T409" s="1678"/>
      <c r="U409" s="1678"/>
      <c r="V409" s="1678"/>
      <c r="W409" s="1678"/>
      <c r="X409" s="1678"/>
      <c r="Y409" s="985" t="s">
        <v>1006</v>
      </c>
      <c r="Z409" s="985"/>
      <c r="AA409" s="1688" t="s">
        <v>484</v>
      </c>
      <c r="AB409" s="1689"/>
      <c r="AC409" s="1690"/>
      <c r="AD409" s="1678"/>
      <c r="AE409" s="1678"/>
      <c r="AF409" s="1678"/>
      <c r="AG409" s="1678"/>
      <c r="AH409" s="1678"/>
      <c r="AI409" s="985" t="s">
        <v>1006</v>
      </c>
      <c r="AJ409" s="986"/>
    </row>
    <row r="410" spans="1:40" ht="15" customHeight="1" x14ac:dyDescent="0.2">
      <c r="A410" s="1460"/>
      <c r="B410" s="1461"/>
      <c r="C410" s="1720"/>
      <c r="D410" s="1721"/>
      <c r="E410" s="1721"/>
      <c r="F410" s="1721"/>
      <c r="G410" s="1721"/>
      <c r="H410" s="1722"/>
      <c r="I410" s="959" t="s">
        <v>455</v>
      </c>
      <c r="J410" s="960"/>
      <c r="K410" s="960"/>
      <c r="L410" s="961"/>
      <c r="M410" s="1678"/>
      <c r="N410" s="1678"/>
      <c r="O410" s="1678"/>
      <c r="P410" s="985" t="s">
        <v>486</v>
      </c>
      <c r="Q410" s="1682"/>
      <c r="R410" s="959" t="s">
        <v>487</v>
      </c>
      <c r="S410" s="960"/>
      <c r="T410" s="960"/>
      <c r="U410" s="960"/>
      <c r="V410" s="960"/>
      <c r="W410" s="960"/>
      <c r="X410" s="961"/>
      <c r="Y410" s="998"/>
      <c r="Z410" s="999"/>
      <c r="AA410" s="999"/>
      <c r="AB410" s="999"/>
      <c r="AC410" s="999"/>
      <c r="AD410" s="999"/>
      <c r="AE410" s="999"/>
      <c r="AF410" s="999"/>
      <c r="AG410" s="999"/>
      <c r="AH410" s="999"/>
      <c r="AI410" s="999"/>
      <c r="AJ410" s="1000"/>
    </row>
    <row r="411" spans="1:40" ht="15" customHeight="1" x14ac:dyDescent="0.2">
      <c r="A411" s="1460"/>
      <c r="B411" s="1461"/>
      <c r="C411" s="1666" t="s">
        <v>322</v>
      </c>
      <c r="D411" s="1667"/>
      <c r="E411" s="1667"/>
      <c r="F411" s="1667"/>
      <c r="G411" s="1667"/>
      <c r="H411" s="1668"/>
      <c r="I411" s="992"/>
      <c r="J411" s="993"/>
      <c r="K411" s="993"/>
      <c r="L411" s="993"/>
      <c r="M411" s="993"/>
      <c r="N411" s="993"/>
      <c r="O411" s="993"/>
      <c r="P411" s="985" t="s">
        <v>1011</v>
      </c>
      <c r="Q411" s="1682"/>
      <c r="R411" s="1716"/>
      <c r="S411" s="1717"/>
      <c r="T411" s="1717"/>
      <c r="U411" s="1717"/>
      <c r="V411" s="1717"/>
      <c r="W411" s="1717"/>
      <c r="X411" s="1717"/>
      <c r="Y411" s="1717"/>
      <c r="Z411" s="1717"/>
      <c r="AA411" s="1717"/>
      <c r="AB411" s="1717"/>
      <c r="AC411" s="1717"/>
      <c r="AD411" s="1717"/>
      <c r="AE411" s="1717"/>
      <c r="AF411" s="1717"/>
      <c r="AG411" s="1717"/>
      <c r="AH411" s="1717"/>
      <c r="AI411" s="1717"/>
      <c r="AJ411" s="1718"/>
    </row>
    <row r="412" spans="1:40" ht="15" customHeight="1" x14ac:dyDescent="0.2">
      <c r="A412" s="1460"/>
      <c r="B412" s="1461"/>
      <c r="C412" s="1666" t="s">
        <v>1007</v>
      </c>
      <c r="D412" s="1667"/>
      <c r="E412" s="1667"/>
      <c r="F412" s="1667"/>
      <c r="G412" s="1667"/>
      <c r="H412" s="1668"/>
      <c r="I412" s="992"/>
      <c r="J412" s="993"/>
      <c r="K412" s="993"/>
      <c r="L412" s="993"/>
      <c r="M412" s="993"/>
      <c r="N412" s="993"/>
      <c r="O412" s="993"/>
      <c r="P412" s="985" t="s">
        <v>323</v>
      </c>
      <c r="Q412" s="1682"/>
      <c r="R412" s="959" t="s">
        <v>324</v>
      </c>
      <c r="S412" s="960"/>
      <c r="T412" s="960"/>
      <c r="U412" s="960"/>
      <c r="V412" s="960"/>
      <c r="W412" s="961"/>
      <c r="X412" s="992"/>
      <c r="Y412" s="993"/>
      <c r="Z412" s="993"/>
      <c r="AA412" s="993"/>
      <c r="AB412" s="993"/>
      <c r="AC412" s="993"/>
      <c r="AD412" s="993"/>
      <c r="AE412" s="985" t="s">
        <v>323</v>
      </c>
      <c r="AF412" s="985"/>
      <c r="AG412" s="985"/>
      <c r="AH412" s="985"/>
      <c r="AI412" s="985"/>
      <c r="AJ412" s="986"/>
    </row>
    <row r="413" spans="1:40" ht="15" customHeight="1" x14ac:dyDescent="0.2">
      <c r="A413" s="1683" t="s">
        <v>833</v>
      </c>
      <c r="B413" s="1684"/>
      <c r="C413" s="1666" t="s">
        <v>457</v>
      </c>
      <c r="D413" s="1667"/>
      <c r="E413" s="1667"/>
      <c r="F413" s="1667"/>
      <c r="G413" s="1667"/>
      <c r="H413" s="1667"/>
      <c r="I413" s="1667"/>
      <c r="J413" s="1667"/>
      <c r="K413" s="1667"/>
      <c r="L413" s="1667"/>
      <c r="M413" s="1667"/>
      <c r="N413" s="1667"/>
      <c r="O413" s="1667"/>
      <c r="P413" s="1667"/>
      <c r="Q413" s="1668"/>
      <c r="R413" s="993"/>
      <c r="S413" s="993"/>
      <c r="T413" s="993"/>
      <c r="U413" s="993"/>
      <c r="V413" s="993"/>
      <c r="W413" s="993"/>
      <c r="X413" s="993"/>
      <c r="Y413" s="993"/>
      <c r="Z413" s="993"/>
      <c r="AA413" s="993"/>
      <c r="AB413" s="993"/>
      <c r="AC413" s="993"/>
      <c r="AD413" s="993"/>
      <c r="AE413" s="985" t="s">
        <v>348</v>
      </c>
      <c r="AF413" s="985"/>
      <c r="AG413" s="985"/>
      <c r="AH413" s="985"/>
      <c r="AI413" s="985"/>
      <c r="AJ413" s="986"/>
    </row>
    <row r="414" spans="1:40" ht="18" customHeight="1" x14ac:dyDescent="0.2">
      <c r="A414" s="423"/>
      <c r="B414" s="424"/>
      <c r="C414" s="1666" t="s">
        <v>228</v>
      </c>
      <c r="D414" s="1667"/>
      <c r="E414" s="1667"/>
      <c r="F414" s="1667"/>
      <c r="G414" s="1667"/>
      <c r="H414" s="1668"/>
      <c r="I414" s="1045"/>
      <c r="J414" s="1046"/>
      <c r="K414" s="1046"/>
      <c r="L414" s="1046"/>
      <c r="M414" s="1046"/>
      <c r="N414" s="1046"/>
      <c r="O414" s="1046"/>
      <c r="P414" s="1046"/>
      <c r="Q414" s="1046"/>
      <c r="R414" s="1046"/>
      <c r="S414" s="1046"/>
      <c r="T414" s="1046"/>
      <c r="U414" s="1046"/>
      <c r="V414" s="1046"/>
      <c r="W414" s="1046"/>
      <c r="X414" s="1046"/>
      <c r="Y414" s="1046"/>
      <c r="Z414" s="1046"/>
      <c r="AA414" s="1046"/>
      <c r="AB414" s="1046"/>
      <c r="AC414" s="1046"/>
      <c r="AD414" s="1046"/>
      <c r="AE414" s="1046"/>
      <c r="AF414" s="1046"/>
      <c r="AG414" s="1046"/>
      <c r="AH414" s="1046"/>
      <c r="AI414" s="1046"/>
      <c r="AJ414" s="1047"/>
      <c r="AL414" s="45" t="b">
        <v>0</v>
      </c>
      <c r="AM414" s="45" t="b">
        <v>0</v>
      </c>
      <c r="AN414" s="45" t="b">
        <v>0</v>
      </c>
    </row>
    <row r="415" spans="1:40" ht="15" customHeight="1" x14ac:dyDescent="0.2">
      <c r="A415" s="423"/>
      <c r="B415" s="424"/>
      <c r="C415" s="1675" t="s">
        <v>417</v>
      </c>
      <c r="D415" s="1676"/>
      <c r="E415" s="1676"/>
      <c r="F415" s="1676"/>
      <c r="G415" s="1676"/>
      <c r="H415" s="1677"/>
      <c r="I415" s="998"/>
      <c r="J415" s="999"/>
      <c r="K415" s="999"/>
      <c r="L415" s="999"/>
      <c r="M415" s="999"/>
      <c r="N415" s="999"/>
      <c r="O415" s="999"/>
      <c r="P415" s="999"/>
      <c r="Q415" s="999"/>
      <c r="R415" s="999"/>
      <c r="S415" s="999"/>
      <c r="T415" s="999"/>
      <c r="U415" s="999"/>
      <c r="V415" s="999"/>
      <c r="W415" s="999"/>
      <c r="X415" s="999"/>
      <c r="Y415" s="999"/>
      <c r="Z415" s="999"/>
      <c r="AA415" s="999"/>
      <c r="AB415" s="999"/>
      <c r="AC415" s="999"/>
      <c r="AD415" s="999"/>
      <c r="AE415" s="999"/>
      <c r="AF415" s="999"/>
      <c r="AG415" s="999"/>
      <c r="AH415" s="999"/>
      <c r="AI415" s="999"/>
      <c r="AJ415" s="1000"/>
    </row>
    <row r="416" spans="1:40" ht="15" customHeight="1" x14ac:dyDescent="0.2">
      <c r="A416" s="423"/>
      <c r="B416" s="424"/>
      <c r="C416" s="1666" t="s">
        <v>697</v>
      </c>
      <c r="D416" s="1667"/>
      <c r="E416" s="1667"/>
      <c r="F416" s="1667"/>
      <c r="G416" s="1667"/>
      <c r="H416" s="1668"/>
      <c r="I416" s="998"/>
      <c r="J416" s="999"/>
      <c r="K416" s="999"/>
      <c r="L416" s="999"/>
      <c r="M416" s="999"/>
      <c r="N416" s="999"/>
      <c r="O416" s="999"/>
      <c r="P416" s="999"/>
      <c r="Q416" s="999"/>
      <c r="R416" s="999"/>
      <c r="S416" s="999"/>
      <c r="T416" s="999"/>
      <c r="U416" s="999"/>
      <c r="V416" s="999"/>
      <c r="W416" s="999"/>
      <c r="X416" s="999"/>
      <c r="Y416" s="999"/>
      <c r="Z416" s="999"/>
      <c r="AA416" s="999"/>
      <c r="AB416" s="999"/>
      <c r="AC416" s="999"/>
      <c r="AD416" s="999"/>
      <c r="AE416" s="999"/>
      <c r="AF416" s="999"/>
      <c r="AG416" s="999"/>
      <c r="AH416" s="999"/>
      <c r="AI416" s="999"/>
      <c r="AJ416" s="1000"/>
    </row>
    <row r="417" spans="1:36" ht="18" customHeight="1" x14ac:dyDescent="0.2">
      <c r="A417" s="423"/>
      <c r="B417" s="424"/>
      <c r="C417" s="1691" t="s">
        <v>906</v>
      </c>
      <c r="D417" s="1693" t="s">
        <v>349</v>
      </c>
      <c r="E417" s="1694"/>
      <c r="F417" s="1694"/>
      <c r="G417" s="1694"/>
      <c r="H417" s="1695"/>
      <c r="I417" s="144">
        <v>2</v>
      </c>
      <c r="J417" s="161"/>
      <c r="K417" s="161"/>
      <c r="L417" s="161"/>
      <c r="M417" s="161"/>
      <c r="N417" s="427"/>
      <c r="O417" s="427"/>
      <c r="P417" s="428"/>
      <c r="Q417" s="1669"/>
      <c r="R417" s="1670"/>
      <c r="S417" s="1671"/>
      <c r="T417" s="1733">
        <v>3</v>
      </c>
      <c r="U417" s="1734"/>
      <c r="V417" s="1734"/>
      <c r="W417" s="1734"/>
      <c r="X417" s="1734"/>
      <c r="Y417" s="1734"/>
      <c r="Z417" s="1735"/>
      <c r="AA417" s="1696"/>
      <c r="AB417" s="1697"/>
      <c r="AC417" s="1697"/>
      <c r="AD417" s="1697"/>
      <c r="AE417" s="1697"/>
      <c r="AF417" s="1697"/>
      <c r="AG417" s="1697"/>
      <c r="AH417" s="1697"/>
      <c r="AI417" s="1697"/>
      <c r="AJ417" s="1698"/>
    </row>
    <row r="418" spans="1:36" ht="18" customHeight="1" x14ac:dyDescent="0.2">
      <c r="A418" s="423"/>
      <c r="B418" s="424"/>
      <c r="C418" s="1691"/>
      <c r="D418" s="1699" t="s">
        <v>1026</v>
      </c>
      <c r="E418" s="1700"/>
      <c r="F418" s="1700"/>
      <c r="G418" s="1700"/>
      <c r="H418" s="1701"/>
      <c r="I418" s="227">
        <v>1</v>
      </c>
      <c r="J418" s="379" t="str">
        <f>IF(ISNA(VLOOKUP(I418, 出力変換_ＣＨ夜間支援体制加算,4,FALSE)),0, VLOOKUP(I418, 出力変換_ＣＨ夜間支援体制加算,4,FALSE)) &amp; ""</f>
        <v>0</v>
      </c>
      <c r="K418" s="218" t="s">
        <v>1051</v>
      </c>
      <c r="L418" s="389" t="str">
        <f>IF(ISNA(VLOOKUP(K418, 取込変換_ＣＨ夜間支援体制加算,2,FALSE)),1, VLOOKUP(K418, 取込変換_ＣＨ夜間支援体制加算,2,FALSE)) &amp; ""</f>
        <v>1</v>
      </c>
      <c r="N418" s="255"/>
      <c r="O418" s="255"/>
      <c r="P418" s="64" t="s">
        <v>1011</v>
      </c>
      <c r="Q418" s="1663"/>
      <c r="R418" s="1664"/>
      <c r="S418" s="1665"/>
      <c r="T418" s="1672">
        <v>0</v>
      </c>
      <c r="U418" s="1673"/>
      <c r="V418" s="1673"/>
      <c r="W418" s="1673"/>
      <c r="X418" s="1673"/>
      <c r="Y418" s="1673"/>
      <c r="Z418" s="1674"/>
      <c r="AA418" s="1702"/>
      <c r="AB418" s="1703"/>
      <c r="AC418" s="1703"/>
      <c r="AD418" s="1703"/>
      <c r="AE418" s="1703"/>
      <c r="AF418" s="1703"/>
      <c r="AG418" s="1703"/>
      <c r="AH418" s="1703"/>
      <c r="AI418" s="1703"/>
      <c r="AJ418" s="1704"/>
    </row>
    <row r="419" spans="1:36" ht="18" customHeight="1" x14ac:dyDescent="0.2">
      <c r="A419" s="423"/>
      <c r="B419" s="424"/>
      <c r="C419" s="1691"/>
      <c r="D419" s="1714" t="s">
        <v>657</v>
      </c>
      <c r="E419" s="1715"/>
      <c r="F419" s="1715"/>
      <c r="G419" s="1715"/>
      <c r="H419" s="1715"/>
      <c r="I419" s="261">
        <v>1</v>
      </c>
      <c r="J419" s="379" t="str">
        <f>IF(ISNA(VLOOKUP(I419, 出力変換_ＧＨ夜間防災体制加算,4,FALSE)),0, VLOOKUP(I419, 出力変換_ＧＨ夜間防災体制加算,4,FALSE)) &amp; ""</f>
        <v>0</v>
      </c>
      <c r="K419" s="218" t="s">
        <v>1051</v>
      </c>
      <c r="L419" s="389" t="str">
        <f>IF(ISNA(VLOOKUP(K419, 取込変換_ＧＨ夜間防災体制加算,2,FALSE)),1, VLOOKUP(K419, 取込変換_ＧＨ夜間防災体制加算,2,FALSE)) &amp; ""</f>
        <v>1</v>
      </c>
      <c r="M419" s="255"/>
      <c r="N419" s="255"/>
      <c r="O419" s="255"/>
      <c r="P419" s="392" t="s">
        <v>1011</v>
      </c>
      <c r="Q419" s="1730"/>
      <c r="R419" s="1731"/>
      <c r="S419" s="1731"/>
      <c r="T419" s="1731"/>
      <c r="U419" s="1731"/>
      <c r="V419" s="1731"/>
      <c r="W419" s="1731"/>
      <c r="X419" s="1731"/>
      <c r="Y419" s="1731"/>
      <c r="Z419" s="1731"/>
      <c r="AA419" s="1731"/>
      <c r="AB419" s="1731"/>
      <c r="AC419" s="1731"/>
      <c r="AD419" s="1731"/>
      <c r="AE419" s="1731"/>
      <c r="AF419" s="1731"/>
      <c r="AG419" s="1731"/>
      <c r="AH419" s="1731"/>
      <c r="AI419" s="1731"/>
      <c r="AJ419" s="1732"/>
    </row>
    <row r="420" spans="1:36" ht="18" customHeight="1" thickBot="1" x14ac:dyDescent="0.25">
      <c r="A420" s="425"/>
      <c r="B420" s="426"/>
      <c r="C420" s="1692"/>
      <c r="D420" s="1705" t="s">
        <v>350</v>
      </c>
      <c r="E420" s="1706"/>
      <c r="F420" s="1706"/>
      <c r="G420" s="1706"/>
      <c r="H420" s="1707"/>
      <c r="I420" s="165">
        <v>3</v>
      </c>
      <c r="J420" s="166"/>
      <c r="K420" s="166"/>
      <c r="L420" s="166"/>
      <c r="M420" s="166"/>
      <c r="N420" s="395"/>
      <c r="O420" s="395"/>
      <c r="P420" s="395"/>
      <c r="Q420" s="395"/>
      <c r="R420" s="395"/>
      <c r="S420" s="395"/>
      <c r="T420" s="1708"/>
      <c r="U420" s="1709"/>
      <c r="V420" s="1709"/>
      <c r="W420" s="1709"/>
      <c r="X420" s="1709"/>
      <c r="Y420" s="1709"/>
      <c r="Z420" s="1709"/>
      <c r="AA420" s="1709"/>
      <c r="AB420" s="1709"/>
      <c r="AC420" s="1709"/>
      <c r="AD420" s="1709"/>
      <c r="AE420" s="1709"/>
      <c r="AF420" s="1709"/>
      <c r="AG420" s="1709"/>
      <c r="AH420" s="1709"/>
      <c r="AI420" s="1709"/>
      <c r="AJ420" s="1710"/>
    </row>
    <row r="421" spans="1:36" ht="15" customHeight="1" x14ac:dyDescent="0.2">
      <c r="A421" s="1458" t="s">
        <v>968</v>
      </c>
      <c r="B421" s="1459"/>
      <c r="C421" s="1074" t="s">
        <v>385</v>
      </c>
      <c r="D421" s="1074"/>
      <c r="E421" s="1074"/>
      <c r="F421" s="1074"/>
      <c r="G421" s="1074"/>
      <c r="H421" s="1074"/>
      <c r="I421" s="1723"/>
      <c r="J421" s="1724"/>
      <c r="K421" s="1724"/>
      <c r="L421" s="1724"/>
      <c r="M421" s="1724"/>
      <c r="N421" s="1724"/>
      <c r="O421" s="1724"/>
      <c r="P421" s="1724"/>
      <c r="Q421" s="1724"/>
      <c r="R421" s="1724"/>
      <c r="S421" s="1724"/>
      <c r="T421" s="1724"/>
      <c r="U421" s="1724"/>
      <c r="V421" s="1724"/>
      <c r="W421" s="1724"/>
      <c r="X421" s="1724"/>
      <c r="Y421" s="1724"/>
      <c r="Z421" s="1724"/>
      <c r="AA421" s="1724"/>
      <c r="AB421" s="1724"/>
      <c r="AC421" s="1724"/>
      <c r="AD421" s="1725"/>
      <c r="AE421" s="1726" t="s">
        <v>139</v>
      </c>
      <c r="AF421" s="1726"/>
      <c r="AG421" s="1726"/>
      <c r="AH421" s="1726"/>
      <c r="AI421" s="1659"/>
      <c r="AJ421" s="1660"/>
    </row>
    <row r="422" spans="1:36" ht="15" customHeight="1" x14ac:dyDescent="0.2">
      <c r="A422" s="1460"/>
      <c r="B422" s="1461"/>
      <c r="C422" s="1031" t="s">
        <v>494</v>
      </c>
      <c r="D422" s="1031"/>
      <c r="E422" s="1031"/>
      <c r="F422" s="1031"/>
      <c r="G422" s="1031"/>
      <c r="H422" s="1031"/>
      <c r="I422" s="1727"/>
      <c r="J422" s="1728"/>
      <c r="K422" s="1728"/>
      <c r="L422" s="1728"/>
      <c r="M422" s="1728"/>
      <c r="N422" s="1728"/>
      <c r="O422" s="1728"/>
      <c r="P422" s="1728"/>
      <c r="Q422" s="1728"/>
      <c r="R422" s="1728"/>
      <c r="S422" s="1728"/>
      <c r="T422" s="1728"/>
      <c r="U422" s="1728"/>
      <c r="V422" s="1728"/>
      <c r="W422" s="1728"/>
      <c r="X422" s="1728"/>
      <c r="Y422" s="1728"/>
      <c r="Z422" s="1728"/>
      <c r="AA422" s="1728"/>
      <c r="AB422" s="1728"/>
      <c r="AC422" s="1728"/>
      <c r="AD422" s="1728"/>
      <c r="AE422" s="1728"/>
      <c r="AF422" s="1728"/>
      <c r="AG422" s="1728"/>
      <c r="AH422" s="1728"/>
      <c r="AI422" s="1728"/>
      <c r="AJ422" s="1729"/>
    </row>
    <row r="423" spans="1:36" ht="15" customHeight="1" x14ac:dyDescent="0.2">
      <c r="A423" s="1460"/>
      <c r="B423" s="1461"/>
      <c r="C423" s="990" t="s">
        <v>495</v>
      </c>
      <c r="D423" s="990"/>
      <c r="E423" s="990"/>
      <c r="F423" s="990"/>
      <c r="G423" s="990"/>
      <c r="H423" s="990"/>
      <c r="I423" s="1022" t="s">
        <v>655</v>
      </c>
      <c r="J423" s="1023"/>
      <c r="K423" s="1024"/>
      <c r="L423" s="1024"/>
      <c r="M423" s="1024"/>
      <c r="N423" s="1024"/>
      <c r="O423" s="1024"/>
      <c r="P423" s="1025"/>
      <c r="Q423" s="571" t="s">
        <v>448</v>
      </c>
      <c r="R423" s="572"/>
      <c r="S423" s="572"/>
      <c r="T423" s="572"/>
      <c r="U423" s="572"/>
      <c r="V423" s="572"/>
      <c r="W423" s="572"/>
      <c r="X423" s="572"/>
      <c r="Y423" s="572"/>
      <c r="Z423" s="572"/>
      <c r="AA423" s="572"/>
      <c r="AB423" s="572"/>
      <c r="AC423" s="572"/>
      <c r="AD423" s="572"/>
      <c r="AE423" s="572"/>
      <c r="AF423" s="572"/>
      <c r="AG423" s="572"/>
      <c r="AH423" s="572"/>
      <c r="AI423" s="572"/>
      <c r="AJ423" s="573"/>
    </row>
    <row r="424" spans="1:36" ht="15" customHeight="1" x14ac:dyDescent="0.2">
      <c r="A424" s="1460"/>
      <c r="B424" s="1461"/>
      <c r="C424" s="990"/>
      <c r="D424" s="990"/>
      <c r="E424" s="990"/>
      <c r="F424" s="990"/>
      <c r="G424" s="990"/>
      <c r="H424" s="990"/>
      <c r="I424" s="1126" t="s">
        <v>815</v>
      </c>
      <c r="J424" s="1126"/>
      <c r="K424" s="1126"/>
      <c r="L424" s="1126"/>
      <c r="M424" s="1126"/>
      <c r="N424" s="1126"/>
      <c r="O424" s="1126"/>
      <c r="P424" s="1126"/>
      <c r="Q424" s="1126"/>
      <c r="R424" s="1126"/>
      <c r="S424" s="1126"/>
      <c r="T424" s="1126"/>
      <c r="U424" s="1126"/>
      <c r="V424" s="1126"/>
      <c r="W424" s="1126"/>
      <c r="X424" s="1126"/>
      <c r="Y424" s="1126"/>
      <c r="Z424" s="1126"/>
      <c r="AA424" s="1126"/>
      <c r="AB424" s="1126"/>
      <c r="AC424" s="1126"/>
      <c r="AD424" s="1126"/>
      <c r="AE424" s="1126"/>
      <c r="AF424" s="1126"/>
      <c r="AG424" s="1126"/>
      <c r="AH424" s="1126"/>
      <c r="AI424" s="1126"/>
      <c r="AJ424" s="1127"/>
    </row>
    <row r="425" spans="1:36" ht="15" customHeight="1" x14ac:dyDescent="0.2">
      <c r="A425" s="1460"/>
      <c r="B425" s="1461"/>
      <c r="C425" s="990"/>
      <c r="D425" s="990"/>
      <c r="E425" s="990"/>
      <c r="F425" s="990"/>
      <c r="G425" s="990"/>
      <c r="H425" s="990"/>
      <c r="I425" s="1029" t="s">
        <v>815</v>
      </c>
      <c r="J425" s="1029"/>
      <c r="K425" s="1029"/>
      <c r="L425" s="1029"/>
      <c r="M425" s="1029"/>
      <c r="N425" s="1029"/>
      <c r="O425" s="1029"/>
      <c r="P425" s="1029"/>
      <c r="Q425" s="1029"/>
      <c r="R425" s="1029"/>
      <c r="S425" s="1029"/>
      <c r="T425" s="1029"/>
      <c r="U425" s="1029"/>
      <c r="V425" s="1029"/>
      <c r="W425" s="1029"/>
      <c r="X425" s="1029"/>
      <c r="Y425" s="1029"/>
      <c r="Z425" s="1029"/>
      <c r="AA425" s="1029"/>
      <c r="AB425" s="1029"/>
      <c r="AC425" s="1029"/>
      <c r="AD425" s="1029"/>
      <c r="AE425" s="1029"/>
      <c r="AF425" s="1029"/>
      <c r="AG425" s="1029"/>
      <c r="AH425" s="1029"/>
      <c r="AI425" s="1029"/>
      <c r="AJ425" s="1030"/>
    </row>
    <row r="426" spans="1:36" ht="15" customHeight="1" x14ac:dyDescent="0.2">
      <c r="A426" s="1460"/>
      <c r="B426" s="1461"/>
      <c r="C426" s="990" t="s">
        <v>496</v>
      </c>
      <c r="D426" s="990"/>
      <c r="E426" s="990"/>
      <c r="F426" s="990"/>
      <c r="G426" s="990"/>
      <c r="H426" s="990"/>
      <c r="I426" s="990" t="s">
        <v>716</v>
      </c>
      <c r="J426" s="990"/>
      <c r="K426" s="990"/>
      <c r="L426" s="990"/>
      <c r="M426" s="996" t="s">
        <v>815</v>
      </c>
      <c r="N426" s="996"/>
      <c r="O426" s="996"/>
      <c r="P426" s="996"/>
      <c r="Q426" s="996"/>
      <c r="R426" s="996"/>
      <c r="S426" s="996"/>
      <c r="T426" s="996"/>
      <c r="U426" s="996"/>
      <c r="V426" s="996"/>
      <c r="W426" s="990" t="s">
        <v>498</v>
      </c>
      <c r="X426" s="990"/>
      <c r="Y426" s="990"/>
      <c r="Z426" s="990"/>
      <c r="AA426" s="997" t="s">
        <v>815</v>
      </c>
      <c r="AB426" s="1067"/>
      <c r="AC426" s="1067"/>
      <c r="AD426" s="1067"/>
      <c r="AE426" s="1067"/>
      <c r="AF426" s="1067"/>
      <c r="AG426" s="1067"/>
      <c r="AH426" s="1067"/>
      <c r="AI426" s="1067"/>
      <c r="AJ426" s="1068"/>
    </row>
    <row r="427" spans="1:36" ht="15" customHeight="1" x14ac:dyDescent="0.2">
      <c r="A427" s="1460"/>
      <c r="B427" s="1461"/>
      <c r="C427" s="1675" t="s">
        <v>480</v>
      </c>
      <c r="D427" s="1676"/>
      <c r="E427" s="1676"/>
      <c r="F427" s="1676"/>
      <c r="G427" s="1676"/>
      <c r="H427" s="1677"/>
      <c r="I427" s="1679"/>
      <c r="J427" s="1680"/>
      <c r="K427" s="1680"/>
      <c r="L427" s="1680"/>
      <c r="M427" s="1680"/>
      <c r="N427" s="1680"/>
      <c r="O427" s="1680"/>
      <c r="P427" s="1680"/>
      <c r="Q427" s="1680"/>
      <c r="R427" s="1680"/>
      <c r="S427" s="1680"/>
      <c r="T427" s="1680"/>
      <c r="U427" s="1680"/>
      <c r="V427" s="1680"/>
      <c r="W427" s="1680"/>
      <c r="X427" s="1680"/>
      <c r="Y427" s="1680"/>
      <c r="Z427" s="1680"/>
      <c r="AA427" s="1680"/>
      <c r="AB427" s="1680"/>
      <c r="AC427" s="1680"/>
      <c r="AD427" s="1680"/>
      <c r="AE427" s="1680"/>
      <c r="AF427" s="1680"/>
      <c r="AG427" s="1680"/>
      <c r="AH427" s="1680"/>
      <c r="AI427" s="1680"/>
      <c r="AJ427" s="1681"/>
    </row>
    <row r="428" spans="1:36" ht="18" customHeight="1" x14ac:dyDescent="0.2">
      <c r="A428" s="1460"/>
      <c r="B428" s="1461"/>
      <c r="C428" s="1675" t="s">
        <v>481</v>
      </c>
      <c r="D428" s="1676"/>
      <c r="E428" s="1676"/>
      <c r="F428" s="1676"/>
      <c r="G428" s="1676"/>
      <c r="H428" s="1677"/>
      <c r="I428" s="1376">
        <v>4</v>
      </c>
      <c r="J428" s="1377"/>
      <c r="K428" s="1377"/>
      <c r="L428" s="1377"/>
      <c r="M428" s="1377"/>
      <c r="N428" s="1377"/>
      <c r="O428" s="1377"/>
      <c r="P428" s="1377"/>
      <c r="Q428" s="1377"/>
      <c r="R428" s="1377"/>
      <c r="S428" s="1377"/>
      <c r="T428" s="1377"/>
      <c r="U428" s="1377"/>
      <c r="V428" s="1377"/>
      <c r="W428" s="1377"/>
      <c r="X428" s="1377"/>
      <c r="Y428" s="1377"/>
      <c r="Z428" s="1667" t="s">
        <v>483</v>
      </c>
      <c r="AA428" s="1667"/>
      <c r="AB428" s="1667"/>
      <c r="AC428" s="1667"/>
      <c r="AD428" s="1667"/>
      <c r="AE428" s="1748"/>
      <c r="AF428" s="1749"/>
      <c r="AG428" s="1749"/>
      <c r="AH428" s="1749"/>
      <c r="AI428" s="1749"/>
      <c r="AJ428" s="1750"/>
    </row>
    <row r="429" spans="1:36" ht="15" customHeight="1" x14ac:dyDescent="0.2">
      <c r="A429" s="1460"/>
      <c r="B429" s="1461"/>
      <c r="C429" s="1675" t="s">
        <v>482</v>
      </c>
      <c r="D429" s="1676"/>
      <c r="E429" s="1676"/>
      <c r="F429" s="1676"/>
      <c r="G429" s="1676"/>
      <c r="H429" s="1677"/>
      <c r="I429" s="1679"/>
      <c r="J429" s="1680"/>
      <c r="K429" s="1680"/>
      <c r="L429" s="1680"/>
      <c r="M429" s="1680"/>
      <c r="N429" s="1680"/>
      <c r="O429" s="1680"/>
      <c r="P429" s="1680"/>
      <c r="Q429" s="1680"/>
      <c r="R429" s="1680"/>
      <c r="S429" s="1680"/>
      <c r="T429" s="1680"/>
      <c r="U429" s="1680"/>
      <c r="V429" s="1680"/>
      <c r="W429" s="1680"/>
      <c r="X429" s="1680"/>
      <c r="Y429" s="1680"/>
      <c r="Z429" s="1680"/>
      <c r="AA429" s="1680"/>
      <c r="AB429" s="1680"/>
      <c r="AC429" s="1680"/>
      <c r="AD429" s="1680"/>
      <c r="AE429" s="1680"/>
      <c r="AF429" s="1680"/>
      <c r="AG429" s="1680"/>
      <c r="AH429" s="1680"/>
      <c r="AI429" s="1680"/>
      <c r="AJ429" s="1681"/>
    </row>
    <row r="430" spans="1:36" ht="15" customHeight="1" x14ac:dyDescent="0.2">
      <c r="A430" s="1460"/>
      <c r="B430" s="1461"/>
      <c r="C430" s="1719" t="s">
        <v>321</v>
      </c>
      <c r="D430" s="1676"/>
      <c r="E430" s="1676"/>
      <c r="F430" s="1676"/>
      <c r="G430" s="1676"/>
      <c r="H430" s="1677"/>
      <c r="I430" s="959" t="s">
        <v>456</v>
      </c>
      <c r="J430" s="961"/>
      <c r="K430" s="1678"/>
      <c r="L430" s="1678"/>
      <c r="M430" s="1678"/>
      <c r="N430" s="1678"/>
      <c r="O430" s="1678"/>
      <c r="P430" s="985" t="s">
        <v>1006</v>
      </c>
      <c r="Q430" s="1682"/>
      <c r="R430" s="959" t="s">
        <v>485</v>
      </c>
      <c r="S430" s="961"/>
      <c r="T430" s="1678"/>
      <c r="U430" s="1678"/>
      <c r="V430" s="1678"/>
      <c r="W430" s="1678"/>
      <c r="X430" s="1678"/>
      <c r="Y430" s="985" t="s">
        <v>1006</v>
      </c>
      <c r="Z430" s="985"/>
      <c r="AA430" s="1688" t="s">
        <v>484</v>
      </c>
      <c r="AB430" s="1689"/>
      <c r="AC430" s="1690"/>
      <c r="AD430" s="1678"/>
      <c r="AE430" s="1678"/>
      <c r="AF430" s="1678"/>
      <c r="AG430" s="1678"/>
      <c r="AH430" s="1678"/>
      <c r="AI430" s="985" t="s">
        <v>1006</v>
      </c>
      <c r="AJ430" s="986"/>
    </row>
    <row r="431" spans="1:36" ht="15" customHeight="1" x14ac:dyDescent="0.2">
      <c r="A431" s="1460"/>
      <c r="B431" s="1461"/>
      <c r="C431" s="1720"/>
      <c r="D431" s="1721"/>
      <c r="E431" s="1721"/>
      <c r="F431" s="1721"/>
      <c r="G431" s="1721"/>
      <c r="H431" s="1722"/>
      <c r="I431" s="959" t="s">
        <v>455</v>
      </c>
      <c r="J431" s="960"/>
      <c r="K431" s="960"/>
      <c r="L431" s="961"/>
      <c r="M431" s="1678"/>
      <c r="N431" s="1678"/>
      <c r="O431" s="1678"/>
      <c r="P431" s="985" t="s">
        <v>486</v>
      </c>
      <c r="Q431" s="1682"/>
      <c r="R431" s="959" t="s">
        <v>487</v>
      </c>
      <c r="S431" s="960"/>
      <c r="T431" s="960"/>
      <c r="U431" s="960"/>
      <c r="V431" s="960"/>
      <c r="W431" s="960"/>
      <c r="X431" s="961"/>
      <c r="Y431" s="998"/>
      <c r="Z431" s="999"/>
      <c r="AA431" s="999"/>
      <c r="AB431" s="999"/>
      <c r="AC431" s="999"/>
      <c r="AD431" s="999"/>
      <c r="AE431" s="999"/>
      <c r="AF431" s="999"/>
      <c r="AG431" s="999"/>
      <c r="AH431" s="999"/>
      <c r="AI431" s="999"/>
      <c r="AJ431" s="1000"/>
    </row>
    <row r="432" spans="1:36" ht="15" customHeight="1" x14ac:dyDescent="0.2">
      <c r="A432" s="1460"/>
      <c r="B432" s="1461"/>
      <c r="C432" s="1666" t="s">
        <v>322</v>
      </c>
      <c r="D432" s="1667"/>
      <c r="E432" s="1667"/>
      <c r="F432" s="1667"/>
      <c r="G432" s="1667"/>
      <c r="H432" s="1668"/>
      <c r="I432" s="992"/>
      <c r="J432" s="993"/>
      <c r="K432" s="993"/>
      <c r="L432" s="993"/>
      <c r="M432" s="993"/>
      <c r="N432" s="993"/>
      <c r="O432" s="993"/>
      <c r="P432" s="985" t="s">
        <v>1011</v>
      </c>
      <c r="Q432" s="1682"/>
      <c r="R432" s="1716"/>
      <c r="S432" s="1717"/>
      <c r="T432" s="1717"/>
      <c r="U432" s="1717"/>
      <c r="V432" s="1717"/>
      <c r="W432" s="1717"/>
      <c r="X432" s="1717"/>
      <c r="Y432" s="1717"/>
      <c r="Z432" s="1717"/>
      <c r="AA432" s="1717"/>
      <c r="AB432" s="1717"/>
      <c r="AC432" s="1717"/>
      <c r="AD432" s="1717"/>
      <c r="AE432" s="1717"/>
      <c r="AF432" s="1717"/>
      <c r="AG432" s="1717"/>
      <c r="AH432" s="1717"/>
      <c r="AI432" s="1717"/>
      <c r="AJ432" s="1718"/>
    </row>
    <row r="433" spans="1:40" ht="15" customHeight="1" x14ac:dyDescent="0.2">
      <c r="A433" s="1460"/>
      <c r="B433" s="1461"/>
      <c r="C433" s="1666" t="s">
        <v>1007</v>
      </c>
      <c r="D433" s="1667"/>
      <c r="E433" s="1667"/>
      <c r="F433" s="1667"/>
      <c r="G433" s="1667"/>
      <c r="H433" s="1668"/>
      <c r="I433" s="992"/>
      <c r="J433" s="993"/>
      <c r="K433" s="993"/>
      <c r="L433" s="993"/>
      <c r="M433" s="993"/>
      <c r="N433" s="993"/>
      <c r="O433" s="993"/>
      <c r="P433" s="985" t="s">
        <v>323</v>
      </c>
      <c r="Q433" s="1682"/>
      <c r="R433" s="959" t="s">
        <v>324</v>
      </c>
      <c r="S433" s="960"/>
      <c r="T433" s="960"/>
      <c r="U433" s="960"/>
      <c r="V433" s="960"/>
      <c r="W433" s="961"/>
      <c r="X433" s="992"/>
      <c r="Y433" s="993"/>
      <c r="Z433" s="993"/>
      <c r="AA433" s="993"/>
      <c r="AB433" s="993"/>
      <c r="AC433" s="993"/>
      <c r="AD433" s="993"/>
      <c r="AE433" s="985" t="s">
        <v>323</v>
      </c>
      <c r="AF433" s="985"/>
      <c r="AG433" s="985"/>
      <c r="AH433" s="985"/>
      <c r="AI433" s="985"/>
      <c r="AJ433" s="986"/>
    </row>
    <row r="434" spans="1:40" ht="15" customHeight="1" x14ac:dyDescent="0.2">
      <c r="A434" s="1683" t="s">
        <v>834</v>
      </c>
      <c r="B434" s="1684"/>
      <c r="C434" s="1666" t="s">
        <v>457</v>
      </c>
      <c r="D434" s="1667"/>
      <c r="E434" s="1667"/>
      <c r="F434" s="1667"/>
      <c r="G434" s="1667"/>
      <c r="H434" s="1667"/>
      <c r="I434" s="1667"/>
      <c r="J434" s="1667"/>
      <c r="K434" s="1667"/>
      <c r="L434" s="1667"/>
      <c r="M434" s="1667"/>
      <c r="N434" s="1667"/>
      <c r="O434" s="1667"/>
      <c r="P434" s="1667"/>
      <c r="Q434" s="1668"/>
      <c r="R434" s="993"/>
      <c r="S434" s="993"/>
      <c r="T434" s="993"/>
      <c r="U434" s="993"/>
      <c r="V434" s="993"/>
      <c r="W434" s="993"/>
      <c r="X434" s="993"/>
      <c r="Y434" s="993"/>
      <c r="Z434" s="993"/>
      <c r="AA434" s="993"/>
      <c r="AB434" s="993"/>
      <c r="AC434" s="993"/>
      <c r="AD434" s="993"/>
      <c r="AE434" s="985" t="s">
        <v>348</v>
      </c>
      <c r="AF434" s="985"/>
      <c r="AG434" s="985"/>
      <c r="AH434" s="985"/>
      <c r="AI434" s="985"/>
      <c r="AJ434" s="986"/>
    </row>
    <row r="435" spans="1:40" ht="18" customHeight="1" x14ac:dyDescent="0.2">
      <c r="A435" s="423"/>
      <c r="B435" s="424"/>
      <c r="C435" s="1666" t="s">
        <v>228</v>
      </c>
      <c r="D435" s="1667"/>
      <c r="E435" s="1667"/>
      <c r="F435" s="1667"/>
      <c r="G435" s="1667"/>
      <c r="H435" s="1668"/>
      <c r="I435" s="1045"/>
      <c r="J435" s="1046"/>
      <c r="K435" s="1046"/>
      <c r="L435" s="1046"/>
      <c r="M435" s="1046"/>
      <c r="N435" s="1046"/>
      <c r="O435" s="1046"/>
      <c r="P435" s="1046"/>
      <c r="Q435" s="1046"/>
      <c r="R435" s="1046"/>
      <c r="S435" s="1046"/>
      <c r="T435" s="1046"/>
      <c r="U435" s="1046"/>
      <c r="V435" s="1046"/>
      <c r="W435" s="1046"/>
      <c r="X435" s="1046"/>
      <c r="Y435" s="1046"/>
      <c r="Z435" s="1046"/>
      <c r="AA435" s="1046"/>
      <c r="AB435" s="1046"/>
      <c r="AC435" s="1046"/>
      <c r="AD435" s="1046"/>
      <c r="AE435" s="1046"/>
      <c r="AF435" s="1046"/>
      <c r="AG435" s="1046"/>
      <c r="AH435" s="1046"/>
      <c r="AI435" s="1046"/>
      <c r="AJ435" s="1047"/>
      <c r="AL435" s="45" t="b">
        <v>0</v>
      </c>
      <c r="AM435" s="45" t="b">
        <v>0</v>
      </c>
      <c r="AN435" s="45" t="b">
        <v>0</v>
      </c>
    </row>
    <row r="436" spans="1:40" ht="15" customHeight="1" x14ac:dyDescent="0.2">
      <c r="A436" s="423"/>
      <c r="B436" s="424"/>
      <c r="C436" s="1675" t="s">
        <v>417</v>
      </c>
      <c r="D436" s="1676"/>
      <c r="E436" s="1676"/>
      <c r="F436" s="1676"/>
      <c r="G436" s="1676"/>
      <c r="H436" s="1677"/>
      <c r="I436" s="998"/>
      <c r="J436" s="999"/>
      <c r="K436" s="999"/>
      <c r="L436" s="999"/>
      <c r="M436" s="999"/>
      <c r="N436" s="999"/>
      <c r="O436" s="999"/>
      <c r="P436" s="999"/>
      <c r="Q436" s="999"/>
      <c r="R436" s="999"/>
      <c r="S436" s="999"/>
      <c r="T436" s="999"/>
      <c r="U436" s="999"/>
      <c r="V436" s="999"/>
      <c r="W436" s="999"/>
      <c r="X436" s="999"/>
      <c r="Y436" s="999"/>
      <c r="Z436" s="999"/>
      <c r="AA436" s="999"/>
      <c r="AB436" s="999"/>
      <c r="AC436" s="999"/>
      <c r="AD436" s="999"/>
      <c r="AE436" s="999"/>
      <c r="AF436" s="999"/>
      <c r="AG436" s="999"/>
      <c r="AH436" s="999"/>
      <c r="AI436" s="999"/>
      <c r="AJ436" s="1000"/>
    </row>
    <row r="437" spans="1:40" ht="15" customHeight="1" x14ac:dyDescent="0.2">
      <c r="A437" s="423"/>
      <c r="B437" s="424"/>
      <c r="C437" s="1666" t="s">
        <v>697</v>
      </c>
      <c r="D437" s="1667"/>
      <c r="E437" s="1667"/>
      <c r="F437" s="1667"/>
      <c r="G437" s="1667"/>
      <c r="H437" s="1668"/>
      <c r="I437" s="998"/>
      <c r="J437" s="999"/>
      <c r="K437" s="999"/>
      <c r="L437" s="999"/>
      <c r="M437" s="999"/>
      <c r="N437" s="999"/>
      <c r="O437" s="999"/>
      <c r="P437" s="999"/>
      <c r="Q437" s="999"/>
      <c r="R437" s="999"/>
      <c r="S437" s="999"/>
      <c r="T437" s="999"/>
      <c r="U437" s="999"/>
      <c r="V437" s="999"/>
      <c r="W437" s="999"/>
      <c r="X437" s="999"/>
      <c r="Y437" s="999"/>
      <c r="Z437" s="999"/>
      <c r="AA437" s="999"/>
      <c r="AB437" s="999"/>
      <c r="AC437" s="999"/>
      <c r="AD437" s="999"/>
      <c r="AE437" s="999"/>
      <c r="AF437" s="999"/>
      <c r="AG437" s="999"/>
      <c r="AH437" s="999"/>
      <c r="AI437" s="999"/>
      <c r="AJ437" s="1000"/>
    </row>
    <row r="438" spans="1:40" ht="18" customHeight="1" x14ac:dyDescent="0.2">
      <c r="A438" s="423"/>
      <c r="B438" s="424"/>
      <c r="C438" s="1691" t="s">
        <v>906</v>
      </c>
      <c r="D438" s="1693" t="s">
        <v>349</v>
      </c>
      <c r="E438" s="1694"/>
      <c r="F438" s="1694"/>
      <c r="G438" s="1694"/>
      <c r="H438" s="1695"/>
      <c r="I438" s="144">
        <v>2</v>
      </c>
      <c r="J438" s="161"/>
      <c r="K438" s="161"/>
      <c r="L438" s="161"/>
      <c r="M438" s="161"/>
      <c r="N438" s="427"/>
      <c r="O438" s="427"/>
      <c r="P438" s="428"/>
      <c r="Q438" s="1669"/>
      <c r="R438" s="1670"/>
      <c r="S438" s="1671"/>
      <c r="T438" s="1733">
        <v>3</v>
      </c>
      <c r="U438" s="1734"/>
      <c r="V438" s="1734"/>
      <c r="W438" s="1734"/>
      <c r="X438" s="1734"/>
      <c r="Y438" s="1734"/>
      <c r="Z438" s="1735"/>
      <c r="AA438" s="1696"/>
      <c r="AB438" s="1697"/>
      <c r="AC438" s="1697"/>
      <c r="AD438" s="1697"/>
      <c r="AE438" s="1697"/>
      <c r="AF438" s="1697"/>
      <c r="AG438" s="1697"/>
      <c r="AH438" s="1697"/>
      <c r="AI438" s="1697"/>
      <c r="AJ438" s="1698"/>
    </row>
    <row r="439" spans="1:40" ht="18" customHeight="1" x14ac:dyDescent="0.2">
      <c r="A439" s="423"/>
      <c r="B439" s="424"/>
      <c r="C439" s="1691"/>
      <c r="D439" s="1699" t="s">
        <v>1026</v>
      </c>
      <c r="E439" s="1700"/>
      <c r="F439" s="1700"/>
      <c r="G439" s="1700"/>
      <c r="H439" s="1701"/>
      <c r="I439" s="227">
        <v>1</v>
      </c>
      <c r="J439" s="379" t="str">
        <f>IF(ISNA(VLOOKUP(I439, 出力変換_ＣＨ夜間支援体制加算,4,FALSE)),0, VLOOKUP(I439, 出力変換_ＣＨ夜間支援体制加算,4,FALSE)) &amp; ""</f>
        <v>0</v>
      </c>
      <c r="K439" s="218" t="s">
        <v>1051</v>
      </c>
      <c r="L439" s="389" t="str">
        <f>IF(ISNA(VLOOKUP(K439, 取込変換_ＣＨ夜間支援体制加算,2,FALSE)),1, VLOOKUP(K439, 取込変換_ＣＨ夜間支援体制加算,2,FALSE)) &amp; ""</f>
        <v>1</v>
      </c>
      <c r="N439" s="255"/>
      <c r="O439" s="255"/>
      <c r="P439" s="64" t="s">
        <v>1011</v>
      </c>
      <c r="Q439" s="1663"/>
      <c r="R439" s="1664"/>
      <c r="S439" s="1665"/>
      <c r="T439" s="1672">
        <v>0</v>
      </c>
      <c r="U439" s="1673"/>
      <c r="V439" s="1673"/>
      <c r="W439" s="1673"/>
      <c r="X439" s="1673"/>
      <c r="Y439" s="1673"/>
      <c r="Z439" s="1674"/>
      <c r="AA439" s="1702"/>
      <c r="AB439" s="1703"/>
      <c r="AC439" s="1703"/>
      <c r="AD439" s="1703"/>
      <c r="AE439" s="1703"/>
      <c r="AF439" s="1703"/>
      <c r="AG439" s="1703"/>
      <c r="AH439" s="1703"/>
      <c r="AI439" s="1703"/>
      <c r="AJ439" s="1704"/>
    </row>
    <row r="440" spans="1:40" ht="18" customHeight="1" x14ac:dyDescent="0.2">
      <c r="A440" s="423"/>
      <c r="B440" s="424"/>
      <c r="C440" s="1691"/>
      <c r="D440" s="1714" t="s">
        <v>657</v>
      </c>
      <c r="E440" s="1715"/>
      <c r="F440" s="1715"/>
      <c r="G440" s="1715"/>
      <c r="H440" s="1715"/>
      <c r="I440" s="261">
        <v>1</v>
      </c>
      <c r="J440" s="379" t="str">
        <f>IF(ISNA(VLOOKUP(I440, 出力変換_ＧＨ夜間防災体制加算,4,FALSE)),0, VLOOKUP(I440, 出力変換_ＧＨ夜間防災体制加算,4,FALSE)) &amp; ""</f>
        <v>0</v>
      </c>
      <c r="K440" s="218" t="s">
        <v>1051</v>
      </c>
      <c r="L440" s="389" t="str">
        <f>IF(ISNA(VLOOKUP(K440, 取込変換_ＧＨ夜間防災体制加算,2,FALSE)),1, VLOOKUP(K440, 取込変換_ＧＨ夜間防災体制加算,2,FALSE)) &amp; ""</f>
        <v>1</v>
      </c>
      <c r="M440" s="255"/>
      <c r="N440" s="255"/>
      <c r="O440" s="255"/>
      <c r="P440" s="392" t="s">
        <v>1011</v>
      </c>
      <c r="Q440" s="1730"/>
      <c r="R440" s="1731"/>
      <c r="S440" s="1731"/>
      <c r="T440" s="1731"/>
      <c r="U440" s="1731"/>
      <c r="V440" s="1731"/>
      <c r="W440" s="1731"/>
      <c r="X440" s="1731"/>
      <c r="Y440" s="1731"/>
      <c r="Z440" s="1731"/>
      <c r="AA440" s="1731"/>
      <c r="AB440" s="1731"/>
      <c r="AC440" s="1731"/>
      <c r="AD440" s="1731"/>
      <c r="AE440" s="1731"/>
      <c r="AF440" s="1731"/>
      <c r="AG440" s="1731"/>
      <c r="AH440" s="1731"/>
      <c r="AI440" s="1731"/>
      <c r="AJ440" s="1732"/>
    </row>
    <row r="441" spans="1:40" ht="18" customHeight="1" thickBot="1" x14ac:dyDescent="0.25">
      <c r="A441" s="425"/>
      <c r="B441" s="426"/>
      <c r="C441" s="1692"/>
      <c r="D441" s="1705" t="s">
        <v>350</v>
      </c>
      <c r="E441" s="1706"/>
      <c r="F441" s="1706"/>
      <c r="G441" s="1706"/>
      <c r="H441" s="1707"/>
      <c r="I441" s="165">
        <v>3</v>
      </c>
      <c r="J441" s="166"/>
      <c r="K441" s="166"/>
      <c r="L441" s="166"/>
      <c r="M441" s="166"/>
      <c r="N441" s="395"/>
      <c r="O441" s="395"/>
      <c r="P441" s="395"/>
      <c r="Q441" s="395"/>
      <c r="R441" s="395"/>
      <c r="S441" s="395"/>
      <c r="T441" s="1708"/>
      <c r="U441" s="1709"/>
      <c r="V441" s="1709"/>
      <c r="W441" s="1709"/>
      <c r="X441" s="1709"/>
      <c r="Y441" s="1709"/>
      <c r="Z441" s="1709"/>
      <c r="AA441" s="1709"/>
      <c r="AB441" s="1709"/>
      <c r="AC441" s="1709"/>
      <c r="AD441" s="1709"/>
      <c r="AE441" s="1709"/>
      <c r="AF441" s="1709"/>
      <c r="AG441" s="1709"/>
      <c r="AH441" s="1709"/>
      <c r="AI441" s="1709"/>
      <c r="AJ441" s="1710"/>
    </row>
    <row r="442" spans="1:40" ht="15" customHeight="1" x14ac:dyDescent="0.2">
      <c r="A442" s="1458" t="s">
        <v>968</v>
      </c>
      <c r="B442" s="1459"/>
      <c r="C442" s="1074" t="s">
        <v>385</v>
      </c>
      <c r="D442" s="1074"/>
      <c r="E442" s="1074"/>
      <c r="F442" s="1074"/>
      <c r="G442" s="1074"/>
      <c r="H442" s="1074"/>
      <c r="I442" s="1723"/>
      <c r="J442" s="1724"/>
      <c r="K442" s="1724"/>
      <c r="L442" s="1724"/>
      <c r="M442" s="1724"/>
      <c r="N442" s="1724"/>
      <c r="O442" s="1724"/>
      <c r="P442" s="1724"/>
      <c r="Q442" s="1724"/>
      <c r="R442" s="1724"/>
      <c r="S442" s="1724"/>
      <c r="T442" s="1724"/>
      <c r="U442" s="1724"/>
      <c r="V442" s="1724"/>
      <c r="W442" s="1724"/>
      <c r="X442" s="1724"/>
      <c r="Y442" s="1724"/>
      <c r="Z442" s="1724"/>
      <c r="AA442" s="1724"/>
      <c r="AB442" s="1724"/>
      <c r="AC442" s="1724"/>
      <c r="AD442" s="1725"/>
      <c r="AE442" s="1726" t="s">
        <v>139</v>
      </c>
      <c r="AF442" s="1726"/>
      <c r="AG442" s="1726"/>
      <c r="AH442" s="1726"/>
      <c r="AI442" s="1659"/>
      <c r="AJ442" s="1660"/>
    </row>
    <row r="443" spans="1:40" ht="15" customHeight="1" x14ac:dyDescent="0.2">
      <c r="A443" s="1460"/>
      <c r="B443" s="1461"/>
      <c r="C443" s="1031" t="s">
        <v>494</v>
      </c>
      <c r="D443" s="1031"/>
      <c r="E443" s="1031"/>
      <c r="F443" s="1031"/>
      <c r="G443" s="1031"/>
      <c r="H443" s="1031"/>
      <c r="I443" s="1727"/>
      <c r="J443" s="1728"/>
      <c r="K443" s="1728"/>
      <c r="L443" s="1728"/>
      <c r="M443" s="1728"/>
      <c r="N443" s="1728"/>
      <c r="O443" s="1728"/>
      <c r="P443" s="1728"/>
      <c r="Q443" s="1728"/>
      <c r="R443" s="1728"/>
      <c r="S443" s="1728"/>
      <c r="T443" s="1728"/>
      <c r="U443" s="1728"/>
      <c r="V443" s="1728"/>
      <c r="W443" s="1728"/>
      <c r="X443" s="1728"/>
      <c r="Y443" s="1728"/>
      <c r="Z443" s="1728"/>
      <c r="AA443" s="1728"/>
      <c r="AB443" s="1728"/>
      <c r="AC443" s="1728"/>
      <c r="AD443" s="1728"/>
      <c r="AE443" s="1728"/>
      <c r="AF443" s="1728"/>
      <c r="AG443" s="1728"/>
      <c r="AH443" s="1728"/>
      <c r="AI443" s="1728"/>
      <c r="AJ443" s="1729"/>
    </row>
    <row r="444" spans="1:40" ht="15" customHeight="1" x14ac:dyDescent="0.2">
      <c r="A444" s="1460"/>
      <c r="B444" s="1461"/>
      <c r="C444" s="990" t="s">
        <v>495</v>
      </c>
      <c r="D444" s="990"/>
      <c r="E444" s="990"/>
      <c r="F444" s="990"/>
      <c r="G444" s="990"/>
      <c r="H444" s="990"/>
      <c r="I444" s="1022" t="s">
        <v>655</v>
      </c>
      <c r="J444" s="1023"/>
      <c r="K444" s="1024"/>
      <c r="L444" s="1024"/>
      <c r="M444" s="1024"/>
      <c r="N444" s="1024"/>
      <c r="O444" s="1024"/>
      <c r="P444" s="1025"/>
      <c r="Q444" s="571" t="s">
        <v>448</v>
      </c>
      <c r="R444" s="572"/>
      <c r="S444" s="572"/>
      <c r="T444" s="572"/>
      <c r="U444" s="572"/>
      <c r="V444" s="572"/>
      <c r="W444" s="572"/>
      <c r="X444" s="572"/>
      <c r="Y444" s="572"/>
      <c r="Z444" s="572"/>
      <c r="AA444" s="572"/>
      <c r="AB444" s="572"/>
      <c r="AC444" s="572"/>
      <c r="AD444" s="572"/>
      <c r="AE444" s="572"/>
      <c r="AF444" s="572"/>
      <c r="AG444" s="572"/>
      <c r="AH444" s="572"/>
      <c r="AI444" s="572"/>
      <c r="AJ444" s="573"/>
    </row>
    <row r="445" spans="1:40" ht="15" customHeight="1" x14ac:dyDescent="0.2">
      <c r="A445" s="1460"/>
      <c r="B445" s="1461"/>
      <c r="C445" s="990"/>
      <c r="D445" s="990"/>
      <c r="E445" s="990"/>
      <c r="F445" s="990"/>
      <c r="G445" s="990"/>
      <c r="H445" s="990"/>
      <c r="I445" s="1126" t="s">
        <v>815</v>
      </c>
      <c r="J445" s="1126"/>
      <c r="K445" s="1126"/>
      <c r="L445" s="1126"/>
      <c r="M445" s="1126"/>
      <c r="N445" s="1126"/>
      <c r="O445" s="1126"/>
      <c r="P445" s="1126"/>
      <c r="Q445" s="1126"/>
      <c r="R445" s="1126"/>
      <c r="S445" s="1126"/>
      <c r="T445" s="1126"/>
      <c r="U445" s="1126"/>
      <c r="V445" s="1126"/>
      <c r="W445" s="1126"/>
      <c r="X445" s="1126"/>
      <c r="Y445" s="1126"/>
      <c r="Z445" s="1126"/>
      <c r="AA445" s="1126"/>
      <c r="AB445" s="1126"/>
      <c r="AC445" s="1126"/>
      <c r="AD445" s="1126"/>
      <c r="AE445" s="1126"/>
      <c r="AF445" s="1126"/>
      <c r="AG445" s="1126"/>
      <c r="AH445" s="1126"/>
      <c r="AI445" s="1126"/>
      <c r="AJ445" s="1127"/>
    </row>
    <row r="446" spans="1:40" ht="15" customHeight="1" x14ac:dyDescent="0.2">
      <c r="A446" s="1460"/>
      <c r="B446" s="1461"/>
      <c r="C446" s="990"/>
      <c r="D446" s="990"/>
      <c r="E446" s="990"/>
      <c r="F446" s="990"/>
      <c r="G446" s="990"/>
      <c r="H446" s="990"/>
      <c r="I446" s="1029" t="s">
        <v>815</v>
      </c>
      <c r="J446" s="1029"/>
      <c r="K446" s="1029"/>
      <c r="L446" s="1029"/>
      <c r="M446" s="1029"/>
      <c r="N446" s="1029"/>
      <c r="O446" s="1029"/>
      <c r="P446" s="1029"/>
      <c r="Q446" s="1029"/>
      <c r="R446" s="1029"/>
      <c r="S446" s="1029"/>
      <c r="T446" s="1029"/>
      <c r="U446" s="1029"/>
      <c r="V446" s="1029"/>
      <c r="W446" s="1029"/>
      <c r="X446" s="1029"/>
      <c r="Y446" s="1029"/>
      <c r="Z446" s="1029"/>
      <c r="AA446" s="1029"/>
      <c r="AB446" s="1029"/>
      <c r="AC446" s="1029"/>
      <c r="AD446" s="1029"/>
      <c r="AE446" s="1029"/>
      <c r="AF446" s="1029"/>
      <c r="AG446" s="1029"/>
      <c r="AH446" s="1029"/>
      <c r="AI446" s="1029"/>
      <c r="AJ446" s="1030"/>
    </row>
    <row r="447" spans="1:40" ht="15" customHeight="1" x14ac:dyDescent="0.2">
      <c r="A447" s="1460"/>
      <c r="B447" s="1461"/>
      <c r="C447" s="990" t="s">
        <v>496</v>
      </c>
      <c r="D447" s="990"/>
      <c r="E447" s="990"/>
      <c r="F447" s="990"/>
      <c r="G447" s="990"/>
      <c r="H447" s="990"/>
      <c r="I447" s="990" t="s">
        <v>716</v>
      </c>
      <c r="J447" s="990"/>
      <c r="K447" s="990"/>
      <c r="L447" s="990"/>
      <c r="M447" s="996" t="s">
        <v>815</v>
      </c>
      <c r="N447" s="996"/>
      <c r="O447" s="996"/>
      <c r="P447" s="996"/>
      <c r="Q447" s="996"/>
      <c r="R447" s="996"/>
      <c r="S447" s="996"/>
      <c r="T447" s="996"/>
      <c r="U447" s="996"/>
      <c r="V447" s="996"/>
      <c r="W447" s="990" t="s">
        <v>498</v>
      </c>
      <c r="X447" s="990"/>
      <c r="Y447" s="990"/>
      <c r="Z447" s="990"/>
      <c r="AA447" s="997" t="s">
        <v>815</v>
      </c>
      <c r="AB447" s="1067"/>
      <c r="AC447" s="1067"/>
      <c r="AD447" s="1067"/>
      <c r="AE447" s="1067"/>
      <c r="AF447" s="1067"/>
      <c r="AG447" s="1067"/>
      <c r="AH447" s="1067"/>
      <c r="AI447" s="1067"/>
      <c r="AJ447" s="1068"/>
    </row>
    <row r="448" spans="1:40" ht="15" customHeight="1" x14ac:dyDescent="0.2">
      <c r="A448" s="1460"/>
      <c r="B448" s="1461"/>
      <c r="C448" s="1675" t="s">
        <v>480</v>
      </c>
      <c r="D448" s="1676"/>
      <c r="E448" s="1676"/>
      <c r="F448" s="1676"/>
      <c r="G448" s="1676"/>
      <c r="H448" s="1677"/>
      <c r="I448" s="1679"/>
      <c r="J448" s="1680"/>
      <c r="K448" s="1680"/>
      <c r="L448" s="1680"/>
      <c r="M448" s="1680"/>
      <c r="N448" s="1680"/>
      <c r="O448" s="1680"/>
      <c r="P448" s="1680"/>
      <c r="Q448" s="1680"/>
      <c r="R448" s="1680"/>
      <c r="S448" s="1680"/>
      <c r="T448" s="1680"/>
      <c r="U448" s="1680"/>
      <c r="V448" s="1680"/>
      <c r="W448" s="1680"/>
      <c r="X448" s="1680"/>
      <c r="Y448" s="1680"/>
      <c r="Z448" s="1680"/>
      <c r="AA448" s="1680"/>
      <c r="AB448" s="1680"/>
      <c r="AC448" s="1680"/>
      <c r="AD448" s="1680"/>
      <c r="AE448" s="1680"/>
      <c r="AF448" s="1680"/>
      <c r="AG448" s="1680"/>
      <c r="AH448" s="1680"/>
      <c r="AI448" s="1680"/>
      <c r="AJ448" s="1681"/>
    </row>
    <row r="449" spans="1:45" ht="18" customHeight="1" x14ac:dyDescent="0.2">
      <c r="A449" s="1460"/>
      <c r="B449" s="1461"/>
      <c r="C449" s="1675" t="s">
        <v>481</v>
      </c>
      <c r="D449" s="1676"/>
      <c r="E449" s="1676"/>
      <c r="F449" s="1676"/>
      <c r="G449" s="1676"/>
      <c r="H449" s="1677"/>
      <c r="I449" s="1376">
        <v>4</v>
      </c>
      <c r="J449" s="1377"/>
      <c r="K449" s="1377"/>
      <c r="L449" s="1377"/>
      <c r="M449" s="1377"/>
      <c r="N449" s="1377"/>
      <c r="O449" s="1377"/>
      <c r="P449" s="1377"/>
      <c r="Q449" s="1377"/>
      <c r="R449" s="1377"/>
      <c r="S449" s="1377"/>
      <c r="T449" s="1377"/>
      <c r="U449" s="1377"/>
      <c r="V449" s="1377"/>
      <c r="W449" s="1377"/>
      <c r="X449" s="1377"/>
      <c r="Y449" s="1377"/>
      <c r="Z449" s="1667" t="s">
        <v>483</v>
      </c>
      <c r="AA449" s="1667"/>
      <c r="AB449" s="1667"/>
      <c r="AC449" s="1667"/>
      <c r="AD449" s="1667"/>
      <c r="AE449" s="1748"/>
      <c r="AF449" s="1749"/>
      <c r="AG449" s="1749"/>
      <c r="AH449" s="1749"/>
      <c r="AI449" s="1749"/>
      <c r="AJ449" s="1750"/>
    </row>
    <row r="450" spans="1:45" ht="15" customHeight="1" x14ac:dyDescent="0.2">
      <c r="A450" s="1460"/>
      <c r="B450" s="1461"/>
      <c r="C450" s="1675" t="s">
        <v>482</v>
      </c>
      <c r="D450" s="1676"/>
      <c r="E450" s="1676"/>
      <c r="F450" s="1676"/>
      <c r="G450" s="1676"/>
      <c r="H450" s="1677"/>
      <c r="I450" s="1679"/>
      <c r="J450" s="1680"/>
      <c r="K450" s="1680"/>
      <c r="L450" s="1680"/>
      <c r="M450" s="1680"/>
      <c r="N450" s="1680"/>
      <c r="O450" s="1680"/>
      <c r="P450" s="1680"/>
      <c r="Q450" s="1680"/>
      <c r="R450" s="1680"/>
      <c r="S450" s="1680"/>
      <c r="T450" s="1680"/>
      <c r="U450" s="1680"/>
      <c r="V450" s="1680"/>
      <c r="W450" s="1680"/>
      <c r="X450" s="1680"/>
      <c r="Y450" s="1680"/>
      <c r="Z450" s="1680"/>
      <c r="AA450" s="1680"/>
      <c r="AB450" s="1680"/>
      <c r="AC450" s="1680"/>
      <c r="AD450" s="1680"/>
      <c r="AE450" s="1680"/>
      <c r="AF450" s="1680"/>
      <c r="AG450" s="1680"/>
      <c r="AH450" s="1680"/>
      <c r="AI450" s="1680"/>
      <c r="AJ450" s="1681"/>
    </row>
    <row r="451" spans="1:45" ht="15" customHeight="1" x14ac:dyDescent="0.2">
      <c r="A451" s="1460"/>
      <c r="B451" s="1461"/>
      <c r="C451" s="1719" t="s">
        <v>321</v>
      </c>
      <c r="D451" s="1676"/>
      <c r="E451" s="1676"/>
      <c r="F451" s="1676"/>
      <c r="G451" s="1676"/>
      <c r="H451" s="1677"/>
      <c r="I451" s="959" t="s">
        <v>456</v>
      </c>
      <c r="J451" s="961"/>
      <c r="K451" s="1678"/>
      <c r="L451" s="1678"/>
      <c r="M451" s="1678"/>
      <c r="N451" s="1678"/>
      <c r="O451" s="1678"/>
      <c r="P451" s="985" t="s">
        <v>1006</v>
      </c>
      <c r="Q451" s="1682"/>
      <c r="R451" s="959" t="s">
        <v>485</v>
      </c>
      <c r="S451" s="961"/>
      <c r="T451" s="1678"/>
      <c r="U451" s="1678"/>
      <c r="V451" s="1678"/>
      <c r="W451" s="1678"/>
      <c r="X451" s="1678"/>
      <c r="Y451" s="985" t="s">
        <v>1006</v>
      </c>
      <c r="Z451" s="985"/>
      <c r="AA451" s="1688" t="s">
        <v>484</v>
      </c>
      <c r="AB451" s="1689"/>
      <c r="AC451" s="1690"/>
      <c r="AD451" s="1678"/>
      <c r="AE451" s="1678"/>
      <c r="AF451" s="1678"/>
      <c r="AG451" s="1678"/>
      <c r="AH451" s="1678"/>
      <c r="AI451" s="985" t="s">
        <v>1006</v>
      </c>
      <c r="AJ451" s="986"/>
    </row>
    <row r="452" spans="1:45" ht="15" customHeight="1" x14ac:dyDescent="0.2">
      <c r="A452" s="1460"/>
      <c r="B452" s="1461"/>
      <c r="C452" s="1720"/>
      <c r="D452" s="1721"/>
      <c r="E452" s="1721"/>
      <c r="F452" s="1721"/>
      <c r="G452" s="1721"/>
      <c r="H452" s="1722"/>
      <c r="I452" s="959" t="s">
        <v>455</v>
      </c>
      <c r="J452" s="960"/>
      <c r="K452" s="960"/>
      <c r="L452" s="961"/>
      <c r="M452" s="1678"/>
      <c r="N452" s="1678"/>
      <c r="O452" s="1678"/>
      <c r="P452" s="985" t="s">
        <v>486</v>
      </c>
      <c r="Q452" s="1682"/>
      <c r="R452" s="959" t="s">
        <v>487</v>
      </c>
      <c r="S452" s="960"/>
      <c r="T452" s="960"/>
      <c r="U452" s="960"/>
      <c r="V452" s="960"/>
      <c r="W452" s="960"/>
      <c r="X452" s="961"/>
      <c r="Y452" s="998"/>
      <c r="Z452" s="999"/>
      <c r="AA452" s="999"/>
      <c r="AB452" s="999"/>
      <c r="AC452" s="999"/>
      <c r="AD452" s="999"/>
      <c r="AE452" s="999"/>
      <c r="AF452" s="999"/>
      <c r="AG452" s="999"/>
      <c r="AH452" s="999"/>
      <c r="AI452" s="999"/>
      <c r="AJ452" s="1000"/>
    </row>
    <row r="453" spans="1:45" ht="15" customHeight="1" x14ac:dyDescent="0.2">
      <c r="A453" s="1460"/>
      <c r="B453" s="1461"/>
      <c r="C453" s="1666" t="s">
        <v>322</v>
      </c>
      <c r="D453" s="1667"/>
      <c r="E453" s="1667"/>
      <c r="F453" s="1667"/>
      <c r="G453" s="1667"/>
      <c r="H453" s="1668"/>
      <c r="I453" s="992"/>
      <c r="J453" s="993"/>
      <c r="K453" s="993"/>
      <c r="L453" s="993"/>
      <c r="M453" s="993"/>
      <c r="N453" s="993"/>
      <c r="O453" s="993"/>
      <c r="P453" s="985" t="s">
        <v>1011</v>
      </c>
      <c r="Q453" s="1682"/>
      <c r="R453" s="1716"/>
      <c r="S453" s="1717"/>
      <c r="T453" s="1717"/>
      <c r="U453" s="1717"/>
      <c r="V453" s="1717"/>
      <c r="W453" s="1717"/>
      <c r="X453" s="1717"/>
      <c r="Y453" s="1717"/>
      <c r="Z453" s="1717"/>
      <c r="AA453" s="1717"/>
      <c r="AB453" s="1717"/>
      <c r="AC453" s="1717"/>
      <c r="AD453" s="1717"/>
      <c r="AE453" s="1717"/>
      <c r="AF453" s="1717"/>
      <c r="AG453" s="1717"/>
      <c r="AH453" s="1717"/>
      <c r="AI453" s="1717"/>
      <c r="AJ453" s="1718"/>
    </row>
    <row r="454" spans="1:45" ht="15" customHeight="1" x14ac:dyDescent="0.2">
      <c r="A454" s="1460"/>
      <c r="B454" s="1461"/>
      <c r="C454" s="1666" t="s">
        <v>1007</v>
      </c>
      <c r="D454" s="1667"/>
      <c r="E454" s="1667"/>
      <c r="F454" s="1667"/>
      <c r="G454" s="1667"/>
      <c r="H454" s="1668"/>
      <c r="I454" s="992"/>
      <c r="J454" s="993"/>
      <c r="K454" s="993"/>
      <c r="L454" s="993"/>
      <c r="M454" s="993"/>
      <c r="N454" s="993"/>
      <c r="O454" s="993"/>
      <c r="P454" s="985" t="s">
        <v>323</v>
      </c>
      <c r="Q454" s="1682"/>
      <c r="R454" s="959" t="s">
        <v>324</v>
      </c>
      <c r="S454" s="960"/>
      <c r="T454" s="960"/>
      <c r="U454" s="960"/>
      <c r="V454" s="960"/>
      <c r="W454" s="961"/>
      <c r="X454" s="992"/>
      <c r="Y454" s="993"/>
      <c r="Z454" s="993"/>
      <c r="AA454" s="993"/>
      <c r="AB454" s="993"/>
      <c r="AC454" s="993"/>
      <c r="AD454" s="993"/>
      <c r="AE454" s="1390" t="s">
        <v>323</v>
      </c>
      <c r="AF454" s="1390"/>
      <c r="AG454" s="1390"/>
      <c r="AH454" s="1390"/>
      <c r="AI454" s="1390"/>
      <c r="AJ454" s="1391"/>
    </row>
    <row r="455" spans="1:45" ht="15" customHeight="1" x14ac:dyDescent="0.2">
      <c r="A455" s="1683" t="s">
        <v>835</v>
      </c>
      <c r="B455" s="1684"/>
      <c r="C455" s="1666" t="s">
        <v>457</v>
      </c>
      <c r="D455" s="1667"/>
      <c r="E455" s="1667"/>
      <c r="F455" s="1667"/>
      <c r="G455" s="1667"/>
      <c r="H455" s="1667"/>
      <c r="I455" s="1667"/>
      <c r="J455" s="1667"/>
      <c r="K455" s="1667"/>
      <c r="L455" s="1667"/>
      <c r="M455" s="1667"/>
      <c r="N455" s="1667"/>
      <c r="O455" s="1667"/>
      <c r="P455" s="1667"/>
      <c r="Q455" s="1668"/>
      <c r="R455" s="993"/>
      <c r="S455" s="993"/>
      <c r="T455" s="993"/>
      <c r="U455" s="993"/>
      <c r="V455" s="993"/>
      <c r="W455" s="993"/>
      <c r="X455" s="993"/>
      <c r="Y455" s="993"/>
      <c r="Z455" s="993"/>
      <c r="AA455" s="993"/>
      <c r="AB455" s="993"/>
      <c r="AC455" s="993"/>
      <c r="AD455" s="993"/>
      <c r="AE455" s="1390" t="s">
        <v>348</v>
      </c>
      <c r="AF455" s="1390"/>
      <c r="AG455" s="1390"/>
      <c r="AH455" s="1390"/>
      <c r="AI455" s="1390"/>
      <c r="AJ455" s="1391"/>
    </row>
    <row r="456" spans="1:45" ht="18" customHeight="1" x14ac:dyDescent="0.2">
      <c r="A456" s="423"/>
      <c r="B456" s="424"/>
      <c r="C456" s="1666" t="s">
        <v>228</v>
      </c>
      <c r="D456" s="1667"/>
      <c r="E456" s="1667"/>
      <c r="F456" s="1667"/>
      <c r="G456" s="1667"/>
      <c r="H456" s="1668"/>
      <c r="I456" s="1045"/>
      <c r="J456" s="1046"/>
      <c r="K456" s="1046"/>
      <c r="L456" s="1046"/>
      <c r="M456" s="1046"/>
      <c r="N456" s="1046"/>
      <c r="O456" s="1046"/>
      <c r="P456" s="1046"/>
      <c r="Q456" s="1046"/>
      <c r="R456" s="1046"/>
      <c r="S456" s="1046"/>
      <c r="T456" s="1046"/>
      <c r="U456" s="1046"/>
      <c r="V456" s="1046"/>
      <c r="W456" s="1046"/>
      <c r="X456" s="1046"/>
      <c r="Y456" s="1046"/>
      <c r="Z456" s="1046"/>
      <c r="AA456" s="1046"/>
      <c r="AB456" s="1046"/>
      <c r="AC456" s="1046"/>
      <c r="AD456" s="1046"/>
      <c r="AE456" s="1046"/>
      <c r="AF456" s="1046"/>
      <c r="AG456" s="1046"/>
      <c r="AH456" s="1046"/>
      <c r="AI456" s="1046"/>
      <c r="AJ456" s="1047"/>
      <c r="AL456" s="45" t="b">
        <v>0</v>
      </c>
      <c r="AM456" s="45" t="b">
        <v>0</v>
      </c>
      <c r="AN456" s="45" t="b">
        <v>0</v>
      </c>
    </row>
    <row r="457" spans="1:45" ht="15" customHeight="1" x14ac:dyDescent="0.2">
      <c r="A457" s="423"/>
      <c r="B457" s="424"/>
      <c r="C457" s="1675" t="s">
        <v>417</v>
      </c>
      <c r="D457" s="1676"/>
      <c r="E457" s="1676"/>
      <c r="F457" s="1676"/>
      <c r="G457" s="1676"/>
      <c r="H457" s="1677"/>
      <c r="I457" s="998"/>
      <c r="J457" s="999"/>
      <c r="K457" s="999"/>
      <c r="L457" s="999"/>
      <c r="M457" s="999"/>
      <c r="N457" s="999"/>
      <c r="O457" s="999"/>
      <c r="P457" s="999"/>
      <c r="Q457" s="999"/>
      <c r="R457" s="999"/>
      <c r="S457" s="999"/>
      <c r="T457" s="999"/>
      <c r="U457" s="999"/>
      <c r="V457" s="999"/>
      <c r="W457" s="999"/>
      <c r="X457" s="999"/>
      <c r="Y457" s="999"/>
      <c r="Z457" s="999"/>
      <c r="AA457" s="999"/>
      <c r="AB457" s="999"/>
      <c r="AC457" s="999"/>
      <c r="AD457" s="999"/>
      <c r="AE457" s="999"/>
      <c r="AF457" s="999"/>
      <c r="AG457" s="999"/>
      <c r="AH457" s="999"/>
      <c r="AI457" s="999"/>
      <c r="AJ457" s="1000"/>
    </row>
    <row r="458" spans="1:45" ht="15" customHeight="1" x14ac:dyDescent="0.2">
      <c r="A458" s="423"/>
      <c r="B458" s="424"/>
      <c r="C458" s="1666" t="s">
        <v>697</v>
      </c>
      <c r="D458" s="1667"/>
      <c r="E458" s="1667"/>
      <c r="F458" s="1667"/>
      <c r="G458" s="1667"/>
      <c r="H458" s="1668"/>
      <c r="I458" s="998"/>
      <c r="J458" s="999"/>
      <c r="K458" s="999"/>
      <c r="L458" s="999"/>
      <c r="M458" s="999"/>
      <c r="N458" s="999"/>
      <c r="O458" s="999"/>
      <c r="P458" s="999"/>
      <c r="Q458" s="999"/>
      <c r="R458" s="999"/>
      <c r="S458" s="999"/>
      <c r="T458" s="999"/>
      <c r="U458" s="999"/>
      <c r="V458" s="999"/>
      <c r="W458" s="999"/>
      <c r="X458" s="999"/>
      <c r="Y458" s="999"/>
      <c r="Z458" s="999"/>
      <c r="AA458" s="999"/>
      <c r="AB458" s="999"/>
      <c r="AC458" s="999"/>
      <c r="AD458" s="999"/>
      <c r="AE458" s="999"/>
      <c r="AF458" s="999"/>
      <c r="AG458" s="999"/>
      <c r="AH458" s="999"/>
      <c r="AI458" s="999"/>
      <c r="AJ458" s="1000"/>
    </row>
    <row r="459" spans="1:45" ht="18" customHeight="1" x14ac:dyDescent="0.2">
      <c r="A459" s="423"/>
      <c r="B459" s="424"/>
      <c r="C459" s="1691" t="s">
        <v>906</v>
      </c>
      <c r="D459" s="1693" t="s">
        <v>349</v>
      </c>
      <c r="E459" s="1694"/>
      <c r="F459" s="1694"/>
      <c r="G459" s="1694"/>
      <c r="H459" s="1695"/>
      <c r="I459" s="144">
        <v>2</v>
      </c>
      <c r="J459" s="161"/>
      <c r="K459" s="161"/>
      <c r="L459" s="161"/>
      <c r="M459" s="161"/>
      <c r="N459" s="429"/>
      <c r="O459" s="429"/>
      <c r="P459" s="430"/>
      <c r="Q459" s="1669"/>
      <c r="R459" s="1670"/>
      <c r="S459" s="1671"/>
      <c r="T459" s="1733">
        <v>3</v>
      </c>
      <c r="U459" s="1734"/>
      <c r="V459" s="1734"/>
      <c r="W459" s="1734"/>
      <c r="X459" s="1734"/>
      <c r="Y459" s="1734"/>
      <c r="Z459" s="1735"/>
      <c r="AA459" s="1756"/>
      <c r="AB459" s="1757"/>
      <c r="AC459" s="1757"/>
      <c r="AD459" s="1757"/>
      <c r="AE459" s="1757"/>
      <c r="AF459" s="1757"/>
      <c r="AG459" s="1757"/>
      <c r="AH459" s="1757"/>
      <c r="AI459" s="1757"/>
      <c r="AJ459" s="1758"/>
    </row>
    <row r="460" spans="1:45" ht="18" customHeight="1" x14ac:dyDescent="0.2">
      <c r="A460" s="423"/>
      <c r="B460" s="424"/>
      <c r="C460" s="1691"/>
      <c r="D460" s="1699" t="s">
        <v>1026</v>
      </c>
      <c r="E460" s="1700"/>
      <c r="F460" s="1700"/>
      <c r="G460" s="1700"/>
      <c r="H460" s="1701"/>
      <c r="I460" s="227">
        <v>1</v>
      </c>
      <c r="J460" s="379" t="str">
        <f>IF(ISNA(VLOOKUP(I460, 出力変換_ＣＨ夜間支援体制加算,4,FALSE)),0, VLOOKUP(I460, 出力変換_ＣＨ夜間支援体制加算,4,FALSE)) &amp; ""</f>
        <v>0</v>
      </c>
      <c r="K460" s="218" t="s">
        <v>1051</v>
      </c>
      <c r="L460" s="389" t="str">
        <f>IF(ISNA(VLOOKUP(K460, 取込変換_ＣＨ夜間支援体制加算,2,FALSE)),1, VLOOKUP(K460, 取込変換_ＣＨ夜間支援体制加算,2,FALSE)) &amp; ""</f>
        <v>1</v>
      </c>
      <c r="N460" s="149"/>
      <c r="O460" s="149"/>
      <c r="P460" s="64" t="s">
        <v>1011</v>
      </c>
      <c r="Q460" s="1663"/>
      <c r="R460" s="1664"/>
      <c r="S460" s="1665"/>
      <c r="T460" s="1672">
        <v>0</v>
      </c>
      <c r="U460" s="1673"/>
      <c r="V460" s="1673"/>
      <c r="W460" s="1673"/>
      <c r="X460" s="1673"/>
      <c r="Y460" s="1673"/>
      <c r="Z460" s="1674"/>
      <c r="AA460" s="1827"/>
      <c r="AB460" s="1828"/>
      <c r="AC460" s="1828"/>
      <c r="AD460" s="1828"/>
      <c r="AE460" s="1828"/>
      <c r="AF460" s="1828"/>
      <c r="AG460" s="1828"/>
      <c r="AH460" s="1828"/>
      <c r="AI460" s="1828"/>
      <c r="AJ460" s="1829"/>
    </row>
    <row r="461" spans="1:45" ht="18" customHeight="1" x14ac:dyDescent="0.2">
      <c r="A461" s="423"/>
      <c r="B461" s="424"/>
      <c r="C461" s="1691"/>
      <c r="D461" s="1714" t="s">
        <v>657</v>
      </c>
      <c r="E461" s="1715"/>
      <c r="F461" s="1715"/>
      <c r="G461" s="1715"/>
      <c r="H461" s="1715"/>
      <c r="I461" s="261">
        <v>1</v>
      </c>
      <c r="J461" s="379" t="str">
        <f>IF(ISNA(VLOOKUP(I461, 出力変換_ＧＨ夜間防災体制加算,4,FALSE)),0, VLOOKUP(I461, 出力変換_ＧＨ夜間防災体制加算,4,FALSE)) &amp; ""</f>
        <v>0</v>
      </c>
      <c r="K461" s="218" t="s">
        <v>1051</v>
      </c>
      <c r="L461" s="389" t="str">
        <f>IF(ISNA(VLOOKUP(K461, 取込変換_ＧＨ夜間防災体制加算,2,FALSE)),1, VLOOKUP(K461, 取込変換_ＧＨ夜間防災体制加算,2,FALSE)) &amp; ""</f>
        <v>1</v>
      </c>
      <c r="M461" s="255"/>
      <c r="N461" s="255"/>
      <c r="O461" s="255"/>
      <c r="P461" s="392" t="s">
        <v>1011</v>
      </c>
      <c r="Q461" s="1730"/>
      <c r="R461" s="1731"/>
      <c r="S461" s="1731"/>
      <c r="T461" s="1731"/>
      <c r="U461" s="1731"/>
      <c r="V461" s="1731"/>
      <c r="W461" s="1731"/>
      <c r="X461" s="1731"/>
      <c r="Y461" s="1731"/>
      <c r="Z461" s="1731"/>
      <c r="AA461" s="1731"/>
      <c r="AB461" s="1731"/>
      <c r="AC461" s="1731"/>
      <c r="AD461" s="1731"/>
      <c r="AE461" s="1731"/>
      <c r="AF461" s="1731"/>
      <c r="AG461" s="1731"/>
      <c r="AH461" s="1731"/>
      <c r="AI461" s="1731"/>
      <c r="AJ461" s="1732"/>
    </row>
    <row r="462" spans="1:45" ht="18" customHeight="1" thickBot="1" x14ac:dyDescent="0.25">
      <c r="A462" s="425"/>
      <c r="B462" s="426"/>
      <c r="C462" s="1692"/>
      <c r="D462" s="1705" t="s">
        <v>350</v>
      </c>
      <c r="E462" s="1706"/>
      <c r="F462" s="1706"/>
      <c r="G462" s="1706"/>
      <c r="H462" s="1707"/>
      <c r="I462" s="165">
        <v>3</v>
      </c>
      <c r="J462" s="166"/>
      <c r="K462" s="166"/>
      <c r="L462" s="166"/>
      <c r="M462" s="166"/>
      <c r="N462" s="399"/>
      <c r="O462" s="399"/>
      <c r="P462" s="399"/>
      <c r="Q462" s="399"/>
      <c r="R462" s="399"/>
      <c r="S462" s="399"/>
      <c r="T462" s="1753"/>
      <c r="U462" s="1754"/>
      <c r="V462" s="1754"/>
      <c r="W462" s="1754"/>
      <c r="X462" s="1754"/>
      <c r="Y462" s="1754"/>
      <c r="Z462" s="1754"/>
      <c r="AA462" s="1754"/>
      <c r="AB462" s="1754"/>
      <c r="AC462" s="1754"/>
      <c r="AD462" s="1754"/>
      <c r="AE462" s="1754"/>
      <c r="AF462" s="1754"/>
      <c r="AG462" s="1754"/>
      <c r="AH462" s="1754"/>
      <c r="AI462" s="1754"/>
      <c r="AJ462" s="1755"/>
    </row>
    <row r="463" spans="1:45" s="369" customFormat="1" ht="15" customHeight="1" x14ac:dyDescent="0.2">
      <c r="A463" s="157" t="s">
        <v>459</v>
      </c>
      <c r="B463" s="431"/>
      <c r="C463" s="385"/>
      <c r="D463" s="385"/>
      <c r="E463" s="385"/>
      <c r="F463" s="385"/>
      <c r="G463" s="385"/>
      <c r="H463" s="385"/>
      <c r="I463" s="385"/>
      <c r="J463" s="385"/>
      <c r="K463" s="385"/>
      <c r="L463" s="385"/>
      <c r="M463" s="385"/>
      <c r="N463" s="385"/>
      <c r="O463" s="385"/>
      <c r="P463" s="385"/>
      <c r="Q463" s="385"/>
      <c r="R463" s="385"/>
      <c r="S463" s="385"/>
      <c r="T463" s="385"/>
      <c r="U463" s="385"/>
      <c r="V463" s="385"/>
      <c r="W463" s="385"/>
      <c r="X463" s="385"/>
      <c r="Y463" s="385"/>
      <c r="Z463" s="385"/>
      <c r="AA463" s="385"/>
      <c r="AB463" s="385"/>
      <c r="AC463" s="385"/>
      <c r="AD463" s="385"/>
      <c r="AE463" s="385"/>
      <c r="AF463" s="385"/>
      <c r="AG463" s="1740" t="s">
        <v>836</v>
      </c>
      <c r="AH463" s="1740"/>
      <c r="AI463" s="1740"/>
      <c r="AJ463" s="1740"/>
      <c r="AK463" s="383"/>
      <c r="AL463" s="383"/>
      <c r="AM463" s="383"/>
      <c r="AN463" s="384"/>
      <c r="AO463" s="383"/>
      <c r="AP463" s="383"/>
      <c r="AQ463" s="383"/>
      <c r="AR463" s="383"/>
      <c r="AS463" s="383"/>
    </row>
    <row r="464" spans="1:45" s="369" customFormat="1" ht="15" customHeight="1" x14ac:dyDescent="0.2">
      <c r="A464" s="431"/>
      <c r="B464" s="431"/>
      <c r="C464" s="385"/>
      <c r="D464" s="385"/>
      <c r="E464" s="385"/>
      <c r="F464" s="385"/>
      <c r="G464" s="385"/>
      <c r="H464" s="385"/>
      <c r="I464" s="385"/>
      <c r="J464" s="385"/>
      <c r="K464" s="385"/>
      <c r="L464" s="385"/>
      <c r="M464" s="385"/>
      <c r="N464" s="385"/>
      <c r="O464" s="385"/>
      <c r="P464" s="385"/>
      <c r="Q464" s="385"/>
      <c r="R464" s="385"/>
      <c r="S464" s="385"/>
      <c r="T464" s="385"/>
      <c r="U464" s="385"/>
      <c r="V464" s="385"/>
      <c r="W464" s="385"/>
      <c r="X464" s="385"/>
      <c r="Y464" s="385"/>
      <c r="Z464" s="385"/>
      <c r="AA464" s="385"/>
      <c r="AB464" s="385"/>
      <c r="AC464" s="385"/>
      <c r="AD464" s="385"/>
      <c r="AE464" s="385"/>
      <c r="AF464" s="385"/>
      <c r="AG464" s="385"/>
      <c r="AH464" s="385"/>
      <c r="AI464" s="385"/>
      <c r="AJ464" s="385"/>
      <c r="AK464" s="383"/>
      <c r="AL464" s="383"/>
      <c r="AM464" s="383"/>
      <c r="AN464" s="384"/>
      <c r="AO464" s="383"/>
      <c r="AP464" s="383"/>
      <c r="AQ464" s="383"/>
      <c r="AR464" s="383"/>
      <c r="AS464" s="383"/>
    </row>
    <row r="465" spans="1:45" s="369" customFormat="1" ht="15" customHeight="1" thickBot="1" x14ac:dyDescent="0.25">
      <c r="A465" s="432"/>
      <c r="B465" s="432"/>
      <c r="C465" s="386"/>
      <c r="D465" s="386"/>
      <c r="E465" s="386"/>
      <c r="F465" s="386"/>
      <c r="G465" s="386"/>
      <c r="H465" s="386"/>
      <c r="I465" s="386"/>
      <c r="J465" s="386"/>
      <c r="K465" s="386"/>
      <c r="L465" s="386"/>
      <c r="M465" s="386"/>
      <c r="N465" s="386"/>
      <c r="O465" s="386"/>
      <c r="P465" s="386"/>
      <c r="Q465" s="386"/>
      <c r="R465" s="386"/>
      <c r="S465" s="386"/>
      <c r="T465" s="386"/>
      <c r="U465" s="386"/>
      <c r="V465" s="386"/>
      <c r="W465" s="386"/>
      <c r="X465" s="386"/>
      <c r="Y465" s="1751"/>
      <c r="Z465" s="1751"/>
      <c r="AA465" s="1751"/>
      <c r="AB465" s="1662" t="s">
        <v>765</v>
      </c>
      <c r="AC465" s="1662"/>
      <c r="AD465" s="1662"/>
      <c r="AE465" s="1661"/>
      <c r="AF465" s="1661"/>
      <c r="AG465" s="1661"/>
      <c r="AH465" s="1745" t="s">
        <v>458</v>
      </c>
      <c r="AI465" s="1746"/>
      <c r="AJ465" s="1747"/>
      <c r="AK465" s="383"/>
      <c r="AL465" s="383"/>
      <c r="AM465" s="383"/>
      <c r="AN465" s="384"/>
      <c r="AO465" s="383"/>
      <c r="AP465" s="383"/>
      <c r="AQ465" s="383"/>
      <c r="AR465" s="383"/>
      <c r="AS465" s="383"/>
    </row>
    <row r="466" spans="1:45" ht="15" customHeight="1" x14ac:dyDescent="0.2">
      <c r="A466" s="1458" t="s">
        <v>968</v>
      </c>
      <c r="B466" s="1459"/>
      <c r="C466" s="1074" t="s">
        <v>385</v>
      </c>
      <c r="D466" s="1074"/>
      <c r="E466" s="1074"/>
      <c r="F466" s="1074"/>
      <c r="G466" s="1074"/>
      <c r="H466" s="1074"/>
      <c r="I466" s="1723"/>
      <c r="J466" s="1724"/>
      <c r="K466" s="1724"/>
      <c r="L466" s="1724"/>
      <c r="M466" s="1724"/>
      <c r="N466" s="1724"/>
      <c r="O466" s="1724"/>
      <c r="P466" s="1724"/>
      <c r="Q466" s="1724"/>
      <c r="R466" s="1724"/>
      <c r="S466" s="1724"/>
      <c r="T466" s="1724"/>
      <c r="U466" s="1724"/>
      <c r="V466" s="1724"/>
      <c r="W466" s="1724"/>
      <c r="X466" s="1724"/>
      <c r="Y466" s="1724"/>
      <c r="Z466" s="1724"/>
      <c r="AA466" s="1724"/>
      <c r="AB466" s="1724"/>
      <c r="AC466" s="1724"/>
      <c r="AD466" s="1725"/>
      <c r="AE466" s="1726" t="s">
        <v>139</v>
      </c>
      <c r="AF466" s="1726"/>
      <c r="AG466" s="1726"/>
      <c r="AH466" s="1726"/>
      <c r="AI466" s="1659"/>
      <c r="AJ466" s="1660"/>
    </row>
    <row r="467" spans="1:45" ht="15" customHeight="1" x14ac:dyDescent="0.2">
      <c r="A467" s="1460"/>
      <c r="B467" s="1461"/>
      <c r="C467" s="1031" t="s">
        <v>494</v>
      </c>
      <c r="D467" s="1031"/>
      <c r="E467" s="1031"/>
      <c r="F467" s="1031"/>
      <c r="G467" s="1031"/>
      <c r="H467" s="1031"/>
      <c r="I467" s="1727"/>
      <c r="J467" s="1728"/>
      <c r="K467" s="1728"/>
      <c r="L467" s="1728"/>
      <c r="M467" s="1728"/>
      <c r="N467" s="1728"/>
      <c r="O467" s="1728"/>
      <c r="P467" s="1728"/>
      <c r="Q467" s="1728"/>
      <c r="R467" s="1728"/>
      <c r="S467" s="1728"/>
      <c r="T467" s="1728"/>
      <c r="U467" s="1728"/>
      <c r="V467" s="1728"/>
      <c r="W467" s="1728"/>
      <c r="X467" s="1728"/>
      <c r="Y467" s="1728"/>
      <c r="Z467" s="1728"/>
      <c r="AA467" s="1728"/>
      <c r="AB467" s="1728"/>
      <c r="AC467" s="1728"/>
      <c r="AD467" s="1728"/>
      <c r="AE467" s="1728"/>
      <c r="AF467" s="1728"/>
      <c r="AG467" s="1728"/>
      <c r="AH467" s="1728"/>
      <c r="AI467" s="1728"/>
      <c r="AJ467" s="1729"/>
    </row>
    <row r="468" spans="1:45" ht="15" customHeight="1" x14ac:dyDescent="0.2">
      <c r="A468" s="1460"/>
      <c r="B468" s="1461"/>
      <c r="C468" s="990" t="s">
        <v>495</v>
      </c>
      <c r="D468" s="990"/>
      <c r="E468" s="990"/>
      <c r="F468" s="990"/>
      <c r="G468" s="990"/>
      <c r="H468" s="990"/>
      <c r="I468" s="1022" t="s">
        <v>655</v>
      </c>
      <c r="J468" s="1023"/>
      <c r="K468" s="1024"/>
      <c r="L468" s="1024"/>
      <c r="M468" s="1024"/>
      <c r="N468" s="1024"/>
      <c r="O468" s="1024"/>
      <c r="P468" s="1025"/>
      <c r="Q468" s="571" t="s">
        <v>448</v>
      </c>
      <c r="R468" s="572"/>
      <c r="S468" s="572"/>
      <c r="T468" s="572"/>
      <c r="U468" s="572"/>
      <c r="V468" s="572"/>
      <c r="W468" s="572"/>
      <c r="X468" s="572"/>
      <c r="Y468" s="572"/>
      <c r="Z468" s="572"/>
      <c r="AA468" s="572"/>
      <c r="AB468" s="572"/>
      <c r="AC468" s="572"/>
      <c r="AD468" s="572"/>
      <c r="AE468" s="572"/>
      <c r="AF468" s="572"/>
      <c r="AG468" s="572"/>
      <c r="AH468" s="572"/>
      <c r="AI468" s="572"/>
      <c r="AJ468" s="573"/>
    </row>
    <row r="469" spans="1:45" ht="15" customHeight="1" x14ac:dyDescent="0.2">
      <c r="A469" s="1460"/>
      <c r="B469" s="1461"/>
      <c r="C469" s="990"/>
      <c r="D469" s="990"/>
      <c r="E469" s="990"/>
      <c r="F469" s="990"/>
      <c r="G469" s="990"/>
      <c r="H469" s="990"/>
      <c r="I469" s="1126" t="s">
        <v>815</v>
      </c>
      <c r="J469" s="1126"/>
      <c r="K469" s="1126"/>
      <c r="L469" s="1126"/>
      <c r="M469" s="1126"/>
      <c r="N469" s="1126"/>
      <c r="O469" s="1126"/>
      <c r="P469" s="1126"/>
      <c r="Q469" s="1126"/>
      <c r="R469" s="1126"/>
      <c r="S469" s="1126"/>
      <c r="T469" s="1126"/>
      <c r="U469" s="1126"/>
      <c r="V469" s="1126"/>
      <c r="W469" s="1126"/>
      <c r="X469" s="1126"/>
      <c r="Y469" s="1126"/>
      <c r="Z469" s="1126"/>
      <c r="AA469" s="1126"/>
      <c r="AB469" s="1126"/>
      <c r="AC469" s="1126"/>
      <c r="AD469" s="1126"/>
      <c r="AE469" s="1126"/>
      <c r="AF469" s="1126"/>
      <c r="AG469" s="1126"/>
      <c r="AH469" s="1126"/>
      <c r="AI469" s="1126"/>
      <c r="AJ469" s="1127"/>
    </row>
    <row r="470" spans="1:45" ht="15" customHeight="1" x14ac:dyDescent="0.2">
      <c r="A470" s="1460"/>
      <c r="B470" s="1461"/>
      <c r="C470" s="990"/>
      <c r="D470" s="990"/>
      <c r="E470" s="990"/>
      <c r="F470" s="990"/>
      <c r="G470" s="990"/>
      <c r="H470" s="990"/>
      <c r="I470" s="1029" t="s">
        <v>815</v>
      </c>
      <c r="J470" s="1029"/>
      <c r="K470" s="1029"/>
      <c r="L470" s="1029"/>
      <c r="M470" s="1029"/>
      <c r="N470" s="1029"/>
      <c r="O470" s="1029"/>
      <c r="P470" s="1029"/>
      <c r="Q470" s="1029"/>
      <c r="R470" s="1029"/>
      <c r="S470" s="1029"/>
      <c r="T470" s="1029"/>
      <c r="U470" s="1029"/>
      <c r="V470" s="1029"/>
      <c r="W470" s="1029"/>
      <c r="X470" s="1029"/>
      <c r="Y470" s="1029"/>
      <c r="Z470" s="1029"/>
      <c r="AA470" s="1029"/>
      <c r="AB470" s="1029"/>
      <c r="AC470" s="1029"/>
      <c r="AD470" s="1029"/>
      <c r="AE470" s="1029"/>
      <c r="AF470" s="1029"/>
      <c r="AG470" s="1029"/>
      <c r="AH470" s="1029"/>
      <c r="AI470" s="1029"/>
      <c r="AJ470" s="1030"/>
    </row>
    <row r="471" spans="1:45" ht="15" customHeight="1" x14ac:dyDescent="0.2">
      <c r="A471" s="1460"/>
      <c r="B471" s="1461"/>
      <c r="C471" s="990" t="s">
        <v>496</v>
      </c>
      <c r="D471" s="990"/>
      <c r="E471" s="990"/>
      <c r="F471" s="990"/>
      <c r="G471" s="990"/>
      <c r="H471" s="990"/>
      <c r="I471" s="990" t="s">
        <v>716</v>
      </c>
      <c r="J471" s="990"/>
      <c r="K471" s="990"/>
      <c r="L471" s="990"/>
      <c r="M471" s="996" t="s">
        <v>815</v>
      </c>
      <c r="N471" s="996"/>
      <c r="O471" s="996"/>
      <c r="P471" s="996"/>
      <c r="Q471" s="996"/>
      <c r="R471" s="996"/>
      <c r="S471" s="996"/>
      <c r="T471" s="996"/>
      <c r="U471" s="996"/>
      <c r="V471" s="996"/>
      <c r="W471" s="990" t="s">
        <v>498</v>
      </c>
      <c r="X471" s="990"/>
      <c r="Y471" s="990"/>
      <c r="Z471" s="990"/>
      <c r="AA471" s="997" t="s">
        <v>815</v>
      </c>
      <c r="AB471" s="1067"/>
      <c r="AC471" s="1067"/>
      <c r="AD471" s="1067"/>
      <c r="AE471" s="1067"/>
      <c r="AF471" s="1067"/>
      <c r="AG471" s="1067"/>
      <c r="AH471" s="1067"/>
      <c r="AI471" s="1067"/>
      <c r="AJ471" s="1068"/>
    </row>
    <row r="472" spans="1:45" ht="15" customHeight="1" x14ac:dyDescent="0.2">
      <c r="A472" s="1460"/>
      <c r="B472" s="1461"/>
      <c r="C472" s="1675" t="s">
        <v>480</v>
      </c>
      <c r="D472" s="1676"/>
      <c r="E472" s="1676"/>
      <c r="F472" s="1676"/>
      <c r="G472" s="1676"/>
      <c r="H472" s="1677"/>
      <c r="I472" s="1679"/>
      <c r="J472" s="1680"/>
      <c r="K472" s="1680"/>
      <c r="L472" s="1680"/>
      <c r="M472" s="1680"/>
      <c r="N472" s="1680"/>
      <c r="O472" s="1680"/>
      <c r="P472" s="1680"/>
      <c r="Q472" s="1680"/>
      <c r="R472" s="1680"/>
      <c r="S472" s="1680"/>
      <c r="T472" s="1680"/>
      <c r="U472" s="1680"/>
      <c r="V472" s="1680"/>
      <c r="W472" s="1680"/>
      <c r="X472" s="1680"/>
      <c r="Y472" s="1680"/>
      <c r="Z472" s="1680"/>
      <c r="AA472" s="1680"/>
      <c r="AB472" s="1680"/>
      <c r="AC472" s="1680"/>
      <c r="AD472" s="1680"/>
      <c r="AE472" s="1680"/>
      <c r="AF472" s="1680"/>
      <c r="AG472" s="1680"/>
      <c r="AH472" s="1680"/>
      <c r="AI472" s="1680"/>
      <c r="AJ472" s="1681"/>
    </row>
    <row r="473" spans="1:45" ht="18" customHeight="1" x14ac:dyDescent="0.2">
      <c r="A473" s="1460"/>
      <c r="B473" s="1461"/>
      <c r="C473" s="1675" t="s">
        <v>481</v>
      </c>
      <c r="D473" s="1676"/>
      <c r="E473" s="1676"/>
      <c r="F473" s="1676"/>
      <c r="G473" s="1676"/>
      <c r="H473" s="1677"/>
      <c r="I473" s="1376">
        <v>4</v>
      </c>
      <c r="J473" s="1377"/>
      <c r="K473" s="1377"/>
      <c r="L473" s="1377"/>
      <c r="M473" s="1377"/>
      <c r="N473" s="1377"/>
      <c r="O473" s="1377"/>
      <c r="P473" s="1377"/>
      <c r="Q473" s="1377"/>
      <c r="R473" s="1377"/>
      <c r="S473" s="1377"/>
      <c r="T473" s="1377"/>
      <c r="U473" s="1377"/>
      <c r="V473" s="1377"/>
      <c r="W473" s="1377"/>
      <c r="X473" s="1377"/>
      <c r="Y473" s="1377"/>
      <c r="Z473" s="1752" t="s">
        <v>483</v>
      </c>
      <c r="AA473" s="1752"/>
      <c r="AB473" s="1752"/>
      <c r="AC473" s="1752"/>
      <c r="AD473" s="1752"/>
      <c r="AE473" s="1748"/>
      <c r="AF473" s="1749"/>
      <c r="AG473" s="1749"/>
      <c r="AH473" s="1749"/>
      <c r="AI473" s="1749"/>
      <c r="AJ473" s="1750"/>
    </row>
    <row r="474" spans="1:45" ht="15" customHeight="1" x14ac:dyDescent="0.2">
      <c r="A474" s="1460"/>
      <c r="B474" s="1461"/>
      <c r="C474" s="1675" t="s">
        <v>482</v>
      </c>
      <c r="D474" s="1676"/>
      <c r="E474" s="1676"/>
      <c r="F474" s="1676"/>
      <c r="G474" s="1676"/>
      <c r="H474" s="1677"/>
      <c r="I474" s="1679"/>
      <c r="J474" s="1680"/>
      <c r="K474" s="1680"/>
      <c r="L474" s="1680"/>
      <c r="M474" s="1680"/>
      <c r="N474" s="1680"/>
      <c r="O474" s="1680"/>
      <c r="P474" s="1680"/>
      <c r="Q474" s="1680"/>
      <c r="R474" s="1680"/>
      <c r="S474" s="1680"/>
      <c r="T474" s="1680"/>
      <c r="U474" s="1680"/>
      <c r="V474" s="1680"/>
      <c r="W474" s="1680"/>
      <c r="X474" s="1680"/>
      <c r="Y474" s="1680"/>
      <c r="Z474" s="1680"/>
      <c r="AA474" s="1680"/>
      <c r="AB474" s="1680"/>
      <c r="AC474" s="1680"/>
      <c r="AD474" s="1680"/>
      <c r="AE474" s="1680"/>
      <c r="AF474" s="1680"/>
      <c r="AG474" s="1680"/>
      <c r="AH474" s="1680"/>
      <c r="AI474" s="1680"/>
      <c r="AJ474" s="1681"/>
    </row>
    <row r="475" spans="1:45" ht="15" customHeight="1" x14ac:dyDescent="0.2">
      <c r="A475" s="1460"/>
      <c r="B475" s="1461"/>
      <c r="C475" s="1719" t="s">
        <v>321</v>
      </c>
      <c r="D475" s="1676"/>
      <c r="E475" s="1676"/>
      <c r="F475" s="1676"/>
      <c r="G475" s="1676"/>
      <c r="H475" s="1677"/>
      <c r="I475" s="959" t="s">
        <v>456</v>
      </c>
      <c r="J475" s="961"/>
      <c r="K475" s="1678"/>
      <c r="L475" s="1678"/>
      <c r="M475" s="1678"/>
      <c r="N475" s="1678"/>
      <c r="O475" s="1678"/>
      <c r="P475" s="985" t="s">
        <v>1006</v>
      </c>
      <c r="Q475" s="1682"/>
      <c r="R475" s="959" t="s">
        <v>485</v>
      </c>
      <c r="S475" s="961"/>
      <c r="T475" s="1678"/>
      <c r="U475" s="1678"/>
      <c r="V475" s="1678"/>
      <c r="W475" s="1678"/>
      <c r="X475" s="1678"/>
      <c r="Y475" s="985" t="s">
        <v>1006</v>
      </c>
      <c r="Z475" s="985"/>
      <c r="AA475" s="1688" t="s">
        <v>484</v>
      </c>
      <c r="AB475" s="1689"/>
      <c r="AC475" s="1690"/>
      <c r="AD475" s="1678"/>
      <c r="AE475" s="1678"/>
      <c r="AF475" s="1678"/>
      <c r="AG475" s="1678"/>
      <c r="AH475" s="1678"/>
      <c r="AI475" s="985" t="s">
        <v>1006</v>
      </c>
      <c r="AJ475" s="986"/>
    </row>
    <row r="476" spans="1:45" ht="15" customHeight="1" x14ac:dyDescent="0.2">
      <c r="A476" s="1460"/>
      <c r="B476" s="1461"/>
      <c r="C476" s="1720"/>
      <c r="D476" s="1721"/>
      <c r="E476" s="1721"/>
      <c r="F476" s="1721"/>
      <c r="G476" s="1721"/>
      <c r="H476" s="1722"/>
      <c r="I476" s="959" t="s">
        <v>455</v>
      </c>
      <c r="J476" s="960"/>
      <c r="K476" s="960"/>
      <c r="L476" s="961"/>
      <c r="M476" s="1678"/>
      <c r="N476" s="1678"/>
      <c r="O476" s="1678"/>
      <c r="P476" s="985" t="s">
        <v>486</v>
      </c>
      <c r="Q476" s="1682"/>
      <c r="R476" s="959" t="s">
        <v>487</v>
      </c>
      <c r="S476" s="960"/>
      <c r="T476" s="960"/>
      <c r="U476" s="960"/>
      <c r="V476" s="960"/>
      <c r="W476" s="960"/>
      <c r="X476" s="961"/>
      <c r="Y476" s="998"/>
      <c r="Z476" s="999"/>
      <c r="AA476" s="999"/>
      <c r="AB476" s="999"/>
      <c r="AC476" s="999"/>
      <c r="AD476" s="999"/>
      <c r="AE476" s="999"/>
      <c r="AF476" s="999"/>
      <c r="AG476" s="999"/>
      <c r="AH476" s="999"/>
      <c r="AI476" s="999"/>
      <c r="AJ476" s="1000"/>
    </row>
    <row r="477" spans="1:45" ht="15" customHeight="1" x14ac:dyDescent="0.2">
      <c r="A477" s="1460"/>
      <c r="B477" s="1461"/>
      <c r="C477" s="1666" t="s">
        <v>322</v>
      </c>
      <c r="D477" s="1667"/>
      <c r="E477" s="1667"/>
      <c r="F477" s="1667"/>
      <c r="G477" s="1667"/>
      <c r="H477" s="1668"/>
      <c r="I477" s="992"/>
      <c r="J477" s="993"/>
      <c r="K477" s="993"/>
      <c r="L477" s="993"/>
      <c r="M477" s="993"/>
      <c r="N477" s="993"/>
      <c r="O477" s="993"/>
      <c r="P477" s="985" t="s">
        <v>1011</v>
      </c>
      <c r="Q477" s="1682"/>
      <c r="R477" s="1716"/>
      <c r="S477" s="1717"/>
      <c r="T477" s="1717"/>
      <c r="U477" s="1717"/>
      <c r="V477" s="1717"/>
      <c r="W477" s="1717"/>
      <c r="X477" s="1717"/>
      <c r="Y477" s="1717"/>
      <c r="Z477" s="1717"/>
      <c r="AA477" s="1717"/>
      <c r="AB477" s="1717"/>
      <c r="AC477" s="1717"/>
      <c r="AD477" s="1717"/>
      <c r="AE477" s="1717"/>
      <c r="AF477" s="1717"/>
      <c r="AG477" s="1717"/>
      <c r="AH477" s="1717"/>
      <c r="AI477" s="1717"/>
      <c r="AJ477" s="1718"/>
    </row>
    <row r="478" spans="1:45" ht="15" customHeight="1" x14ac:dyDescent="0.2">
      <c r="A478" s="1460"/>
      <c r="B478" s="1461"/>
      <c r="C478" s="1666" t="s">
        <v>1007</v>
      </c>
      <c r="D478" s="1667"/>
      <c r="E478" s="1667"/>
      <c r="F478" s="1667"/>
      <c r="G478" s="1667"/>
      <c r="H478" s="1668"/>
      <c r="I478" s="992"/>
      <c r="J478" s="993"/>
      <c r="K478" s="993"/>
      <c r="L478" s="993"/>
      <c r="M478" s="993"/>
      <c r="N478" s="993"/>
      <c r="O478" s="993"/>
      <c r="P478" s="985" t="s">
        <v>323</v>
      </c>
      <c r="Q478" s="1682"/>
      <c r="R478" s="959" t="s">
        <v>324</v>
      </c>
      <c r="S478" s="960"/>
      <c r="T478" s="960"/>
      <c r="U478" s="960"/>
      <c r="V478" s="960"/>
      <c r="W478" s="961"/>
      <c r="X478" s="992"/>
      <c r="Y478" s="993"/>
      <c r="Z478" s="993"/>
      <c r="AA478" s="993"/>
      <c r="AB478" s="993"/>
      <c r="AC478" s="993"/>
      <c r="AD478" s="993"/>
      <c r="AE478" s="1390" t="s">
        <v>323</v>
      </c>
      <c r="AF478" s="1390"/>
      <c r="AG478" s="1390"/>
      <c r="AH478" s="1390"/>
      <c r="AI478" s="1390"/>
      <c r="AJ478" s="1391"/>
    </row>
    <row r="479" spans="1:45" ht="15" customHeight="1" x14ac:dyDescent="0.2">
      <c r="A479" s="1683" t="s">
        <v>837</v>
      </c>
      <c r="B479" s="1684"/>
      <c r="C479" s="1666" t="s">
        <v>457</v>
      </c>
      <c r="D479" s="1667"/>
      <c r="E479" s="1667"/>
      <c r="F479" s="1667"/>
      <c r="G479" s="1667"/>
      <c r="H479" s="1667"/>
      <c r="I479" s="1667"/>
      <c r="J479" s="1667"/>
      <c r="K479" s="1667"/>
      <c r="L479" s="1667"/>
      <c r="M479" s="1667"/>
      <c r="N479" s="1667"/>
      <c r="O479" s="1667"/>
      <c r="P479" s="1667"/>
      <c r="Q479" s="1668"/>
      <c r="R479" s="993"/>
      <c r="S479" s="993"/>
      <c r="T479" s="993"/>
      <c r="U479" s="993"/>
      <c r="V479" s="993"/>
      <c r="W479" s="993"/>
      <c r="X479" s="993"/>
      <c r="Y479" s="993"/>
      <c r="Z479" s="993"/>
      <c r="AA479" s="993"/>
      <c r="AB479" s="993"/>
      <c r="AC479" s="993"/>
      <c r="AD479" s="993"/>
      <c r="AE479" s="1390" t="s">
        <v>348</v>
      </c>
      <c r="AF479" s="1390"/>
      <c r="AG479" s="1390"/>
      <c r="AH479" s="1390"/>
      <c r="AI479" s="1390"/>
      <c r="AJ479" s="1391"/>
    </row>
    <row r="480" spans="1:45" ht="18" customHeight="1" x14ac:dyDescent="0.2">
      <c r="A480" s="423"/>
      <c r="B480" s="424"/>
      <c r="C480" s="1666" t="s">
        <v>228</v>
      </c>
      <c r="D480" s="1667"/>
      <c r="E480" s="1667"/>
      <c r="F480" s="1667"/>
      <c r="G480" s="1667"/>
      <c r="H480" s="1668"/>
      <c r="I480" s="1045"/>
      <c r="J480" s="1046"/>
      <c r="K480" s="1046"/>
      <c r="L480" s="1046"/>
      <c r="M480" s="1046"/>
      <c r="N480" s="1046"/>
      <c r="O480" s="1046"/>
      <c r="P480" s="1046"/>
      <c r="Q480" s="1046"/>
      <c r="R480" s="1046"/>
      <c r="S480" s="1046"/>
      <c r="T480" s="1046"/>
      <c r="U480" s="1046"/>
      <c r="V480" s="1046"/>
      <c r="W480" s="1046"/>
      <c r="X480" s="1046"/>
      <c r="Y480" s="1046"/>
      <c r="Z480" s="1046"/>
      <c r="AA480" s="1046"/>
      <c r="AB480" s="1046"/>
      <c r="AC480" s="1046"/>
      <c r="AD480" s="1046"/>
      <c r="AE480" s="1046"/>
      <c r="AF480" s="1046"/>
      <c r="AG480" s="1046"/>
      <c r="AH480" s="1046"/>
      <c r="AI480" s="1046"/>
      <c r="AJ480" s="1047"/>
      <c r="AL480" s="45" t="b">
        <v>0</v>
      </c>
      <c r="AM480" s="45" t="b">
        <v>0</v>
      </c>
      <c r="AN480" s="45" t="b">
        <v>0</v>
      </c>
    </row>
    <row r="481" spans="1:36" ht="15" customHeight="1" x14ac:dyDescent="0.2">
      <c r="A481" s="423"/>
      <c r="B481" s="424"/>
      <c r="C481" s="1675" t="s">
        <v>417</v>
      </c>
      <c r="D481" s="1676"/>
      <c r="E481" s="1676"/>
      <c r="F481" s="1676"/>
      <c r="G481" s="1676"/>
      <c r="H481" s="1677"/>
      <c r="I481" s="998"/>
      <c r="J481" s="999"/>
      <c r="K481" s="999"/>
      <c r="L481" s="999"/>
      <c r="M481" s="999"/>
      <c r="N481" s="999"/>
      <c r="O481" s="999"/>
      <c r="P481" s="999"/>
      <c r="Q481" s="999"/>
      <c r="R481" s="999"/>
      <c r="S481" s="999"/>
      <c r="T481" s="999"/>
      <c r="U481" s="999"/>
      <c r="V481" s="999"/>
      <c r="W481" s="999"/>
      <c r="X481" s="999"/>
      <c r="Y481" s="999"/>
      <c r="Z481" s="999"/>
      <c r="AA481" s="999"/>
      <c r="AB481" s="999"/>
      <c r="AC481" s="999"/>
      <c r="AD481" s="999"/>
      <c r="AE481" s="999"/>
      <c r="AF481" s="999"/>
      <c r="AG481" s="999"/>
      <c r="AH481" s="999"/>
      <c r="AI481" s="999"/>
      <c r="AJ481" s="1000"/>
    </row>
    <row r="482" spans="1:36" ht="15" customHeight="1" x14ac:dyDescent="0.2">
      <c r="A482" s="423"/>
      <c r="B482" s="424"/>
      <c r="C482" s="1666" t="s">
        <v>697</v>
      </c>
      <c r="D482" s="1667"/>
      <c r="E482" s="1667"/>
      <c r="F482" s="1667"/>
      <c r="G482" s="1667"/>
      <c r="H482" s="1668"/>
      <c r="I482" s="998"/>
      <c r="J482" s="999"/>
      <c r="K482" s="999"/>
      <c r="L482" s="999"/>
      <c r="M482" s="999"/>
      <c r="N482" s="999"/>
      <c r="O482" s="999"/>
      <c r="P482" s="999"/>
      <c r="Q482" s="999"/>
      <c r="R482" s="999"/>
      <c r="S482" s="999"/>
      <c r="T482" s="999"/>
      <c r="U482" s="999"/>
      <c r="V482" s="999"/>
      <c r="W482" s="999"/>
      <c r="X482" s="999"/>
      <c r="Y482" s="999"/>
      <c r="Z482" s="999"/>
      <c r="AA482" s="999"/>
      <c r="AB482" s="999"/>
      <c r="AC482" s="999"/>
      <c r="AD482" s="999"/>
      <c r="AE482" s="999"/>
      <c r="AF482" s="999"/>
      <c r="AG482" s="999"/>
      <c r="AH482" s="999"/>
      <c r="AI482" s="999"/>
      <c r="AJ482" s="1000"/>
    </row>
    <row r="483" spans="1:36" ht="18" customHeight="1" x14ac:dyDescent="0.2">
      <c r="A483" s="423"/>
      <c r="B483" s="424"/>
      <c r="C483" s="1691" t="s">
        <v>906</v>
      </c>
      <c r="D483" s="1693" t="s">
        <v>349</v>
      </c>
      <c r="E483" s="1694"/>
      <c r="F483" s="1694"/>
      <c r="G483" s="1694"/>
      <c r="H483" s="1695"/>
      <c r="I483" s="144">
        <v>2</v>
      </c>
      <c r="J483" s="161"/>
      <c r="K483" s="161"/>
      <c r="L483" s="161"/>
      <c r="M483" s="161"/>
      <c r="N483" s="427"/>
      <c r="O483" s="427"/>
      <c r="P483" s="428"/>
      <c r="Q483" s="1669"/>
      <c r="R483" s="1670"/>
      <c r="S483" s="1671"/>
      <c r="T483" s="1733">
        <v>3</v>
      </c>
      <c r="U483" s="1734"/>
      <c r="V483" s="1734"/>
      <c r="W483" s="1734"/>
      <c r="X483" s="1734"/>
      <c r="Y483" s="1734"/>
      <c r="Z483" s="1735"/>
      <c r="AA483" s="1696"/>
      <c r="AB483" s="1697"/>
      <c r="AC483" s="1697"/>
      <c r="AD483" s="1697"/>
      <c r="AE483" s="1697"/>
      <c r="AF483" s="1697"/>
      <c r="AG483" s="1697"/>
      <c r="AH483" s="1697"/>
      <c r="AI483" s="1697"/>
      <c r="AJ483" s="1698"/>
    </row>
    <row r="484" spans="1:36" ht="18" customHeight="1" x14ac:dyDescent="0.2">
      <c r="A484" s="423"/>
      <c r="B484" s="424"/>
      <c r="C484" s="1691"/>
      <c r="D484" s="1699" t="s">
        <v>1026</v>
      </c>
      <c r="E484" s="1700"/>
      <c r="F484" s="1700"/>
      <c r="G484" s="1700"/>
      <c r="H484" s="1701"/>
      <c r="I484" s="227">
        <v>1</v>
      </c>
      <c r="J484" s="379" t="str">
        <f>IF(ISNA(VLOOKUP(I484, 出力変換_ＣＨ夜間支援体制加算,4,FALSE)),0, VLOOKUP(I484, 出力変換_ＣＨ夜間支援体制加算,4,FALSE)) &amp; ""</f>
        <v>0</v>
      </c>
      <c r="K484" s="218" t="s">
        <v>1051</v>
      </c>
      <c r="L484" s="389" t="str">
        <f>IF(ISNA(VLOOKUP(K484, 取込変換_ＣＨ夜間支援体制加算,2,FALSE)),1, VLOOKUP(K484, 取込変換_ＣＨ夜間支援体制加算,2,FALSE)) &amp; ""</f>
        <v>1</v>
      </c>
      <c r="N484" s="255"/>
      <c r="O484" s="255"/>
      <c r="P484" s="64" t="s">
        <v>1011</v>
      </c>
      <c r="Q484" s="1663"/>
      <c r="R484" s="1664"/>
      <c r="S484" s="1665"/>
      <c r="T484" s="1672">
        <v>0</v>
      </c>
      <c r="U484" s="1673"/>
      <c r="V484" s="1673"/>
      <c r="W484" s="1673"/>
      <c r="X484" s="1673"/>
      <c r="Y484" s="1673"/>
      <c r="Z484" s="1674"/>
      <c r="AA484" s="1702"/>
      <c r="AB484" s="1703"/>
      <c r="AC484" s="1703"/>
      <c r="AD484" s="1703"/>
      <c r="AE484" s="1703"/>
      <c r="AF484" s="1703"/>
      <c r="AG484" s="1703"/>
      <c r="AH484" s="1703"/>
      <c r="AI484" s="1703"/>
      <c r="AJ484" s="1704"/>
    </row>
    <row r="485" spans="1:36" ht="18" customHeight="1" x14ac:dyDescent="0.2">
      <c r="A485" s="423"/>
      <c r="B485" s="424"/>
      <c r="C485" s="1691"/>
      <c r="D485" s="1714" t="s">
        <v>657</v>
      </c>
      <c r="E485" s="1715"/>
      <c r="F485" s="1715"/>
      <c r="G485" s="1715"/>
      <c r="H485" s="1715"/>
      <c r="I485" s="261">
        <v>1</v>
      </c>
      <c r="J485" s="379" t="str">
        <f>IF(ISNA(VLOOKUP(I485, 出力変換_ＧＨ夜間防災体制加算,4,FALSE)),0, VLOOKUP(I485, 出力変換_ＧＨ夜間防災体制加算,4,FALSE)) &amp; ""</f>
        <v>0</v>
      </c>
      <c r="K485" s="218" t="s">
        <v>1051</v>
      </c>
      <c r="L485" s="389" t="str">
        <f>IF(ISNA(VLOOKUP(K485, 取込変換_ＧＨ夜間防災体制加算,2,FALSE)),1, VLOOKUP(K485, 取込変換_ＧＨ夜間防災体制加算,2,FALSE)) &amp; ""</f>
        <v>1</v>
      </c>
      <c r="M485" s="255"/>
      <c r="N485" s="255"/>
      <c r="O485" s="255"/>
      <c r="P485" s="256" t="s">
        <v>1011</v>
      </c>
      <c r="Q485" s="1730"/>
      <c r="R485" s="1731"/>
      <c r="S485" s="1731"/>
      <c r="T485" s="1731"/>
      <c r="U485" s="1731"/>
      <c r="V485" s="1731"/>
      <c r="W485" s="1731"/>
      <c r="X485" s="1731"/>
      <c r="Y485" s="1731"/>
      <c r="Z485" s="1731"/>
      <c r="AA485" s="1731"/>
      <c r="AB485" s="1731"/>
      <c r="AC485" s="1731"/>
      <c r="AD485" s="1731"/>
      <c r="AE485" s="1731"/>
      <c r="AF485" s="1731"/>
      <c r="AG485" s="1731"/>
      <c r="AH485" s="1731"/>
      <c r="AI485" s="1731"/>
      <c r="AJ485" s="1732"/>
    </row>
    <row r="486" spans="1:36" ht="18" customHeight="1" thickBot="1" x14ac:dyDescent="0.25">
      <c r="A486" s="425"/>
      <c r="B486" s="426"/>
      <c r="C486" s="1692"/>
      <c r="D486" s="1705" t="s">
        <v>350</v>
      </c>
      <c r="E486" s="1706"/>
      <c r="F486" s="1706"/>
      <c r="G486" s="1706"/>
      <c r="H486" s="1707"/>
      <c r="I486" s="167">
        <v>3</v>
      </c>
      <c r="J486" s="166"/>
      <c r="K486" s="166"/>
      <c r="L486" s="166"/>
      <c r="M486" s="166"/>
      <c r="N486" s="395"/>
      <c r="O486" s="395"/>
      <c r="P486" s="395"/>
      <c r="Q486" s="395"/>
      <c r="R486" s="395"/>
      <c r="S486" s="395"/>
      <c r="T486" s="1708"/>
      <c r="U486" s="1709"/>
      <c r="V486" s="1709"/>
      <c r="W486" s="1709"/>
      <c r="X486" s="1709"/>
      <c r="Y486" s="1709"/>
      <c r="Z486" s="1709"/>
      <c r="AA486" s="1709"/>
      <c r="AB486" s="1709"/>
      <c r="AC486" s="1709"/>
      <c r="AD486" s="1709"/>
      <c r="AE486" s="1709"/>
      <c r="AF486" s="1709"/>
      <c r="AG486" s="1709"/>
      <c r="AH486" s="1709"/>
      <c r="AI486" s="1709"/>
      <c r="AJ486" s="1710"/>
    </row>
    <row r="487" spans="1:36" ht="15" customHeight="1" x14ac:dyDescent="0.2">
      <c r="A487" s="1458" t="s">
        <v>968</v>
      </c>
      <c r="B487" s="1459"/>
      <c r="C487" s="1074" t="s">
        <v>385</v>
      </c>
      <c r="D487" s="1074"/>
      <c r="E487" s="1074"/>
      <c r="F487" s="1074"/>
      <c r="G487" s="1074"/>
      <c r="H487" s="1074"/>
      <c r="I487" s="1723"/>
      <c r="J487" s="1724"/>
      <c r="K487" s="1724"/>
      <c r="L487" s="1724"/>
      <c r="M487" s="1724"/>
      <c r="N487" s="1724"/>
      <c r="O487" s="1724"/>
      <c r="P487" s="1724"/>
      <c r="Q487" s="1724"/>
      <c r="R487" s="1724"/>
      <c r="S487" s="1724"/>
      <c r="T487" s="1724"/>
      <c r="U487" s="1724"/>
      <c r="V487" s="1724"/>
      <c r="W487" s="1724"/>
      <c r="X487" s="1724"/>
      <c r="Y487" s="1724"/>
      <c r="Z487" s="1724"/>
      <c r="AA487" s="1724"/>
      <c r="AB487" s="1724"/>
      <c r="AC487" s="1724"/>
      <c r="AD487" s="1725"/>
      <c r="AE487" s="1726" t="s">
        <v>139</v>
      </c>
      <c r="AF487" s="1726"/>
      <c r="AG487" s="1726"/>
      <c r="AH487" s="1726"/>
      <c r="AI487" s="1659"/>
      <c r="AJ487" s="1660"/>
    </row>
    <row r="488" spans="1:36" ht="15" customHeight="1" x14ac:dyDescent="0.2">
      <c r="A488" s="1460"/>
      <c r="B488" s="1461"/>
      <c r="C488" s="1031" t="s">
        <v>494</v>
      </c>
      <c r="D488" s="1031"/>
      <c r="E488" s="1031"/>
      <c r="F488" s="1031"/>
      <c r="G488" s="1031"/>
      <c r="H488" s="1031"/>
      <c r="I488" s="1727"/>
      <c r="J488" s="1728"/>
      <c r="K488" s="1728"/>
      <c r="L488" s="1728"/>
      <c r="M488" s="1728"/>
      <c r="N488" s="1728"/>
      <c r="O488" s="1728"/>
      <c r="P488" s="1728"/>
      <c r="Q488" s="1728"/>
      <c r="R488" s="1728"/>
      <c r="S488" s="1728"/>
      <c r="T488" s="1728"/>
      <c r="U488" s="1728"/>
      <c r="V488" s="1728"/>
      <c r="W488" s="1728"/>
      <c r="X488" s="1728"/>
      <c r="Y488" s="1728"/>
      <c r="Z488" s="1728"/>
      <c r="AA488" s="1728"/>
      <c r="AB488" s="1728"/>
      <c r="AC488" s="1728"/>
      <c r="AD488" s="1728"/>
      <c r="AE488" s="1728"/>
      <c r="AF488" s="1728"/>
      <c r="AG488" s="1728"/>
      <c r="AH488" s="1728"/>
      <c r="AI488" s="1728"/>
      <c r="AJ488" s="1729"/>
    </row>
    <row r="489" spans="1:36" ht="15" customHeight="1" x14ac:dyDescent="0.2">
      <c r="A489" s="1460"/>
      <c r="B489" s="1461"/>
      <c r="C489" s="990" t="s">
        <v>495</v>
      </c>
      <c r="D489" s="990"/>
      <c r="E489" s="990"/>
      <c r="F489" s="990"/>
      <c r="G489" s="990"/>
      <c r="H489" s="990"/>
      <c r="I489" s="1022" t="s">
        <v>655</v>
      </c>
      <c r="J489" s="1023"/>
      <c r="K489" s="1024"/>
      <c r="L489" s="1024"/>
      <c r="M489" s="1024"/>
      <c r="N489" s="1024"/>
      <c r="O489" s="1024"/>
      <c r="P489" s="1025"/>
      <c r="Q489" s="571" t="s">
        <v>448</v>
      </c>
      <c r="R489" s="572"/>
      <c r="S489" s="572"/>
      <c r="T489" s="572"/>
      <c r="U489" s="572"/>
      <c r="V489" s="572"/>
      <c r="W489" s="572"/>
      <c r="X489" s="572"/>
      <c r="Y489" s="572"/>
      <c r="Z489" s="572"/>
      <c r="AA489" s="572"/>
      <c r="AB489" s="572"/>
      <c r="AC489" s="572"/>
      <c r="AD489" s="572"/>
      <c r="AE489" s="572"/>
      <c r="AF489" s="572"/>
      <c r="AG489" s="572"/>
      <c r="AH489" s="572"/>
      <c r="AI489" s="572"/>
      <c r="AJ489" s="573"/>
    </row>
    <row r="490" spans="1:36" ht="15" customHeight="1" x14ac:dyDescent="0.2">
      <c r="A490" s="1460"/>
      <c r="B490" s="1461"/>
      <c r="C490" s="990"/>
      <c r="D490" s="990"/>
      <c r="E490" s="990"/>
      <c r="F490" s="990"/>
      <c r="G490" s="990"/>
      <c r="H490" s="990"/>
      <c r="I490" s="1126" t="s">
        <v>815</v>
      </c>
      <c r="J490" s="1126"/>
      <c r="K490" s="1126"/>
      <c r="L490" s="1126"/>
      <c r="M490" s="1126"/>
      <c r="N490" s="1126"/>
      <c r="O490" s="1126"/>
      <c r="P490" s="1126"/>
      <c r="Q490" s="1126"/>
      <c r="R490" s="1126"/>
      <c r="S490" s="1126"/>
      <c r="T490" s="1126"/>
      <c r="U490" s="1126"/>
      <c r="V490" s="1126"/>
      <c r="W490" s="1126"/>
      <c r="X490" s="1126"/>
      <c r="Y490" s="1126"/>
      <c r="Z490" s="1126"/>
      <c r="AA490" s="1126"/>
      <c r="AB490" s="1126"/>
      <c r="AC490" s="1126"/>
      <c r="AD490" s="1126"/>
      <c r="AE490" s="1126"/>
      <c r="AF490" s="1126"/>
      <c r="AG490" s="1126"/>
      <c r="AH490" s="1126"/>
      <c r="AI490" s="1126"/>
      <c r="AJ490" s="1127"/>
    </row>
    <row r="491" spans="1:36" ht="15" customHeight="1" x14ac:dyDescent="0.2">
      <c r="A491" s="1460"/>
      <c r="B491" s="1461"/>
      <c r="C491" s="990"/>
      <c r="D491" s="990"/>
      <c r="E491" s="990"/>
      <c r="F491" s="990"/>
      <c r="G491" s="990"/>
      <c r="H491" s="990"/>
      <c r="I491" s="1029" t="s">
        <v>815</v>
      </c>
      <c r="J491" s="1029"/>
      <c r="K491" s="1029"/>
      <c r="L491" s="1029"/>
      <c r="M491" s="1029"/>
      <c r="N491" s="1029"/>
      <c r="O491" s="1029"/>
      <c r="P491" s="1029"/>
      <c r="Q491" s="1029"/>
      <c r="R491" s="1029"/>
      <c r="S491" s="1029"/>
      <c r="T491" s="1029"/>
      <c r="U491" s="1029"/>
      <c r="V491" s="1029"/>
      <c r="W491" s="1029"/>
      <c r="X491" s="1029"/>
      <c r="Y491" s="1029"/>
      <c r="Z491" s="1029"/>
      <c r="AA491" s="1029"/>
      <c r="AB491" s="1029"/>
      <c r="AC491" s="1029"/>
      <c r="AD491" s="1029"/>
      <c r="AE491" s="1029"/>
      <c r="AF491" s="1029"/>
      <c r="AG491" s="1029"/>
      <c r="AH491" s="1029"/>
      <c r="AI491" s="1029"/>
      <c r="AJ491" s="1030"/>
    </row>
    <row r="492" spans="1:36" ht="15" customHeight="1" x14ac:dyDescent="0.2">
      <c r="A492" s="1460"/>
      <c r="B492" s="1461"/>
      <c r="C492" s="990" t="s">
        <v>496</v>
      </c>
      <c r="D492" s="990"/>
      <c r="E492" s="990"/>
      <c r="F492" s="990"/>
      <c r="G492" s="990"/>
      <c r="H492" s="990"/>
      <c r="I492" s="990" t="s">
        <v>716</v>
      </c>
      <c r="J492" s="990"/>
      <c r="K492" s="990"/>
      <c r="L492" s="990"/>
      <c r="M492" s="996" t="s">
        <v>815</v>
      </c>
      <c r="N492" s="996"/>
      <c r="O492" s="996"/>
      <c r="P492" s="996"/>
      <c r="Q492" s="996"/>
      <c r="R492" s="996"/>
      <c r="S492" s="996"/>
      <c r="T492" s="996"/>
      <c r="U492" s="996"/>
      <c r="V492" s="996"/>
      <c r="W492" s="990" t="s">
        <v>498</v>
      </c>
      <c r="X492" s="990"/>
      <c r="Y492" s="990"/>
      <c r="Z492" s="990"/>
      <c r="AA492" s="997" t="s">
        <v>815</v>
      </c>
      <c r="AB492" s="1067"/>
      <c r="AC492" s="1067"/>
      <c r="AD492" s="1067"/>
      <c r="AE492" s="1067"/>
      <c r="AF492" s="1067"/>
      <c r="AG492" s="1067"/>
      <c r="AH492" s="1067"/>
      <c r="AI492" s="1067"/>
      <c r="AJ492" s="1068"/>
    </row>
    <row r="493" spans="1:36" ht="15" customHeight="1" x14ac:dyDescent="0.2">
      <c r="A493" s="1460"/>
      <c r="B493" s="1461"/>
      <c r="C493" s="1675" t="s">
        <v>480</v>
      </c>
      <c r="D493" s="1676"/>
      <c r="E493" s="1676"/>
      <c r="F493" s="1676"/>
      <c r="G493" s="1676"/>
      <c r="H493" s="1677"/>
      <c r="I493" s="1679"/>
      <c r="J493" s="1680"/>
      <c r="K493" s="1680"/>
      <c r="L493" s="1680"/>
      <c r="M493" s="1680"/>
      <c r="N493" s="1680"/>
      <c r="O493" s="1680"/>
      <c r="P493" s="1680"/>
      <c r="Q493" s="1680"/>
      <c r="R493" s="1680"/>
      <c r="S493" s="1680"/>
      <c r="T493" s="1680"/>
      <c r="U493" s="1680"/>
      <c r="V493" s="1680"/>
      <c r="W493" s="1680"/>
      <c r="X493" s="1680"/>
      <c r="Y493" s="1680"/>
      <c r="Z493" s="1680"/>
      <c r="AA493" s="1680"/>
      <c r="AB493" s="1680"/>
      <c r="AC493" s="1680"/>
      <c r="AD493" s="1680"/>
      <c r="AE493" s="1680"/>
      <c r="AF493" s="1680"/>
      <c r="AG493" s="1680"/>
      <c r="AH493" s="1680"/>
      <c r="AI493" s="1680"/>
      <c r="AJ493" s="1681"/>
    </row>
    <row r="494" spans="1:36" ht="18" customHeight="1" x14ac:dyDescent="0.2">
      <c r="A494" s="1460"/>
      <c r="B494" s="1461"/>
      <c r="C494" s="1675" t="s">
        <v>481</v>
      </c>
      <c r="D494" s="1676"/>
      <c r="E494" s="1676"/>
      <c r="F494" s="1676"/>
      <c r="G494" s="1676"/>
      <c r="H494" s="1677"/>
      <c r="I494" s="1376">
        <v>4</v>
      </c>
      <c r="J494" s="1377"/>
      <c r="K494" s="1377"/>
      <c r="L494" s="1377"/>
      <c r="M494" s="1377"/>
      <c r="N494" s="1377"/>
      <c r="O494" s="1377"/>
      <c r="P494" s="1377"/>
      <c r="Q494" s="1377"/>
      <c r="R494" s="1377"/>
      <c r="S494" s="1377"/>
      <c r="T494" s="1377"/>
      <c r="U494" s="1377"/>
      <c r="V494" s="1377"/>
      <c r="W494" s="1377"/>
      <c r="X494" s="1377"/>
      <c r="Y494" s="1377"/>
      <c r="Z494" s="1667" t="s">
        <v>483</v>
      </c>
      <c r="AA494" s="1667"/>
      <c r="AB494" s="1667"/>
      <c r="AC494" s="1667"/>
      <c r="AD494" s="1667"/>
      <c r="AE494" s="1679"/>
      <c r="AF494" s="1680"/>
      <c r="AG494" s="1680"/>
      <c r="AH494" s="1680"/>
      <c r="AI494" s="1680"/>
      <c r="AJ494" s="1681"/>
    </row>
    <row r="495" spans="1:36" ht="15" customHeight="1" x14ac:dyDescent="0.2">
      <c r="A495" s="1460"/>
      <c r="B495" s="1461"/>
      <c r="C495" s="1675" t="s">
        <v>482</v>
      </c>
      <c r="D495" s="1676"/>
      <c r="E495" s="1676"/>
      <c r="F495" s="1676"/>
      <c r="G495" s="1676"/>
      <c r="H495" s="1677"/>
      <c r="I495" s="1679"/>
      <c r="J495" s="1680"/>
      <c r="K495" s="1680"/>
      <c r="L495" s="1680"/>
      <c r="M495" s="1680"/>
      <c r="N495" s="1680"/>
      <c r="O495" s="1680"/>
      <c r="P495" s="1680"/>
      <c r="Q495" s="1680"/>
      <c r="R495" s="1680"/>
      <c r="S495" s="1680"/>
      <c r="T495" s="1680"/>
      <c r="U495" s="1680"/>
      <c r="V495" s="1680"/>
      <c r="W495" s="1680"/>
      <c r="X495" s="1680"/>
      <c r="Y495" s="1680"/>
      <c r="Z495" s="1680"/>
      <c r="AA495" s="1680"/>
      <c r="AB495" s="1680"/>
      <c r="AC495" s="1680"/>
      <c r="AD495" s="1680"/>
      <c r="AE495" s="1680"/>
      <c r="AF495" s="1680"/>
      <c r="AG495" s="1680"/>
      <c r="AH495" s="1680"/>
      <c r="AI495" s="1680"/>
      <c r="AJ495" s="1681"/>
    </row>
    <row r="496" spans="1:36" ht="15" customHeight="1" x14ac:dyDescent="0.2">
      <c r="A496" s="1460"/>
      <c r="B496" s="1461"/>
      <c r="C496" s="1719" t="s">
        <v>321</v>
      </c>
      <c r="D496" s="1676"/>
      <c r="E496" s="1676"/>
      <c r="F496" s="1676"/>
      <c r="G496" s="1676"/>
      <c r="H496" s="1677"/>
      <c r="I496" s="959" t="s">
        <v>456</v>
      </c>
      <c r="J496" s="961"/>
      <c r="K496" s="1678"/>
      <c r="L496" s="1678"/>
      <c r="M496" s="1678"/>
      <c r="N496" s="1678"/>
      <c r="O496" s="1678"/>
      <c r="P496" s="985" t="s">
        <v>1006</v>
      </c>
      <c r="Q496" s="1682"/>
      <c r="R496" s="959" t="s">
        <v>485</v>
      </c>
      <c r="S496" s="961"/>
      <c r="T496" s="1678"/>
      <c r="U496" s="1678"/>
      <c r="V496" s="1678"/>
      <c r="W496" s="1678"/>
      <c r="X496" s="1678"/>
      <c r="Y496" s="985" t="s">
        <v>1006</v>
      </c>
      <c r="Z496" s="985"/>
      <c r="AA496" s="1688" t="s">
        <v>484</v>
      </c>
      <c r="AB496" s="1689"/>
      <c r="AC496" s="1690"/>
      <c r="AD496" s="1678"/>
      <c r="AE496" s="1678"/>
      <c r="AF496" s="1678"/>
      <c r="AG496" s="1678"/>
      <c r="AH496" s="1678"/>
      <c r="AI496" s="985" t="s">
        <v>1006</v>
      </c>
      <c r="AJ496" s="986"/>
    </row>
    <row r="497" spans="1:40" ht="15" customHeight="1" x14ac:dyDescent="0.2">
      <c r="A497" s="1460"/>
      <c r="B497" s="1461"/>
      <c r="C497" s="1720"/>
      <c r="D497" s="1721"/>
      <c r="E497" s="1721"/>
      <c r="F497" s="1721"/>
      <c r="G497" s="1721"/>
      <c r="H497" s="1722"/>
      <c r="I497" s="959" t="s">
        <v>455</v>
      </c>
      <c r="J497" s="960"/>
      <c r="K497" s="960"/>
      <c r="L497" s="961"/>
      <c r="M497" s="1678"/>
      <c r="N497" s="1678"/>
      <c r="O497" s="1678"/>
      <c r="P497" s="985" t="s">
        <v>486</v>
      </c>
      <c r="Q497" s="1682"/>
      <c r="R497" s="959" t="s">
        <v>487</v>
      </c>
      <c r="S497" s="960"/>
      <c r="T497" s="960"/>
      <c r="U497" s="960"/>
      <c r="V497" s="960"/>
      <c r="W497" s="960"/>
      <c r="X497" s="961"/>
      <c r="Y497" s="998"/>
      <c r="Z497" s="999"/>
      <c r="AA497" s="999"/>
      <c r="AB497" s="999"/>
      <c r="AC497" s="999"/>
      <c r="AD497" s="999"/>
      <c r="AE497" s="999"/>
      <c r="AF497" s="999"/>
      <c r="AG497" s="999"/>
      <c r="AH497" s="999"/>
      <c r="AI497" s="999"/>
      <c r="AJ497" s="1000"/>
    </row>
    <row r="498" spans="1:40" ht="15" customHeight="1" x14ac:dyDescent="0.2">
      <c r="A498" s="1460"/>
      <c r="B498" s="1461"/>
      <c r="C498" s="1666" t="s">
        <v>322</v>
      </c>
      <c r="D498" s="1667"/>
      <c r="E498" s="1667"/>
      <c r="F498" s="1667"/>
      <c r="G498" s="1667"/>
      <c r="H498" s="1668"/>
      <c r="I498" s="992"/>
      <c r="J498" s="993"/>
      <c r="K498" s="993"/>
      <c r="L498" s="993"/>
      <c r="M498" s="993"/>
      <c r="N498" s="993"/>
      <c r="O498" s="993"/>
      <c r="P498" s="985" t="s">
        <v>1011</v>
      </c>
      <c r="Q498" s="1682"/>
      <c r="R498" s="1716"/>
      <c r="S498" s="1717"/>
      <c r="T498" s="1717"/>
      <c r="U498" s="1717"/>
      <c r="V498" s="1717"/>
      <c r="W498" s="1717"/>
      <c r="X498" s="1717"/>
      <c r="Y498" s="1717"/>
      <c r="Z498" s="1717"/>
      <c r="AA498" s="1717"/>
      <c r="AB498" s="1717"/>
      <c r="AC498" s="1717"/>
      <c r="AD498" s="1717"/>
      <c r="AE498" s="1717"/>
      <c r="AF498" s="1717"/>
      <c r="AG498" s="1717"/>
      <c r="AH498" s="1717"/>
      <c r="AI498" s="1717"/>
      <c r="AJ498" s="1718"/>
    </row>
    <row r="499" spans="1:40" ht="15" customHeight="1" x14ac:dyDescent="0.2">
      <c r="A499" s="1460"/>
      <c r="B499" s="1461"/>
      <c r="C499" s="1666" t="s">
        <v>1007</v>
      </c>
      <c r="D499" s="1667"/>
      <c r="E499" s="1667"/>
      <c r="F499" s="1667"/>
      <c r="G499" s="1667"/>
      <c r="H499" s="1668"/>
      <c r="I499" s="992"/>
      <c r="J499" s="993"/>
      <c r="K499" s="993"/>
      <c r="L499" s="993"/>
      <c r="M499" s="993"/>
      <c r="N499" s="993"/>
      <c r="O499" s="993"/>
      <c r="P499" s="985" t="s">
        <v>323</v>
      </c>
      <c r="Q499" s="1682"/>
      <c r="R499" s="959" t="s">
        <v>324</v>
      </c>
      <c r="S499" s="960"/>
      <c r="T499" s="960"/>
      <c r="U499" s="960"/>
      <c r="V499" s="960"/>
      <c r="W499" s="961"/>
      <c r="X499" s="992"/>
      <c r="Y499" s="993"/>
      <c r="Z499" s="993"/>
      <c r="AA499" s="993"/>
      <c r="AB499" s="993"/>
      <c r="AC499" s="993"/>
      <c r="AD499" s="993"/>
      <c r="AE499" s="985" t="s">
        <v>323</v>
      </c>
      <c r="AF499" s="985"/>
      <c r="AG499" s="985"/>
      <c r="AH499" s="985"/>
      <c r="AI499" s="985"/>
      <c r="AJ499" s="986"/>
    </row>
    <row r="500" spans="1:40" ht="15" customHeight="1" x14ac:dyDescent="0.2">
      <c r="A500" s="1683" t="s">
        <v>838</v>
      </c>
      <c r="B500" s="1684"/>
      <c r="C500" s="1666" t="s">
        <v>457</v>
      </c>
      <c r="D500" s="1667"/>
      <c r="E500" s="1667"/>
      <c r="F500" s="1667"/>
      <c r="G500" s="1667"/>
      <c r="H500" s="1667"/>
      <c r="I500" s="1667"/>
      <c r="J500" s="1667"/>
      <c r="K500" s="1667"/>
      <c r="L500" s="1667"/>
      <c r="M500" s="1667"/>
      <c r="N500" s="1667"/>
      <c r="O500" s="1667"/>
      <c r="P500" s="1667"/>
      <c r="Q500" s="1668"/>
      <c r="R500" s="993"/>
      <c r="S500" s="993"/>
      <c r="T500" s="993"/>
      <c r="U500" s="993"/>
      <c r="V500" s="993"/>
      <c r="W500" s="993"/>
      <c r="X500" s="993"/>
      <c r="Y500" s="993"/>
      <c r="Z500" s="993"/>
      <c r="AA500" s="993"/>
      <c r="AB500" s="993"/>
      <c r="AC500" s="993"/>
      <c r="AD500" s="993"/>
      <c r="AE500" s="985" t="s">
        <v>348</v>
      </c>
      <c r="AF500" s="985"/>
      <c r="AG500" s="985"/>
      <c r="AH500" s="985"/>
      <c r="AI500" s="985"/>
      <c r="AJ500" s="986"/>
    </row>
    <row r="501" spans="1:40" ht="18" customHeight="1" x14ac:dyDescent="0.2">
      <c r="A501" s="423"/>
      <c r="B501" s="424"/>
      <c r="C501" s="1666" t="s">
        <v>228</v>
      </c>
      <c r="D501" s="1667"/>
      <c r="E501" s="1667"/>
      <c r="F501" s="1667"/>
      <c r="G501" s="1667"/>
      <c r="H501" s="1668"/>
      <c r="I501" s="1045"/>
      <c r="J501" s="1046"/>
      <c r="K501" s="1046"/>
      <c r="L501" s="1046"/>
      <c r="M501" s="1046"/>
      <c r="N501" s="1046"/>
      <c r="O501" s="1046"/>
      <c r="P501" s="1046"/>
      <c r="Q501" s="1046"/>
      <c r="R501" s="1046"/>
      <c r="S501" s="1046"/>
      <c r="T501" s="1046"/>
      <c r="U501" s="1046"/>
      <c r="V501" s="1046"/>
      <c r="W501" s="1046"/>
      <c r="X501" s="1046"/>
      <c r="Y501" s="1046"/>
      <c r="Z501" s="1046"/>
      <c r="AA501" s="1046"/>
      <c r="AB501" s="1046"/>
      <c r="AC501" s="1046"/>
      <c r="AD501" s="1046"/>
      <c r="AE501" s="1046"/>
      <c r="AF501" s="1046"/>
      <c r="AG501" s="1046"/>
      <c r="AH501" s="1046"/>
      <c r="AI501" s="1046"/>
      <c r="AJ501" s="1047"/>
      <c r="AL501" s="45" t="b">
        <v>0</v>
      </c>
      <c r="AM501" s="45" t="b">
        <v>0</v>
      </c>
      <c r="AN501" s="45" t="b">
        <v>0</v>
      </c>
    </row>
    <row r="502" spans="1:40" ht="15" customHeight="1" x14ac:dyDescent="0.2">
      <c r="A502" s="423"/>
      <c r="B502" s="424"/>
      <c r="C502" s="1675" t="s">
        <v>417</v>
      </c>
      <c r="D502" s="1676"/>
      <c r="E502" s="1676"/>
      <c r="F502" s="1676"/>
      <c r="G502" s="1676"/>
      <c r="H502" s="1677"/>
      <c r="I502" s="998"/>
      <c r="J502" s="999"/>
      <c r="K502" s="999"/>
      <c r="L502" s="999"/>
      <c r="M502" s="999"/>
      <c r="N502" s="999"/>
      <c r="O502" s="999"/>
      <c r="P502" s="999"/>
      <c r="Q502" s="999"/>
      <c r="R502" s="999"/>
      <c r="S502" s="999"/>
      <c r="T502" s="999"/>
      <c r="U502" s="999"/>
      <c r="V502" s="999"/>
      <c r="W502" s="999"/>
      <c r="X502" s="999"/>
      <c r="Y502" s="999"/>
      <c r="Z502" s="999"/>
      <c r="AA502" s="999"/>
      <c r="AB502" s="999"/>
      <c r="AC502" s="999"/>
      <c r="AD502" s="999"/>
      <c r="AE502" s="999"/>
      <c r="AF502" s="999"/>
      <c r="AG502" s="999"/>
      <c r="AH502" s="999"/>
      <c r="AI502" s="999"/>
      <c r="AJ502" s="1000"/>
    </row>
    <row r="503" spans="1:40" ht="15" customHeight="1" x14ac:dyDescent="0.2">
      <c r="A503" s="423"/>
      <c r="B503" s="424"/>
      <c r="C503" s="1666" t="s">
        <v>697</v>
      </c>
      <c r="D503" s="1667"/>
      <c r="E503" s="1667"/>
      <c r="F503" s="1667"/>
      <c r="G503" s="1667"/>
      <c r="H503" s="1668"/>
      <c r="I503" s="998"/>
      <c r="J503" s="999"/>
      <c r="K503" s="999"/>
      <c r="L503" s="999"/>
      <c r="M503" s="999"/>
      <c r="N503" s="999"/>
      <c r="O503" s="999"/>
      <c r="P503" s="999"/>
      <c r="Q503" s="999"/>
      <c r="R503" s="999"/>
      <c r="S503" s="999"/>
      <c r="T503" s="999"/>
      <c r="U503" s="999"/>
      <c r="V503" s="999"/>
      <c r="W503" s="999"/>
      <c r="X503" s="999"/>
      <c r="Y503" s="999"/>
      <c r="Z503" s="999"/>
      <c r="AA503" s="999"/>
      <c r="AB503" s="999"/>
      <c r="AC503" s="999"/>
      <c r="AD503" s="999"/>
      <c r="AE503" s="999"/>
      <c r="AF503" s="999"/>
      <c r="AG503" s="999"/>
      <c r="AH503" s="999"/>
      <c r="AI503" s="999"/>
      <c r="AJ503" s="1000"/>
    </row>
    <row r="504" spans="1:40" ht="18" customHeight="1" x14ac:dyDescent="0.2">
      <c r="A504" s="423"/>
      <c r="B504" s="424"/>
      <c r="C504" s="1691" t="s">
        <v>906</v>
      </c>
      <c r="D504" s="1693" t="s">
        <v>349</v>
      </c>
      <c r="E504" s="1694"/>
      <c r="F504" s="1694"/>
      <c r="G504" s="1694"/>
      <c r="H504" s="1695"/>
      <c r="I504" s="144">
        <v>2</v>
      </c>
      <c r="J504" s="161"/>
      <c r="K504" s="161"/>
      <c r="L504" s="161"/>
      <c r="M504" s="161"/>
      <c r="N504" s="429"/>
      <c r="O504" s="429"/>
      <c r="P504" s="430"/>
      <c r="Q504" s="1669"/>
      <c r="R504" s="1670"/>
      <c r="S504" s="1671"/>
      <c r="T504" s="1733">
        <v>3</v>
      </c>
      <c r="U504" s="1734"/>
      <c r="V504" s="1734"/>
      <c r="W504" s="1734"/>
      <c r="X504" s="1734"/>
      <c r="Y504" s="1734"/>
      <c r="Z504" s="1735"/>
      <c r="AA504" s="1756"/>
      <c r="AB504" s="1757"/>
      <c r="AC504" s="1757"/>
      <c r="AD504" s="1757"/>
      <c r="AE504" s="1757"/>
      <c r="AF504" s="1757"/>
      <c r="AG504" s="1757"/>
      <c r="AH504" s="1757"/>
      <c r="AI504" s="1757"/>
      <c r="AJ504" s="1758"/>
    </row>
    <row r="505" spans="1:40" ht="18" customHeight="1" x14ac:dyDescent="0.2">
      <c r="A505" s="423"/>
      <c r="B505" s="424"/>
      <c r="C505" s="1691"/>
      <c r="D505" s="1699" t="s">
        <v>1026</v>
      </c>
      <c r="E505" s="1700"/>
      <c r="F505" s="1700"/>
      <c r="G505" s="1700"/>
      <c r="H505" s="1701"/>
      <c r="I505" s="227">
        <v>1</v>
      </c>
      <c r="J505" s="379" t="str">
        <f>IF(ISNA(VLOOKUP(I505, 出力変換_ＣＨ夜間支援体制加算,4,FALSE)),0, VLOOKUP(I505, 出力変換_ＣＨ夜間支援体制加算,4,FALSE)) &amp; ""</f>
        <v>0</v>
      </c>
      <c r="K505" s="218" t="s">
        <v>1051</v>
      </c>
      <c r="L505" s="389" t="str">
        <f>IF(ISNA(VLOOKUP(K505, 取込変換_ＣＨ夜間支援体制加算,2,FALSE)),1, VLOOKUP(K505, 取込変換_ＣＨ夜間支援体制加算,2,FALSE)) &amp; ""</f>
        <v>1</v>
      </c>
      <c r="N505" s="149"/>
      <c r="O505" s="149"/>
      <c r="P505" s="64" t="s">
        <v>1011</v>
      </c>
      <c r="Q505" s="1663"/>
      <c r="R505" s="1664"/>
      <c r="S505" s="1665"/>
      <c r="T505" s="1672">
        <v>0</v>
      </c>
      <c r="U505" s="1673"/>
      <c r="V505" s="1673"/>
      <c r="W505" s="1673"/>
      <c r="X505" s="1673"/>
      <c r="Y505" s="1673"/>
      <c r="Z505" s="1674"/>
      <c r="AA505" s="1827"/>
      <c r="AB505" s="1828"/>
      <c r="AC505" s="1828"/>
      <c r="AD505" s="1828"/>
      <c r="AE505" s="1828"/>
      <c r="AF505" s="1828"/>
      <c r="AG505" s="1828"/>
      <c r="AH505" s="1828"/>
      <c r="AI505" s="1828"/>
      <c r="AJ505" s="1829"/>
    </row>
    <row r="506" spans="1:40" ht="18" customHeight="1" x14ac:dyDescent="0.2">
      <c r="A506" s="423"/>
      <c r="B506" s="424"/>
      <c r="C506" s="1691"/>
      <c r="D506" s="1714" t="s">
        <v>657</v>
      </c>
      <c r="E506" s="1715"/>
      <c r="F506" s="1715"/>
      <c r="G506" s="1715"/>
      <c r="H506" s="1715"/>
      <c r="I506" s="261">
        <v>1</v>
      </c>
      <c r="J506" s="379" t="str">
        <f>IF(ISNA(VLOOKUP(I506, 出力変換_ＧＨ夜間防災体制加算,4,FALSE)),0, VLOOKUP(I506, 出力変換_ＧＨ夜間防災体制加算,4,FALSE)) &amp; ""</f>
        <v>0</v>
      </c>
      <c r="K506" s="218" t="s">
        <v>1051</v>
      </c>
      <c r="L506" s="389" t="str">
        <f>IF(ISNA(VLOOKUP(K506, 取込変換_ＧＨ夜間防災体制加算,2,FALSE)),1, VLOOKUP(K506, 取込変換_ＧＨ夜間防災体制加算,2,FALSE)) &amp; ""</f>
        <v>1</v>
      </c>
      <c r="M506" s="255"/>
      <c r="N506" s="255"/>
      <c r="O506" s="255"/>
      <c r="P506" s="392" t="s">
        <v>1011</v>
      </c>
      <c r="Q506" s="1730"/>
      <c r="R506" s="1731"/>
      <c r="S506" s="1731"/>
      <c r="T506" s="1731"/>
      <c r="U506" s="1731"/>
      <c r="V506" s="1731"/>
      <c r="W506" s="1731"/>
      <c r="X506" s="1731"/>
      <c r="Y506" s="1731"/>
      <c r="Z506" s="1731"/>
      <c r="AA506" s="1731"/>
      <c r="AB506" s="1731"/>
      <c r="AC506" s="1731"/>
      <c r="AD506" s="1731"/>
      <c r="AE506" s="1731"/>
      <c r="AF506" s="1731"/>
      <c r="AG506" s="1731"/>
      <c r="AH506" s="1731"/>
      <c r="AI506" s="1731"/>
      <c r="AJ506" s="1732"/>
    </row>
    <row r="507" spans="1:40" ht="18" customHeight="1" thickBot="1" x14ac:dyDescent="0.25">
      <c r="A507" s="425"/>
      <c r="B507" s="426"/>
      <c r="C507" s="1692"/>
      <c r="D507" s="1705" t="s">
        <v>350</v>
      </c>
      <c r="E507" s="1706"/>
      <c r="F507" s="1706"/>
      <c r="G507" s="1706"/>
      <c r="H507" s="1707"/>
      <c r="I507" s="217">
        <v>3</v>
      </c>
      <c r="J507" s="166"/>
      <c r="K507" s="166"/>
      <c r="L507" s="166"/>
      <c r="M507" s="166"/>
      <c r="N507" s="399"/>
      <c r="O507" s="399"/>
      <c r="P507" s="399"/>
      <c r="Q507" s="399"/>
      <c r="R507" s="399"/>
      <c r="S507" s="399"/>
      <c r="T507" s="1753"/>
      <c r="U507" s="1754"/>
      <c r="V507" s="1754"/>
      <c r="W507" s="1754"/>
      <c r="X507" s="1754"/>
      <c r="Y507" s="1754"/>
      <c r="Z507" s="1754"/>
      <c r="AA507" s="1754"/>
      <c r="AB507" s="1754"/>
      <c r="AC507" s="1754"/>
      <c r="AD507" s="1754"/>
      <c r="AE507" s="1754"/>
      <c r="AF507" s="1754"/>
      <c r="AG507" s="1754"/>
      <c r="AH507" s="1754"/>
      <c r="AI507" s="1754"/>
      <c r="AJ507" s="1755"/>
    </row>
    <row r="508" spans="1:40" ht="15" customHeight="1" x14ac:dyDescent="0.2">
      <c r="A508" s="1458" t="s">
        <v>968</v>
      </c>
      <c r="B508" s="1459"/>
      <c r="C508" s="1074" t="s">
        <v>385</v>
      </c>
      <c r="D508" s="1074"/>
      <c r="E508" s="1074"/>
      <c r="F508" s="1074"/>
      <c r="G508" s="1074"/>
      <c r="H508" s="1074"/>
      <c r="I508" s="1723"/>
      <c r="J508" s="1724"/>
      <c r="K508" s="1724"/>
      <c r="L508" s="1724"/>
      <c r="M508" s="1724"/>
      <c r="N508" s="1724"/>
      <c r="O508" s="1724"/>
      <c r="P508" s="1724"/>
      <c r="Q508" s="1724"/>
      <c r="R508" s="1724"/>
      <c r="S508" s="1724"/>
      <c r="T508" s="1724"/>
      <c r="U508" s="1724"/>
      <c r="V508" s="1724"/>
      <c r="W508" s="1724"/>
      <c r="X508" s="1724"/>
      <c r="Y508" s="1724"/>
      <c r="Z508" s="1724"/>
      <c r="AA508" s="1724"/>
      <c r="AB508" s="1724"/>
      <c r="AC508" s="1724"/>
      <c r="AD508" s="1725"/>
      <c r="AE508" s="1744" t="s">
        <v>139</v>
      </c>
      <c r="AF508" s="1744"/>
      <c r="AG508" s="1744"/>
      <c r="AH508" s="1744"/>
      <c r="AI508" s="1659"/>
      <c r="AJ508" s="1660"/>
    </row>
    <row r="509" spans="1:40" ht="15" customHeight="1" x14ac:dyDescent="0.2">
      <c r="A509" s="1460"/>
      <c r="B509" s="1461"/>
      <c r="C509" s="1031" t="s">
        <v>494</v>
      </c>
      <c r="D509" s="1031"/>
      <c r="E509" s="1031"/>
      <c r="F509" s="1031"/>
      <c r="G509" s="1031"/>
      <c r="H509" s="1031"/>
      <c r="I509" s="1727"/>
      <c r="J509" s="1728"/>
      <c r="K509" s="1728"/>
      <c r="L509" s="1728"/>
      <c r="M509" s="1728"/>
      <c r="N509" s="1728"/>
      <c r="O509" s="1728"/>
      <c r="P509" s="1728"/>
      <c r="Q509" s="1728"/>
      <c r="R509" s="1728"/>
      <c r="S509" s="1728"/>
      <c r="T509" s="1728"/>
      <c r="U509" s="1728"/>
      <c r="V509" s="1728"/>
      <c r="W509" s="1728"/>
      <c r="X509" s="1728"/>
      <c r="Y509" s="1728"/>
      <c r="Z509" s="1728"/>
      <c r="AA509" s="1728"/>
      <c r="AB509" s="1728"/>
      <c r="AC509" s="1728"/>
      <c r="AD509" s="1728"/>
      <c r="AE509" s="1728"/>
      <c r="AF509" s="1728"/>
      <c r="AG509" s="1728"/>
      <c r="AH509" s="1728"/>
      <c r="AI509" s="1728"/>
      <c r="AJ509" s="1729"/>
    </row>
    <row r="510" spans="1:40" ht="15" customHeight="1" x14ac:dyDescent="0.2">
      <c r="A510" s="1460"/>
      <c r="B510" s="1461"/>
      <c r="C510" s="990" t="s">
        <v>495</v>
      </c>
      <c r="D510" s="990"/>
      <c r="E510" s="990"/>
      <c r="F510" s="990"/>
      <c r="G510" s="990"/>
      <c r="H510" s="990"/>
      <c r="I510" s="1022" t="s">
        <v>655</v>
      </c>
      <c r="J510" s="1023"/>
      <c r="K510" s="1024"/>
      <c r="L510" s="1024"/>
      <c r="M510" s="1024"/>
      <c r="N510" s="1024"/>
      <c r="O510" s="1024"/>
      <c r="P510" s="1025"/>
      <c r="Q510" s="571" t="s">
        <v>448</v>
      </c>
      <c r="R510" s="572"/>
      <c r="S510" s="572"/>
      <c r="T510" s="572"/>
      <c r="U510" s="572"/>
      <c r="V510" s="572"/>
      <c r="W510" s="572"/>
      <c r="X510" s="572"/>
      <c r="Y510" s="572"/>
      <c r="Z510" s="572"/>
      <c r="AA510" s="572"/>
      <c r="AB510" s="572"/>
      <c r="AC510" s="572"/>
      <c r="AD510" s="572"/>
      <c r="AE510" s="572"/>
      <c r="AF510" s="572"/>
      <c r="AG510" s="572"/>
      <c r="AH510" s="572"/>
      <c r="AI510" s="572"/>
      <c r="AJ510" s="573"/>
    </row>
    <row r="511" spans="1:40" ht="15" customHeight="1" x14ac:dyDescent="0.2">
      <c r="A511" s="1460"/>
      <c r="B511" s="1461"/>
      <c r="C511" s="990"/>
      <c r="D511" s="990"/>
      <c r="E511" s="990"/>
      <c r="F511" s="990"/>
      <c r="G511" s="990"/>
      <c r="H511" s="990"/>
      <c r="I511" s="1126" t="s">
        <v>815</v>
      </c>
      <c r="J511" s="1126"/>
      <c r="K511" s="1126"/>
      <c r="L511" s="1126"/>
      <c r="M511" s="1126"/>
      <c r="N511" s="1126"/>
      <c r="O511" s="1126"/>
      <c r="P511" s="1126"/>
      <c r="Q511" s="1126"/>
      <c r="R511" s="1126"/>
      <c r="S511" s="1126"/>
      <c r="T511" s="1126"/>
      <c r="U511" s="1126"/>
      <c r="V511" s="1126"/>
      <c r="W511" s="1126"/>
      <c r="X511" s="1126"/>
      <c r="Y511" s="1126"/>
      <c r="Z511" s="1126"/>
      <c r="AA511" s="1126"/>
      <c r="AB511" s="1126"/>
      <c r="AC511" s="1126"/>
      <c r="AD511" s="1126"/>
      <c r="AE511" s="1126"/>
      <c r="AF511" s="1126"/>
      <c r="AG511" s="1126"/>
      <c r="AH511" s="1126"/>
      <c r="AI511" s="1126"/>
      <c r="AJ511" s="1127"/>
    </row>
    <row r="512" spans="1:40" ht="15" customHeight="1" x14ac:dyDescent="0.2">
      <c r="A512" s="1460"/>
      <c r="B512" s="1461"/>
      <c r="C512" s="990"/>
      <c r="D512" s="990"/>
      <c r="E512" s="990"/>
      <c r="F512" s="990"/>
      <c r="G512" s="990"/>
      <c r="H512" s="990"/>
      <c r="I512" s="1029" t="s">
        <v>815</v>
      </c>
      <c r="J512" s="1029"/>
      <c r="K512" s="1029"/>
      <c r="L512" s="1029"/>
      <c r="M512" s="1029"/>
      <c r="N512" s="1029"/>
      <c r="O512" s="1029"/>
      <c r="P512" s="1029"/>
      <c r="Q512" s="1029"/>
      <c r="R512" s="1029"/>
      <c r="S512" s="1029"/>
      <c r="T512" s="1029"/>
      <c r="U512" s="1029"/>
      <c r="V512" s="1029"/>
      <c r="W512" s="1029"/>
      <c r="X512" s="1029"/>
      <c r="Y512" s="1029"/>
      <c r="Z512" s="1029"/>
      <c r="AA512" s="1029"/>
      <c r="AB512" s="1029"/>
      <c r="AC512" s="1029"/>
      <c r="AD512" s="1029"/>
      <c r="AE512" s="1029"/>
      <c r="AF512" s="1029"/>
      <c r="AG512" s="1029"/>
      <c r="AH512" s="1029"/>
      <c r="AI512" s="1029"/>
      <c r="AJ512" s="1030"/>
    </row>
    <row r="513" spans="1:40" ht="15" customHeight="1" x14ac:dyDescent="0.2">
      <c r="A513" s="1460"/>
      <c r="B513" s="1461"/>
      <c r="C513" s="990" t="s">
        <v>496</v>
      </c>
      <c r="D513" s="990"/>
      <c r="E513" s="990"/>
      <c r="F513" s="990"/>
      <c r="G513" s="990"/>
      <c r="H513" s="990"/>
      <c r="I513" s="990" t="s">
        <v>716</v>
      </c>
      <c r="J513" s="990"/>
      <c r="K513" s="990"/>
      <c r="L513" s="990"/>
      <c r="M513" s="996" t="s">
        <v>815</v>
      </c>
      <c r="N513" s="996"/>
      <c r="O513" s="996"/>
      <c r="P513" s="996"/>
      <c r="Q513" s="996"/>
      <c r="R513" s="996"/>
      <c r="S513" s="996"/>
      <c r="T513" s="996"/>
      <c r="U513" s="996"/>
      <c r="V513" s="996"/>
      <c r="W513" s="990" t="s">
        <v>498</v>
      </c>
      <c r="X513" s="990"/>
      <c r="Y513" s="990"/>
      <c r="Z513" s="990"/>
      <c r="AA513" s="997" t="s">
        <v>815</v>
      </c>
      <c r="AB513" s="1067"/>
      <c r="AC513" s="1067"/>
      <c r="AD513" s="1067"/>
      <c r="AE513" s="1067"/>
      <c r="AF513" s="1067"/>
      <c r="AG513" s="1067"/>
      <c r="AH513" s="1067"/>
      <c r="AI513" s="1067"/>
      <c r="AJ513" s="1068"/>
    </row>
    <row r="514" spans="1:40" ht="15" customHeight="1" x14ac:dyDescent="0.2">
      <c r="A514" s="1460"/>
      <c r="B514" s="1461"/>
      <c r="C514" s="1675" t="s">
        <v>480</v>
      </c>
      <c r="D514" s="1676"/>
      <c r="E514" s="1676"/>
      <c r="F514" s="1676"/>
      <c r="G514" s="1676"/>
      <c r="H514" s="1677"/>
      <c r="I514" s="1679"/>
      <c r="J514" s="1680"/>
      <c r="K514" s="1680"/>
      <c r="L514" s="1680"/>
      <c r="M514" s="1680"/>
      <c r="N514" s="1680"/>
      <c r="O514" s="1680"/>
      <c r="P514" s="1680"/>
      <c r="Q514" s="1680"/>
      <c r="R514" s="1680"/>
      <c r="S514" s="1680"/>
      <c r="T514" s="1680"/>
      <c r="U514" s="1680"/>
      <c r="V514" s="1680"/>
      <c r="W514" s="1680"/>
      <c r="X514" s="1680"/>
      <c r="Y514" s="1680"/>
      <c r="Z514" s="1680"/>
      <c r="AA514" s="1680"/>
      <c r="AB514" s="1680"/>
      <c r="AC514" s="1680"/>
      <c r="AD514" s="1680"/>
      <c r="AE514" s="1680"/>
      <c r="AF514" s="1680"/>
      <c r="AG514" s="1680"/>
      <c r="AH514" s="1680"/>
      <c r="AI514" s="1680"/>
      <c r="AJ514" s="1681"/>
    </row>
    <row r="515" spans="1:40" ht="18" customHeight="1" x14ac:dyDescent="0.2">
      <c r="A515" s="1460"/>
      <c r="B515" s="1461"/>
      <c r="C515" s="1675" t="s">
        <v>481</v>
      </c>
      <c r="D515" s="1676"/>
      <c r="E515" s="1676"/>
      <c r="F515" s="1676"/>
      <c r="G515" s="1676"/>
      <c r="H515" s="1677"/>
      <c r="I515" s="1376">
        <v>4</v>
      </c>
      <c r="J515" s="1377"/>
      <c r="K515" s="1377"/>
      <c r="L515" s="1377"/>
      <c r="M515" s="1377"/>
      <c r="N515" s="1377"/>
      <c r="O515" s="1377"/>
      <c r="P515" s="1377"/>
      <c r="Q515" s="1377"/>
      <c r="R515" s="1377"/>
      <c r="S515" s="1377"/>
      <c r="T515" s="1377"/>
      <c r="U515" s="1377"/>
      <c r="V515" s="1377"/>
      <c r="W515" s="1377"/>
      <c r="X515" s="1377"/>
      <c r="Y515" s="1377"/>
      <c r="Z515" s="1667" t="s">
        <v>483</v>
      </c>
      <c r="AA515" s="1667"/>
      <c r="AB515" s="1667"/>
      <c r="AC515" s="1667"/>
      <c r="AD515" s="1667"/>
      <c r="AE515" s="1679"/>
      <c r="AF515" s="1680"/>
      <c r="AG515" s="1680"/>
      <c r="AH515" s="1680"/>
      <c r="AI515" s="1680"/>
      <c r="AJ515" s="1681"/>
    </row>
    <row r="516" spans="1:40" ht="15" customHeight="1" x14ac:dyDescent="0.2">
      <c r="A516" s="1460"/>
      <c r="B516" s="1461"/>
      <c r="C516" s="1675" t="s">
        <v>482</v>
      </c>
      <c r="D516" s="1676"/>
      <c r="E516" s="1676"/>
      <c r="F516" s="1676"/>
      <c r="G516" s="1676"/>
      <c r="H516" s="1677"/>
      <c r="I516" s="1679"/>
      <c r="J516" s="1680"/>
      <c r="K516" s="1680"/>
      <c r="L516" s="1680"/>
      <c r="M516" s="1680"/>
      <c r="N516" s="1680"/>
      <c r="O516" s="1680"/>
      <c r="P516" s="1680"/>
      <c r="Q516" s="1680"/>
      <c r="R516" s="1680"/>
      <c r="S516" s="1680"/>
      <c r="T516" s="1680"/>
      <c r="U516" s="1680"/>
      <c r="V516" s="1680"/>
      <c r="W516" s="1680"/>
      <c r="X516" s="1680"/>
      <c r="Y516" s="1680"/>
      <c r="Z516" s="1680"/>
      <c r="AA516" s="1680"/>
      <c r="AB516" s="1680"/>
      <c r="AC516" s="1680"/>
      <c r="AD516" s="1680"/>
      <c r="AE516" s="1680"/>
      <c r="AF516" s="1680"/>
      <c r="AG516" s="1680"/>
      <c r="AH516" s="1680"/>
      <c r="AI516" s="1680"/>
      <c r="AJ516" s="1681"/>
    </row>
    <row r="517" spans="1:40" ht="15" customHeight="1" x14ac:dyDescent="0.2">
      <c r="A517" s="1460"/>
      <c r="B517" s="1461"/>
      <c r="C517" s="1719" t="s">
        <v>321</v>
      </c>
      <c r="D517" s="1676"/>
      <c r="E517" s="1676"/>
      <c r="F517" s="1676"/>
      <c r="G517" s="1676"/>
      <c r="H517" s="1677"/>
      <c r="I517" s="959" t="s">
        <v>456</v>
      </c>
      <c r="J517" s="961"/>
      <c r="K517" s="1678"/>
      <c r="L517" s="1678"/>
      <c r="M517" s="1678"/>
      <c r="N517" s="1678"/>
      <c r="O517" s="1678"/>
      <c r="P517" s="985" t="s">
        <v>1006</v>
      </c>
      <c r="Q517" s="1682"/>
      <c r="R517" s="959" t="s">
        <v>485</v>
      </c>
      <c r="S517" s="961"/>
      <c r="T517" s="1836"/>
      <c r="U517" s="1836"/>
      <c r="V517" s="1836"/>
      <c r="W517" s="1836"/>
      <c r="X517" s="1836"/>
      <c r="Y517" s="1390" t="s">
        <v>1006</v>
      </c>
      <c r="Z517" s="1390"/>
      <c r="AA517" s="1688" t="s">
        <v>484</v>
      </c>
      <c r="AB517" s="1689"/>
      <c r="AC517" s="1690"/>
      <c r="AD517" s="1678"/>
      <c r="AE517" s="1678"/>
      <c r="AF517" s="1678"/>
      <c r="AG517" s="1678"/>
      <c r="AH517" s="1678"/>
      <c r="AI517" s="985" t="s">
        <v>1006</v>
      </c>
      <c r="AJ517" s="986"/>
    </row>
    <row r="518" spans="1:40" ht="15" customHeight="1" x14ac:dyDescent="0.2">
      <c r="A518" s="1460"/>
      <c r="B518" s="1461"/>
      <c r="C518" s="1720"/>
      <c r="D518" s="1721"/>
      <c r="E518" s="1721"/>
      <c r="F518" s="1721"/>
      <c r="G518" s="1721"/>
      <c r="H518" s="1722"/>
      <c r="I518" s="959" t="s">
        <v>455</v>
      </c>
      <c r="J518" s="960"/>
      <c r="K518" s="960"/>
      <c r="L518" s="961"/>
      <c r="M518" s="1678"/>
      <c r="N518" s="1678"/>
      <c r="O518" s="1678"/>
      <c r="P518" s="985" t="s">
        <v>486</v>
      </c>
      <c r="Q518" s="1682"/>
      <c r="R518" s="959" t="s">
        <v>487</v>
      </c>
      <c r="S518" s="960"/>
      <c r="T518" s="960"/>
      <c r="U518" s="960"/>
      <c r="V518" s="960"/>
      <c r="W518" s="960"/>
      <c r="X518" s="961"/>
      <c r="Y518" s="998"/>
      <c r="Z518" s="999"/>
      <c r="AA518" s="999"/>
      <c r="AB518" s="999"/>
      <c r="AC518" s="999"/>
      <c r="AD518" s="999"/>
      <c r="AE518" s="999"/>
      <c r="AF518" s="999"/>
      <c r="AG518" s="999"/>
      <c r="AH518" s="999"/>
      <c r="AI518" s="999"/>
      <c r="AJ518" s="1000"/>
    </row>
    <row r="519" spans="1:40" ht="15" customHeight="1" x14ac:dyDescent="0.2">
      <c r="A519" s="1460"/>
      <c r="B519" s="1461"/>
      <c r="C519" s="1666" t="s">
        <v>322</v>
      </c>
      <c r="D519" s="1667"/>
      <c r="E519" s="1667"/>
      <c r="F519" s="1667"/>
      <c r="G519" s="1667"/>
      <c r="H519" s="1668"/>
      <c r="I519" s="992"/>
      <c r="J519" s="993"/>
      <c r="K519" s="993"/>
      <c r="L519" s="993"/>
      <c r="M519" s="993"/>
      <c r="N519" s="993"/>
      <c r="O519" s="993"/>
      <c r="P519" s="985" t="s">
        <v>1011</v>
      </c>
      <c r="Q519" s="1682"/>
      <c r="R519" s="1716"/>
      <c r="S519" s="1717"/>
      <c r="T519" s="1717"/>
      <c r="U519" s="1717"/>
      <c r="V519" s="1717"/>
      <c r="W519" s="1717"/>
      <c r="X519" s="1717"/>
      <c r="Y519" s="1717"/>
      <c r="Z519" s="1717"/>
      <c r="AA519" s="1717"/>
      <c r="AB519" s="1717"/>
      <c r="AC519" s="1717"/>
      <c r="AD519" s="1717"/>
      <c r="AE519" s="1717"/>
      <c r="AF519" s="1717"/>
      <c r="AG519" s="1717"/>
      <c r="AH519" s="1717"/>
      <c r="AI519" s="1717"/>
      <c r="AJ519" s="1718"/>
    </row>
    <row r="520" spans="1:40" ht="15" customHeight="1" x14ac:dyDescent="0.2">
      <c r="A520" s="1460"/>
      <c r="B520" s="1461"/>
      <c r="C520" s="1666" t="s">
        <v>1007</v>
      </c>
      <c r="D520" s="1667"/>
      <c r="E520" s="1667"/>
      <c r="F520" s="1667"/>
      <c r="G520" s="1667"/>
      <c r="H520" s="1668"/>
      <c r="I520" s="992"/>
      <c r="J520" s="993"/>
      <c r="K520" s="993"/>
      <c r="L520" s="993"/>
      <c r="M520" s="993"/>
      <c r="N520" s="993"/>
      <c r="O520" s="993"/>
      <c r="P520" s="985" t="s">
        <v>323</v>
      </c>
      <c r="Q520" s="1682"/>
      <c r="R520" s="959" t="s">
        <v>324</v>
      </c>
      <c r="S520" s="960"/>
      <c r="T520" s="960"/>
      <c r="U520" s="960"/>
      <c r="V520" s="960"/>
      <c r="W520" s="961"/>
      <c r="X520" s="992"/>
      <c r="Y520" s="993"/>
      <c r="Z520" s="993"/>
      <c r="AA520" s="993"/>
      <c r="AB520" s="993"/>
      <c r="AC520" s="993"/>
      <c r="AD520" s="993"/>
      <c r="AE520" s="985" t="s">
        <v>323</v>
      </c>
      <c r="AF520" s="985"/>
      <c r="AG520" s="985"/>
      <c r="AH520" s="985"/>
      <c r="AI520" s="985"/>
      <c r="AJ520" s="986"/>
    </row>
    <row r="521" spans="1:40" ht="15" customHeight="1" x14ac:dyDescent="0.2">
      <c r="A521" s="1683" t="s">
        <v>839</v>
      </c>
      <c r="B521" s="1684"/>
      <c r="C521" s="1666" t="s">
        <v>457</v>
      </c>
      <c r="D521" s="1667"/>
      <c r="E521" s="1667"/>
      <c r="F521" s="1667"/>
      <c r="G521" s="1667"/>
      <c r="H521" s="1667"/>
      <c r="I521" s="1667"/>
      <c r="J521" s="1667"/>
      <c r="K521" s="1667"/>
      <c r="L521" s="1667"/>
      <c r="M521" s="1667"/>
      <c r="N521" s="1667"/>
      <c r="O521" s="1667"/>
      <c r="P521" s="1667"/>
      <c r="Q521" s="1668"/>
      <c r="R521" s="993"/>
      <c r="S521" s="993"/>
      <c r="T521" s="993"/>
      <c r="U521" s="993"/>
      <c r="V521" s="993"/>
      <c r="W521" s="993"/>
      <c r="X521" s="993"/>
      <c r="Y521" s="993"/>
      <c r="Z521" s="993"/>
      <c r="AA521" s="993"/>
      <c r="AB521" s="993"/>
      <c r="AC521" s="993"/>
      <c r="AD521" s="993"/>
      <c r="AE521" s="985" t="s">
        <v>348</v>
      </c>
      <c r="AF521" s="985"/>
      <c r="AG521" s="985"/>
      <c r="AH521" s="985"/>
      <c r="AI521" s="985"/>
      <c r="AJ521" s="986"/>
    </row>
    <row r="522" spans="1:40" ht="18" customHeight="1" x14ac:dyDescent="0.2">
      <c r="A522" s="423"/>
      <c r="B522" s="424"/>
      <c r="C522" s="1666" t="s">
        <v>228</v>
      </c>
      <c r="D522" s="1667"/>
      <c r="E522" s="1667"/>
      <c r="F522" s="1667"/>
      <c r="G522" s="1667"/>
      <c r="H522" s="1668"/>
      <c r="I522" s="1045"/>
      <c r="J522" s="1046"/>
      <c r="K522" s="1046"/>
      <c r="L522" s="1046"/>
      <c r="M522" s="1046"/>
      <c r="N522" s="1046"/>
      <c r="O522" s="1046"/>
      <c r="P522" s="1046"/>
      <c r="Q522" s="1046"/>
      <c r="R522" s="1046"/>
      <c r="S522" s="1046"/>
      <c r="T522" s="1046"/>
      <c r="U522" s="1046"/>
      <c r="V522" s="1046"/>
      <c r="W522" s="1046"/>
      <c r="X522" s="1046"/>
      <c r="Y522" s="1046"/>
      <c r="Z522" s="1046"/>
      <c r="AA522" s="1046"/>
      <c r="AB522" s="1046"/>
      <c r="AC522" s="1046"/>
      <c r="AD522" s="1046"/>
      <c r="AE522" s="1046"/>
      <c r="AF522" s="1046"/>
      <c r="AG522" s="1046"/>
      <c r="AH522" s="1046"/>
      <c r="AI522" s="1046"/>
      <c r="AJ522" s="1047"/>
      <c r="AL522" s="45" t="b">
        <v>0</v>
      </c>
      <c r="AM522" s="45" t="b">
        <v>0</v>
      </c>
      <c r="AN522" s="45" t="b">
        <v>0</v>
      </c>
    </row>
    <row r="523" spans="1:40" ht="15" customHeight="1" x14ac:dyDescent="0.2">
      <c r="A523" s="423"/>
      <c r="B523" s="424"/>
      <c r="C523" s="1675" t="s">
        <v>417</v>
      </c>
      <c r="D523" s="1676"/>
      <c r="E523" s="1676"/>
      <c r="F523" s="1676"/>
      <c r="G523" s="1676"/>
      <c r="H523" s="1677"/>
      <c r="I523" s="998"/>
      <c r="J523" s="999"/>
      <c r="K523" s="999"/>
      <c r="L523" s="999"/>
      <c r="M523" s="999"/>
      <c r="N523" s="999"/>
      <c r="O523" s="999"/>
      <c r="P523" s="999"/>
      <c r="Q523" s="999"/>
      <c r="R523" s="999"/>
      <c r="S523" s="999"/>
      <c r="T523" s="999"/>
      <c r="U523" s="999"/>
      <c r="V523" s="999"/>
      <c r="W523" s="999"/>
      <c r="X523" s="999"/>
      <c r="Y523" s="999"/>
      <c r="Z523" s="999"/>
      <c r="AA523" s="999"/>
      <c r="AB523" s="999"/>
      <c r="AC523" s="999"/>
      <c r="AD523" s="999"/>
      <c r="AE523" s="999"/>
      <c r="AF523" s="999"/>
      <c r="AG523" s="999"/>
      <c r="AH523" s="999"/>
      <c r="AI523" s="999"/>
      <c r="AJ523" s="1000"/>
    </row>
    <row r="524" spans="1:40" ht="15" customHeight="1" x14ac:dyDescent="0.2">
      <c r="A524" s="423"/>
      <c r="B524" s="424"/>
      <c r="C524" s="1666" t="s">
        <v>697</v>
      </c>
      <c r="D524" s="1667"/>
      <c r="E524" s="1667"/>
      <c r="F524" s="1667"/>
      <c r="G524" s="1667"/>
      <c r="H524" s="1668"/>
      <c r="I524" s="998"/>
      <c r="J524" s="999"/>
      <c r="K524" s="999"/>
      <c r="L524" s="999"/>
      <c r="M524" s="999"/>
      <c r="N524" s="999"/>
      <c r="O524" s="999"/>
      <c r="P524" s="999"/>
      <c r="Q524" s="999"/>
      <c r="R524" s="999"/>
      <c r="S524" s="999"/>
      <c r="T524" s="999"/>
      <c r="U524" s="999"/>
      <c r="V524" s="999"/>
      <c r="W524" s="999"/>
      <c r="X524" s="999"/>
      <c r="Y524" s="999"/>
      <c r="Z524" s="999"/>
      <c r="AA524" s="999"/>
      <c r="AB524" s="999"/>
      <c r="AC524" s="999"/>
      <c r="AD524" s="999"/>
      <c r="AE524" s="999"/>
      <c r="AF524" s="999"/>
      <c r="AG524" s="999"/>
      <c r="AH524" s="999"/>
      <c r="AI524" s="999"/>
      <c r="AJ524" s="1000"/>
    </row>
    <row r="525" spans="1:40" ht="18" customHeight="1" x14ac:dyDescent="0.2">
      <c r="A525" s="423"/>
      <c r="B525" s="424"/>
      <c r="C525" s="1691" t="s">
        <v>906</v>
      </c>
      <c r="D525" s="1693" t="s">
        <v>349</v>
      </c>
      <c r="E525" s="1694"/>
      <c r="F525" s="1694"/>
      <c r="G525" s="1694"/>
      <c r="H525" s="1695"/>
      <c r="I525" s="1736">
        <v>2</v>
      </c>
      <c r="J525" s="1737"/>
      <c r="K525" s="1737"/>
      <c r="L525" s="1737"/>
      <c r="M525" s="1737"/>
      <c r="N525" s="427"/>
      <c r="O525" s="427"/>
      <c r="P525" s="428"/>
      <c r="Q525" s="1669"/>
      <c r="R525" s="1670"/>
      <c r="S525" s="1671"/>
      <c r="T525" s="1733">
        <v>3</v>
      </c>
      <c r="U525" s="1734"/>
      <c r="V525" s="1734"/>
      <c r="W525" s="1734"/>
      <c r="X525" s="1734"/>
      <c r="Y525" s="1734"/>
      <c r="Z525" s="1735"/>
      <c r="AA525" s="1756"/>
      <c r="AB525" s="1757"/>
      <c r="AC525" s="1757"/>
      <c r="AD525" s="1757"/>
      <c r="AE525" s="1757"/>
      <c r="AF525" s="1757"/>
      <c r="AG525" s="1757"/>
      <c r="AH525" s="1757"/>
      <c r="AI525" s="1757"/>
      <c r="AJ525" s="1758"/>
    </row>
    <row r="526" spans="1:40" ht="18" customHeight="1" x14ac:dyDescent="0.2">
      <c r="A526" s="423"/>
      <c r="B526" s="424"/>
      <c r="C526" s="1691"/>
      <c r="D526" s="1699" t="s">
        <v>1026</v>
      </c>
      <c r="E526" s="1700"/>
      <c r="F526" s="1700"/>
      <c r="G526" s="1700"/>
      <c r="H526" s="1701"/>
      <c r="I526" s="227">
        <v>1</v>
      </c>
      <c r="J526" s="379" t="str">
        <f>IF(ISNA(VLOOKUP(I526, 出力変換_ＣＨ夜間支援体制加算,4,FALSE)),0, VLOOKUP(I526, 出力変換_ＣＨ夜間支援体制加算,4,FALSE)) &amp; ""</f>
        <v>0</v>
      </c>
      <c r="K526" s="218" t="s">
        <v>1051</v>
      </c>
      <c r="L526" s="389" t="str">
        <f>IF(ISNA(VLOOKUP(K526, 取込変換_ＣＨ夜間支援体制加算,2,FALSE)),1, VLOOKUP(K526, 取込変換_ＣＨ夜間支援体制加算,2,FALSE)) &amp; ""</f>
        <v>1</v>
      </c>
      <c r="N526" s="255"/>
      <c r="O526" s="255"/>
      <c r="P526" s="64" t="s">
        <v>1011</v>
      </c>
      <c r="Q526" s="1663"/>
      <c r="R526" s="1664"/>
      <c r="S526" s="1665"/>
      <c r="T526" s="1672">
        <v>0</v>
      </c>
      <c r="U526" s="1673"/>
      <c r="V526" s="1673"/>
      <c r="W526" s="1673"/>
      <c r="X526" s="1673"/>
      <c r="Y526" s="1673"/>
      <c r="Z526" s="1674"/>
      <c r="AA526" s="1827"/>
      <c r="AB526" s="1828"/>
      <c r="AC526" s="1828"/>
      <c r="AD526" s="1828"/>
      <c r="AE526" s="1828"/>
      <c r="AF526" s="1828"/>
      <c r="AG526" s="1828"/>
      <c r="AH526" s="1828"/>
      <c r="AI526" s="1828"/>
      <c r="AJ526" s="1829"/>
    </row>
    <row r="527" spans="1:40" ht="18" customHeight="1" x14ac:dyDescent="0.2">
      <c r="A527" s="423"/>
      <c r="B527" s="424"/>
      <c r="C527" s="1691"/>
      <c r="D527" s="1714" t="s">
        <v>657</v>
      </c>
      <c r="E527" s="1715"/>
      <c r="F527" s="1715"/>
      <c r="G527" s="1715"/>
      <c r="H527" s="1715"/>
      <c r="I527" s="261">
        <v>1</v>
      </c>
      <c r="J527" s="379" t="str">
        <f>IF(ISNA(VLOOKUP(I527, 出力変換_ＧＨ夜間防災体制加算,4,FALSE)),0, VLOOKUP(I527, 出力変換_ＧＨ夜間防災体制加算,4,FALSE)) &amp; ""</f>
        <v>0</v>
      </c>
      <c r="K527" s="218" t="s">
        <v>1051</v>
      </c>
      <c r="L527" s="389" t="str">
        <f>IF(ISNA(VLOOKUP(K527, 取込変換_ＧＨ夜間防災体制加算,2,FALSE)),1, VLOOKUP(K527, 取込変換_ＧＨ夜間防災体制加算,2,FALSE)) &amp; ""</f>
        <v>1</v>
      </c>
      <c r="M527" s="255"/>
      <c r="N527" s="255"/>
      <c r="O527" s="255"/>
      <c r="P527" s="392" t="s">
        <v>1011</v>
      </c>
      <c r="Q527" s="1730"/>
      <c r="R527" s="1731"/>
      <c r="S527" s="1731"/>
      <c r="T527" s="1731"/>
      <c r="U527" s="1731"/>
      <c r="V527" s="1731"/>
      <c r="W527" s="1731"/>
      <c r="X527" s="1731"/>
      <c r="Y527" s="1731"/>
      <c r="Z527" s="1731"/>
      <c r="AA527" s="1731"/>
      <c r="AB527" s="1731"/>
      <c r="AC527" s="1731"/>
      <c r="AD527" s="1731"/>
      <c r="AE527" s="1731"/>
      <c r="AF527" s="1731"/>
      <c r="AG527" s="1731"/>
      <c r="AH527" s="1731"/>
      <c r="AI527" s="1731"/>
      <c r="AJ527" s="1732"/>
    </row>
    <row r="528" spans="1:40" ht="18" customHeight="1" thickBot="1" x14ac:dyDescent="0.25">
      <c r="A528" s="425"/>
      <c r="B528" s="426"/>
      <c r="C528" s="1692"/>
      <c r="D528" s="1705" t="s">
        <v>350</v>
      </c>
      <c r="E528" s="1706"/>
      <c r="F528" s="1706"/>
      <c r="G528" s="1706"/>
      <c r="H528" s="1707"/>
      <c r="I528" s="1711">
        <v>3</v>
      </c>
      <c r="J528" s="1712"/>
      <c r="K528" s="1712"/>
      <c r="L528" s="1712"/>
      <c r="M528" s="1712"/>
      <c r="N528" s="1712"/>
      <c r="O528" s="1712"/>
      <c r="P528" s="1712"/>
      <c r="Q528" s="1712"/>
      <c r="R528" s="1712"/>
      <c r="S528" s="1713"/>
      <c r="T528" s="1708"/>
      <c r="U528" s="1709"/>
      <c r="V528" s="1709"/>
      <c r="W528" s="1709"/>
      <c r="X528" s="1709"/>
      <c r="Y528" s="1709"/>
      <c r="Z528" s="1709"/>
      <c r="AA528" s="1709"/>
      <c r="AB528" s="1709"/>
      <c r="AC528" s="1709"/>
      <c r="AD528" s="1709"/>
      <c r="AE528" s="1709"/>
      <c r="AF528" s="1709"/>
      <c r="AG528" s="1709"/>
      <c r="AH528" s="1709"/>
      <c r="AI528" s="1709"/>
      <c r="AJ528" s="1710"/>
    </row>
    <row r="529" spans="1:45" s="369" customFormat="1" ht="15" customHeight="1" x14ac:dyDescent="0.2">
      <c r="A529" s="157" t="s">
        <v>459</v>
      </c>
      <c r="B529" s="431"/>
      <c r="C529" s="385"/>
      <c r="D529" s="385"/>
      <c r="E529" s="385"/>
      <c r="F529" s="385"/>
      <c r="G529" s="385"/>
      <c r="H529" s="385"/>
      <c r="I529" s="385"/>
      <c r="J529" s="385"/>
      <c r="K529" s="385"/>
      <c r="L529" s="385"/>
      <c r="M529" s="385"/>
      <c r="N529" s="385"/>
      <c r="O529" s="385"/>
      <c r="P529" s="385"/>
      <c r="Q529" s="385"/>
      <c r="R529" s="385"/>
      <c r="S529" s="385"/>
      <c r="T529" s="385"/>
      <c r="U529" s="385"/>
      <c r="V529" s="385"/>
      <c r="W529" s="385"/>
      <c r="X529" s="385"/>
      <c r="Y529" s="385"/>
      <c r="Z529" s="385"/>
      <c r="AA529" s="385"/>
      <c r="AB529" s="385"/>
      <c r="AC529" s="385"/>
      <c r="AD529" s="385"/>
      <c r="AE529" s="385"/>
      <c r="AF529" s="385"/>
      <c r="AG529" s="1740" t="s">
        <v>840</v>
      </c>
      <c r="AH529" s="1740"/>
      <c r="AI529" s="1740"/>
      <c r="AJ529" s="1740"/>
      <c r="AK529" s="383"/>
      <c r="AL529" s="383"/>
      <c r="AM529" s="383"/>
      <c r="AN529" s="384"/>
      <c r="AO529" s="383"/>
      <c r="AP529" s="383"/>
      <c r="AQ529" s="383"/>
      <c r="AR529" s="383"/>
      <c r="AS529" s="383"/>
    </row>
    <row r="530" spans="1:45" s="369" customFormat="1" ht="15" customHeight="1" x14ac:dyDescent="0.2">
      <c r="A530" s="431"/>
      <c r="B530" s="431"/>
      <c r="C530" s="385"/>
      <c r="D530" s="385"/>
      <c r="E530" s="385"/>
      <c r="F530" s="385"/>
      <c r="G530" s="385"/>
      <c r="H530" s="385"/>
      <c r="I530" s="385"/>
      <c r="J530" s="385"/>
      <c r="K530" s="385"/>
      <c r="L530" s="385"/>
      <c r="M530" s="385"/>
      <c r="N530" s="385"/>
      <c r="O530" s="385"/>
      <c r="P530" s="385"/>
      <c r="Q530" s="385"/>
      <c r="R530" s="385"/>
      <c r="S530" s="385"/>
      <c r="T530" s="385"/>
      <c r="U530" s="385"/>
      <c r="V530" s="385"/>
      <c r="W530" s="385"/>
      <c r="X530" s="385"/>
      <c r="Y530" s="385"/>
      <c r="Z530" s="385"/>
      <c r="AA530" s="385"/>
      <c r="AB530" s="385"/>
      <c r="AC530" s="385"/>
      <c r="AD530" s="385"/>
      <c r="AE530" s="385"/>
      <c r="AF530" s="385"/>
      <c r="AG530" s="385"/>
      <c r="AH530" s="385"/>
      <c r="AI530" s="385"/>
      <c r="AJ530" s="385"/>
      <c r="AK530" s="383"/>
      <c r="AL530" s="383"/>
      <c r="AM530" s="383"/>
      <c r="AN530" s="384"/>
      <c r="AO530" s="383"/>
      <c r="AP530" s="383"/>
      <c r="AQ530" s="383"/>
      <c r="AR530" s="383"/>
      <c r="AS530" s="383"/>
    </row>
    <row r="531" spans="1:45" s="369" customFormat="1" ht="15" customHeight="1" thickBot="1" x14ac:dyDescent="0.25">
      <c r="A531" s="432"/>
      <c r="B531" s="432"/>
      <c r="C531" s="386"/>
      <c r="D531" s="386"/>
      <c r="E531" s="386"/>
      <c r="F531" s="386"/>
      <c r="G531" s="386"/>
      <c r="H531" s="386"/>
      <c r="I531" s="386"/>
      <c r="J531" s="386"/>
      <c r="K531" s="386"/>
      <c r="L531" s="386"/>
      <c r="M531" s="386"/>
      <c r="N531" s="386"/>
      <c r="O531" s="386"/>
      <c r="P531" s="386"/>
      <c r="Q531" s="386"/>
      <c r="R531" s="386"/>
      <c r="S531" s="386"/>
      <c r="T531" s="386"/>
      <c r="U531" s="386"/>
      <c r="V531" s="386"/>
      <c r="W531" s="386"/>
      <c r="X531" s="386"/>
      <c r="Y531" s="1751"/>
      <c r="Z531" s="1751"/>
      <c r="AA531" s="1751"/>
      <c r="AB531" s="1662" t="s">
        <v>765</v>
      </c>
      <c r="AC531" s="1662"/>
      <c r="AD531" s="1662"/>
      <c r="AE531" s="1661"/>
      <c r="AF531" s="1661"/>
      <c r="AG531" s="1661"/>
      <c r="AH531" s="1745" t="s">
        <v>458</v>
      </c>
      <c r="AI531" s="1746"/>
      <c r="AJ531" s="1747"/>
      <c r="AK531" s="383"/>
      <c r="AL531" s="383"/>
      <c r="AM531" s="383"/>
      <c r="AN531" s="384"/>
      <c r="AO531" s="383"/>
      <c r="AP531" s="383"/>
      <c r="AQ531" s="383"/>
      <c r="AR531" s="383"/>
      <c r="AS531" s="383"/>
    </row>
    <row r="532" spans="1:45" ht="15" customHeight="1" x14ac:dyDescent="0.2">
      <c r="A532" s="1458" t="s">
        <v>968</v>
      </c>
      <c r="B532" s="1459"/>
      <c r="C532" s="1074" t="s">
        <v>385</v>
      </c>
      <c r="D532" s="1074"/>
      <c r="E532" s="1074"/>
      <c r="F532" s="1074"/>
      <c r="G532" s="1074"/>
      <c r="H532" s="1074"/>
      <c r="I532" s="1723"/>
      <c r="J532" s="1724"/>
      <c r="K532" s="1724"/>
      <c r="L532" s="1724"/>
      <c r="M532" s="1724"/>
      <c r="N532" s="1724"/>
      <c r="O532" s="1724"/>
      <c r="P532" s="1724"/>
      <c r="Q532" s="1724"/>
      <c r="R532" s="1724"/>
      <c r="S532" s="1724"/>
      <c r="T532" s="1724"/>
      <c r="U532" s="1724"/>
      <c r="V532" s="1724"/>
      <c r="W532" s="1724"/>
      <c r="X532" s="1724"/>
      <c r="Y532" s="1724"/>
      <c r="Z532" s="1724"/>
      <c r="AA532" s="1724"/>
      <c r="AB532" s="1724"/>
      <c r="AC532" s="1724"/>
      <c r="AD532" s="1725"/>
      <c r="AE532" s="1744" t="s">
        <v>139</v>
      </c>
      <c r="AF532" s="1744"/>
      <c r="AG532" s="1744"/>
      <c r="AH532" s="1744"/>
      <c r="AI532" s="1659"/>
      <c r="AJ532" s="1660"/>
    </row>
    <row r="533" spans="1:45" ht="15" customHeight="1" x14ac:dyDescent="0.2">
      <c r="A533" s="1460"/>
      <c r="B533" s="1461"/>
      <c r="C533" s="1031" t="s">
        <v>494</v>
      </c>
      <c r="D533" s="1031"/>
      <c r="E533" s="1031"/>
      <c r="F533" s="1031"/>
      <c r="G533" s="1031"/>
      <c r="H533" s="1031"/>
      <c r="I533" s="1727"/>
      <c r="J533" s="1728"/>
      <c r="K533" s="1728"/>
      <c r="L533" s="1728"/>
      <c r="M533" s="1728"/>
      <c r="N533" s="1728"/>
      <c r="O533" s="1728"/>
      <c r="P533" s="1728"/>
      <c r="Q533" s="1728"/>
      <c r="R533" s="1728"/>
      <c r="S533" s="1728"/>
      <c r="T533" s="1728"/>
      <c r="U533" s="1728"/>
      <c r="V533" s="1728"/>
      <c r="W533" s="1728"/>
      <c r="X533" s="1728"/>
      <c r="Y533" s="1728"/>
      <c r="Z533" s="1728"/>
      <c r="AA533" s="1728"/>
      <c r="AB533" s="1728"/>
      <c r="AC533" s="1728"/>
      <c r="AD533" s="1728"/>
      <c r="AE533" s="1728"/>
      <c r="AF533" s="1728"/>
      <c r="AG533" s="1728"/>
      <c r="AH533" s="1728"/>
      <c r="AI533" s="1728"/>
      <c r="AJ533" s="1729"/>
    </row>
    <row r="534" spans="1:45" ht="15" customHeight="1" x14ac:dyDescent="0.2">
      <c r="A534" s="1460"/>
      <c r="B534" s="1461"/>
      <c r="C534" s="990" t="s">
        <v>495</v>
      </c>
      <c r="D534" s="990"/>
      <c r="E534" s="990"/>
      <c r="F534" s="990"/>
      <c r="G534" s="990"/>
      <c r="H534" s="990"/>
      <c r="I534" s="1022" t="s">
        <v>655</v>
      </c>
      <c r="J534" s="1023"/>
      <c r="K534" s="1024"/>
      <c r="L534" s="1024"/>
      <c r="M534" s="1024"/>
      <c r="N534" s="1024"/>
      <c r="O534" s="1024"/>
      <c r="P534" s="1025"/>
      <c r="Q534" s="571" t="s">
        <v>448</v>
      </c>
      <c r="R534" s="572"/>
      <c r="S534" s="572"/>
      <c r="T534" s="572"/>
      <c r="U534" s="572"/>
      <c r="V534" s="572"/>
      <c r="W534" s="572"/>
      <c r="X534" s="572"/>
      <c r="Y534" s="572"/>
      <c r="Z534" s="572"/>
      <c r="AA534" s="572"/>
      <c r="AB534" s="572"/>
      <c r="AC534" s="572"/>
      <c r="AD534" s="572"/>
      <c r="AE534" s="572"/>
      <c r="AF534" s="572"/>
      <c r="AG534" s="572"/>
      <c r="AH534" s="572"/>
      <c r="AI534" s="572"/>
      <c r="AJ534" s="573"/>
    </row>
    <row r="535" spans="1:45" ht="15" customHeight="1" x14ac:dyDescent="0.2">
      <c r="A535" s="1460"/>
      <c r="B535" s="1461"/>
      <c r="C535" s="990"/>
      <c r="D535" s="990"/>
      <c r="E535" s="990"/>
      <c r="F535" s="990"/>
      <c r="G535" s="990"/>
      <c r="H535" s="990"/>
      <c r="I535" s="1126" t="s">
        <v>815</v>
      </c>
      <c r="J535" s="1126"/>
      <c r="K535" s="1126"/>
      <c r="L535" s="1126"/>
      <c r="M535" s="1126"/>
      <c r="N535" s="1126"/>
      <c r="O535" s="1126"/>
      <c r="P535" s="1126"/>
      <c r="Q535" s="1126"/>
      <c r="R535" s="1126"/>
      <c r="S535" s="1126"/>
      <c r="T535" s="1126"/>
      <c r="U535" s="1126"/>
      <c r="V535" s="1126"/>
      <c r="W535" s="1126"/>
      <c r="X535" s="1126"/>
      <c r="Y535" s="1126"/>
      <c r="Z535" s="1126"/>
      <c r="AA535" s="1126"/>
      <c r="AB535" s="1126"/>
      <c r="AC535" s="1126"/>
      <c r="AD535" s="1126"/>
      <c r="AE535" s="1126"/>
      <c r="AF535" s="1126"/>
      <c r="AG535" s="1126"/>
      <c r="AH535" s="1126"/>
      <c r="AI535" s="1126"/>
      <c r="AJ535" s="1127"/>
    </row>
    <row r="536" spans="1:45" ht="15" customHeight="1" x14ac:dyDescent="0.2">
      <c r="A536" s="1460"/>
      <c r="B536" s="1461"/>
      <c r="C536" s="990"/>
      <c r="D536" s="990"/>
      <c r="E536" s="990"/>
      <c r="F536" s="990"/>
      <c r="G536" s="990"/>
      <c r="H536" s="990"/>
      <c r="I536" s="1029" t="s">
        <v>815</v>
      </c>
      <c r="J536" s="1029"/>
      <c r="K536" s="1029"/>
      <c r="L536" s="1029"/>
      <c r="M536" s="1029"/>
      <c r="N536" s="1029"/>
      <c r="O536" s="1029"/>
      <c r="P536" s="1029"/>
      <c r="Q536" s="1029"/>
      <c r="R536" s="1029"/>
      <c r="S536" s="1029"/>
      <c r="T536" s="1029"/>
      <c r="U536" s="1029"/>
      <c r="V536" s="1029"/>
      <c r="W536" s="1029"/>
      <c r="X536" s="1029"/>
      <c r="Y536" s="1029"/>
      <c r="Z536" s="1029"/>
      <c r="AA536" s="1029"/>
      <c r="AB536" s="1029"/>
      <c r="AC536" s="1029"/>
      <c r="AD536" s="1029"/>
      <c r="AE536" s="1029"/>
      <c r="AF536" s="1029"/>
      <c r="AG536" s="1029"/>
      <c r="AH536" s="1029"/>
      <c r="AI536" s="1029"/>
      <c r="AJ536" s="1030"/>
    </row>
    <row r="537" spans="1:45" ht="15" customHeight="1" x14ac:dyDescent="0.2">
      <c r="A537" s="1460"/>
      <c r="B537" s="1461"/>
      <c r="C537" s="990" t="s">
        <v>496</v>
      </c>
      <c r="D537" s="990"/>
      <c r="E537" s="990"/>
      <c r="F537" s="990"/>
      <c r="G537" s="990"/>
      <c r="H537" s="990"/>
      <c r="I537" s="990" t="s">
        <v>716</v>
      </c>
      <c r="J537" s="990"/>
      <c r="K537" s="990"/>
      <c r="L537" s="990"/>
      <c r="M537" s="996" t="s">
        <v>815</v>
      </c>
      <c r="N537" s="996"/>
      <c r="O537" s="996"/>
      <c r="P537" s="996"/>
      <c r="Q537" s="996"/>
      <c r="R537" s="996"/>
      <c r="S537" s="996"/>
      <c r="T537" s="996"/>
      <c r="U537" s="996"/>
      <c r="V537" s="996"/>
      <c r="W537" s="990" t="s">
        <v>498</v>
      </c>
      <c r="X537" s="990"/>
      <c r="Y537" s="990"/>
      <c r="Z537" s="990"/>
      <c r="AA537" s="997" t="s">
        <v>815</v>
      </c>
      <c r="AB537" s="1067"/>
      <c r="AC537" s="1067"/>
      <c r="AD537" s="1067"/>
      <c r="AE537" s="1067"/>
      <c r="AF537" s="1067"/>
      <c r="AG537" s="1067"/>
      <c r="AH537" s="1067"/>
      <c r="AI537" s="1067"/>
      <c r="AJ537" s="1068"/>
    </row>
    <row r="538" spans="1:45" ht="15" customHeight="1" x14ac:dyDescent="0.2">
      <c r="A538" s="1460"/>
      <c r="B538" s="1461"/>
      <c r="C538" s="1675" t="s">
        <v>480</v>
      </c>
      <c r="D538" s="1676"/>
      <c r="E538" s="1676"/>
      <c r="F538" s="1676"/>
      <c r="G538" s="1676"/>
      <c r="H538" s="1677"/>
      <c r="I538" s="1679"/>
      <c r="J538" s="1680"/>
      <c r="K538" s="1680"/>
      <c r="L538" s="1680"/>
      <c r="M538" s="1680"/>
      <c r="N538" s="1680"/>
      <c r="O538" s="1680"/>
      <c r="P538" s="1680"/>
      <c r="Q538" s="1680"/>
      <c r="R538" s="1680"/>
      <c r="S538" s="1680"/>
      <c r="T538" s="1680"/>
      <c r="U538" s="1680"/>
      <c r="V538" s="1680"/>
      <c r="W538" s="1680"/>
      <c r="X538" s="1680"/>
      <c r="Y538" s="1680"/>
      <c r="Z538" s="1680"/>
      <c r="AA538" s="1680"/>
      <c r="AB538" s="1680"/>
      <c r="AC538" s="1680"/>
      <c r="AD538" s="1680"/>
      <c r="AE538" s="1680"/>
      <c r="AF538" s="1680"/>
      <c r="AG538" s="1680"/>
      <c r="AH538" s="1680"/>
      <c r="AI538" s="1680"/>
      <c r="AJ538" s="1681"/>
    </row>
    <row r="539" spans="1:45" ht="18" customHeight="1" x14ac:dyDescent="0.2">
      <c r="A539" s="1460"/>
      <c r="B539" s="1461"/>
      <c r="C539" s="1675" t="s">
        <v>481</v>
      </c>
      <c r="D539" s="1676"/>
      <c r="E539" s="1676"/>
      <c r="F539" s="1676"/>
      <c r="G539" s="1676"/>
      <c r="H539" s="1677"/>
      <c r="I539" s="1376">
        <v>4</v>
      </c>
      <c r="J539" s="1377"/>
      <c r="K539" s="1377"/>
      <c r="L539" s="1377"/>
      <c r="M539" s="1377"/>
      <c r="N539" s="1377"/>
      <c r="O539" s="1377"/>
      <c r="P539" s="1377"/>
      <c r="Q539" s="1377"/>
      <c r="R539" s="1377"/>
      <c r="S539" s="1377"/>
      <c r="T539" s="1377"/>
      <c r="U539" s="1377"/>
      <c r="V539" s="1377"/>
      <c r="W539" s="1377"/>
      <c r="X539" s="1377"/>
      <c r="Y539" s="1377"/>
      <c r="Z539" s="1667" t="s">
        <v>483</v>
      </c>
      <c r="AA539" s="1667"/>
      <c r="AB539" s="1667"/>
      <c r="AC539" s="1667"/>
      <c r="AD539" s="1667"/>
      <c r="AE539" s="1679"/>
      <c r="AF539" s="1680"/>
      <c r="AG539" s="1680"/>
      <c r="AH539" s="1680"/>
      <c r="AI539" s="1680"/>
      <c r="AJ539" s="1681"/>
    </row>
    <row r="540" spans="1:45" ht="15" customHeight="1" x14ac:dyDescent="0.2">
      <c r="A540" s="1460"/>
      <c r="B540" s="1461"/>
      <c r="C540" s="1675" t="s">
        <v>482</v>
      </c>
      <c r="D540" s="1676"/>
      <c r="E540" s="1676"/>
      <c r="F540" s="1676"/>
      <c r="G540" s="1676"/>
      <c r="H540" s="1677"/>
      <c r="I540" s="1679"/>
      <c r="J540" s="1680"/>
      <c r="K540" s="1680"/>
      <c r="L540" s="1680"/>
      <c r="M540" s="1680"/>
      <c r="N540" s="1680"/>
      <c r="O540" s="1680"/>
      <c r="P540" s="1680"/>
      <c r="Q540" s="1680"/>
      <c r="R540" s="1680"/>
      <c r="S540" s="1680"/>
      <c r="T540" s="1680"/>
      <c r="U540" s="1680"/>
      <c r="V540" s="1680"/>
      <c r="W540" s="1680"/>
      <c r="X540" s="1680"/>
      <c r="Y540" s="1680"/>
      <c r="Z540" s="1680"/>
      <c r="AA540" s="1680"/>
      <c r="AB540" s="1680"/>
      <c r="AC540" s="1680"/>
      <c r="AD540" s="1680"/>
      <c r="AE540" s="1680"/>
      <c r="AF540" s="1680"/>
      <c r="AG540" s="1680"/>
      <c r="AH540" s="1680"/>
      <c r="AI540" s="1680"/>
      <c r="AJ540" s="1681"/>
    </row>
    <row r="541" spans="1:45" ht="15" customHeight="1" x14ac:dyDescent="0.2">
      <c r="A541" s="1460"/>
      <c r="B541" s="1461"/>
      <c r="C541" s="1719" t="s">
        <v>321</v>
      </c>
      <c r="D541" s="1676"/>
      <c r="E541" s="1676"/>
      <c r="F541" s="1676"/>
      <c r="G541" s="1676"/>
      <c r="H541" s="1677"/>
      <c r="I541" s="959" t="s">
        <v>456</v>
      </c>
      <c r="J541" s="961"/>
      <c r="K541" s="1678"/>
      <c r="L541" s="1678"/>
      <c r="M541" s="1678"/>
      <c r="N541" s="1678"/>
      <c r="O541" s="1678"/>
      <c r="P541" s="985" t="s">
        <v>1006</v>
      </c>
      <c r="Q541" s="1682"/>
      <c r="R541" s="959" t="s">
        <v>485</v>
      </c>
      <c r="S541" s="961"/>
      <c r="T541" s="1678"/>
      <c r="U541" s="1678"/>
      <c r="V541" s="1678"/>
      <c r="W541" s="1678"/>
      <c r="X541" s="1678"/>
      <c r="Y541" s="985" t="s">
        <v>1006</v>
      </c>
      <c r="Z541" s="985"/>
      <c r="AA541" s="1688" t="s">
        <v>484</v>
      </c>
      <c r="AB541" s="1689"/>
      <c r="AC541" s="1690"/>
      <c r="AD541" s="1678"/>
      <c r="AE541" s="1678"/>
      <c r="AF541" s="1678"/>
      <c r="AG541" s="1678"/>
      <c r="AH541" s="1678"/>
      <c r="AI541" s="985" t="s">
        <v>1006</v>
      </c>
      <c r="AJ541" s="986"/>
    </row>
    <row r="542" spans="1:45" ht="15" customHeight="1" x14ac:dyDescent="0.2">
      <c r="A542" s="1460"/>
      <c r="B542" s="1461"/>
      <c r="C542" s="1720"/>
      <c r="D542" s="1721"/>
      <c r="E542" s="1721"/>
      <c r="F542" s="1721"/>
      <c r="G542" s="1721"/>
      <c r="H542" s="1722"/>
      <c r="I542" s="959" t="s">
        <v>455</v>
      </c>
      <c r="J542" s="960"/>
      <c r="K542" s="960"/>
      <c r="L542" s="961"/>
      <c r="M542" s="1678"/>
      <c r="N542" s="1678"/>
      <c r="O542" s="1678"/>
      <c r="P542" s="985" t="s">
        <v>486</v>
      </c>
      <c r="Q542" s="1682"/>
      <c r="R542" s="959" t="s">
        <v>487</v>
      </c>
      <c r="S542" s="960"/>
      <c r="T542" s="960"/>
      <c r="U542" s="960"/>
      <c r="V542" s="960"/>
      <c r="W542" s="960"/>
      <c r="X542" s="961"/>
      <c r="Y542" s="998"/>
      <c r="Z542" s="999"/>
      <c r="AA542" s="999"/>
      <c r="AB542" s="999"/>
      <c r="AC542" s="999"/>
      <c r="AD542" s="999"/>
      <c r="AE542" s="999"/>
      <c r="AF542" s="999"/>
      <c r="AG542" s="999"/>
      <c r="AH542" s="999"/>
      <c r="AI542" s="999"/>
      <c r="AJ542" s="1000"/>
    </row>
    <row r="543" spans="1:45" ht="15" customHeight="1" x14ac:dyDescent="0.2">
      <c r="A543" s="1460"/>
      <c r="B543" s="1461"/>
      <c r="C543" s="1666" t="s">
        <v>322</v>
      </c>
      <c r="D543" s="1667"/>
      <c r="E543" s="1667"/>
      <c r="F543" s="1667"/>
      <c r="G543" s="1667"/>
      <c r="H543" s="1668"/>
      <c r="I543" s="992"/>
      <c r="J543" s="993"/>
      <c r="K543" s="993"/>
      <c r="L543" s="993"/>
      <c r="M543" s="993"/>
      <c r="N543" s="993"/>
      <c r="O543" s="993"/>
      <c r="P543" s="985" t="s">
        <v>1011</v>
      </c>
      <c r="Q543" s="1682"/>
      <c r="R543" s="1716"/>
      <c r="S543" s="1717"/>
      <c r="T543" s="1717"/>
      <c r="U543" s="1717"/>
      <c r="V543" s="1717"/>
      <c r="W543" s="1717"/>
      <c r="X543" s="1717"/>
      <c r="Y543" s="1717"/>
      <c r="Z543" s="1717"/>
      <c r="AA543" s="1717"/>
      <c r="AB543" s="1717"/>
      <c r="AC543" s="1717"/>
      <c r="AD543" s="1717"/>
      <c r="AE543" s="1717"/>
      <c r="AF543" s="1717"/>
      <c r="AG543" s="1717"/>
      <c r="AH543" s="1717"/>
      <c r="AI543" s="1717"/>
      <c r="AJ543" s="1718"/>
    </row>
    <row r="544" spans="1:45" ht="15" customHeight="1" x14ac:dyDescent="0.2">
      <c r="A544" s="1460"/>
      <c r="B544" s="1461"/>
      <c r="C544" s="1666" t="s">
        <v>1007</v>
      </c>
      <c r="D544" s="1667"/>
      <c r="E544" s="1667"/>
      <c r="F544" s="1667"/>
      <c r="G544" s="1667"/>
      <c r="H544" s="1668"/>
      <c r="I544" s="992"/>
      <c r="J544" s="993"/>
      <c r="K544" s="993"/>
      <c r="L544" s="993"/>
      <c r="M544" s="993"/>
      <c r="N544" s="993"/>
      <c r="O544" s="993"/>
      <c r="P544" s="985" t="s">
        <v>323</v>
      </c>
      <c r="Q544" s="1682"/>
      <c r="R544" s="959" t="s">
        <v>324</v>
      </c>
      <c r="S544" s="960"/>
      <c r="T544" s="960"/>
      <c r="U544" s="960"/>
      <c r="V544" s="960"/>
      <c r="W544" s="961"/>
      <c r="X544" s="992"/>
      <c r="Y544" s="993"/>
      <c r="Z544" s="993"/>
      <c r="AA544" s="993"/>
      <c r="AB544" s="993"/>
      <c r="AC544" s="993"/>
      <c r="AD544" s="993"/>
      <c r="AE544" s="985" t="s">
        <v>323</v>
      </c>
      <c r="AF544" s="985"/>
      <c r="AG544" s="985"/>
      <c r="AH544" s="985"/>
      <c r="AI544" s="985"/>
      <c r="AJ544" s="986"/>
    </row>
    <row r="545" spans="1:40" ht="15" customHeight="1" x14ac:dyDescent="0.2">
      <c r="A545" s="1683" t="s">
        <v>841</v>
      </c>
      <c r="B545" s="1684"/>
      <c r="C545" s="1666" t="s">
        <v>457</v>
      </c>
      <c r="D545" s="1667"/>
      <c r="E545" s="1667"/>
      <c r="F545" s="1667"/>
      <c r="G545" s="1667"/>
      <c r="H545" s="1667"/>
      <c r="I545" s="1667"/>
      <c r="J545" s="1667"/>
      <c r="K545" s="1667"/>
      <c r="L545" s="1667"/>
      <c r="M545" s="1667"/>
      <c r="N545" s="1667"/>
      <c r="O545" s="1667"/>
      <c r="P545" s="1667"/>
      <c r="Q545" s="1668"/>
      <c r="R545" s="993"/>
      <c r="S545" s="993"/>
      <c r="T545" s="993"/>
      <c r="U545" s="993"/>
      <c r="V545" s="993"/>
      <c r="W545" s="993"/>
      <c r="X545" s="993"/>
      <c r="Y545" s="993"/>
      <c r="Z545" s="993"/>
      <c r="AA545" s="993"/>
      <c r="AB545" s="993"/>
      <c r="AC545" s="993"/>
      <c r="AD545" s="993"/>
      <c r="AE545" s="985" t="s">
        <v>348</v>
      </c>
      <c r="AF545" s="985"/>
      <c r="AG545" s="985"/>
      <c r="AH545" s="985"/>
      <c r="AI545" s="985"/>
      <c r="AJ545" s="986"/>
    </row>
    <row r="546" spans="1:40" ht="18" customHeight="1" x14ac:dyDescent="0.2">
      <c r="A546" s="423"/>
      <c r="B546" s="424"/>
      <c r="C546" s="1666" t="s">
        <v>228</v>
      </c>
      <c r="D546" s="1667"/>
      <c r="E546" s="1667"/>
      <c r="F546" s="1667"/>
      <c r="G546" s="1667"/>
      <c r="H546" s="1668"/>
      <c r="I546" s="1045"/>
      <c r="J546" s="1046"/>
      <c r="K546" s="1046"/>
      <c r="L546" s="1046"/>
      <c r="M546" s="1046"/>
      <c r="N546" s="1046"/>
      <c r="O546" s="1046"/>
      <c r="P546" s="1046"/>
      <c r="Q546" s="1046"/>
      <c r="R546" s="1046"/>
      <c r="S546" s="1046"/>
      <c r="T546" s="1046"/>
      <c r="U546" s="1046"/>
      <c r="V546" s="1046"/>
      <c r="W546" s="1046"/>
      <c r="X546" s="1046"/>
      <c r="Y546" s="1046"/>
      <c r="Z546" s="1046"/>
      <c r="AA546" s="1046"/>
      <c r="AB546" s="1046"/>
      <c r="AC546" s="1046"/>
      <c r="AD546" s="1046"/>
      <c r="AE546" s="1046"/>
      <c r="AF546" s="1046"/>
      <c r="AG546" s="1046"/>
      <c r="AH546" s="1046"/>
      <c r="AI546" s="1046"/>
      <c r="AJ546" s="1047"/>
      <c r="AL546" s="45" t="b">
        <v>0</v>
      </c>
      <c r="AM546" s="45" t="b">
        <v>0</v>
      </c>
      <c r="AN546" s="45" t="b">
        <v>0</v>
      </c>
    </row>
    <row r="547" spans="1:40" ht="15" customHeight="1" x14ac:dyDescent="0.2">
      <c r="A547" s="423"/>
      <c r="B547" s="424"/>
      <c r="C547" s="1675" t="s">
        <v>417</v>
      </c>
      <c r="D547" s="1676"/>
      <c r="E547" s="1676"/>
      <c r="F547" s="1676"/>
      <c r="G547" s="1676"/>
      <c r="H547" s="1677"/>
      <c r="I547" s="998"/>
      <c r="J547" s="999"/>
      <c r="K547" s="999"/>
      <c r="L547" s="999"/>
      <c r="M547" s="999"/>
      <c r="N547" s="999"/>
      <c r="O547" s="999"/>
      <c r="P547" s="999"/>
      <c r="Q547" s="999"/>
      <c r="R547" s="999"/>
      <c r="S547" s="999"/>
      <c r="T547" s="999"/>
      <c r="U547" s="999"/>
      <c r="V547" s="999"/>
      <c r="W547" s="999"/>
      <c r="X547" s="999"/>
      <c r="Y547" s="999"/>
      <c r="Z547" s="999"/>
      <c r="AA547" s="999"/>
      <c r="AB547" s="999"/>
      <c r="AC547" s="999"/>
      <c r="AD547" s="999"/>
      <c r="AE547" s="999"/>
      <c r="AF547" s="999"/>
      <c r="AG547" s="999"/>
      <c r="AH547" s="999"/>
      <c r="AI547" s="999"/>
      <c r="AJ547" s="1000"/>
    </row>
    <row r="548" spans="1:40" ht="15" customHeight="1" x14ac:dyDescent="0.2">
      <c r="A548" s="423"/>
      <c r="B548" s="424"/>
      <c r="C548" s="1666" t="s">
        <v>697</v>
      </c>
      <c r="D548" s="1667"/>
      <c r="E548" s="1667"/>
      <c r="F548" s="1667"/>
      <c r="G548" s="1667"/>
      <c r="H548" s="1668"/>
      <c r="I548" s="998"/>
      <c r="J548" s="999"/>
      <c r="K548" s="999"/>
      <c r="L548" s="999"/>
      <c r="M548" s="999"/>
      <c r="N548" s="999"/>
      <c r="O548" s="999"/>
      <c r="P548" s="999"/>
      <c r="Q548" s="999"/>
      <c r="R548" s="999"/>
      <c r="S548" s="999"/>
      <c r="T548" s="999"/>
      <c r="U548" s="999"/>
      <c r="V548" s="999"/>
      <c r="W548" s="999"/>
      <c r="X548" s="999"/>
      <c r="Y548" s="999"/>
      <c r="Z548" s="999"/>
      <c r="AA548" s="999"/>
      <c r="AB548" s="999"/>
      <c r="AC548" s="999"/>
      <c r="AD548" s="999"/>
      <c r="AE548" s="999"/>
      <c r="AF548" s="999"/>
      <c r="AG548" s="999"/>
      <c r="AH548" s="999"/>
      <c r="AI548" s="999"/>
      <c r="AJ548" s="1000"/>
    </row>
    <row r="549" spans="1:40" ht="18" customHeight="1" x14ac:dyDescent="0.2">
      <c r="A549" s="423"/>
      <c r="B549" s="424"/>
      <c r="C549" s="1691" t="s">
        <v>906</v>
      </c>
      <c r="D549" s="1693" t="s">
        <v>349</v>
      </c>
      <c r="E549" s="1694"/>
      <c r="F549" s="1694"/>
      <c r="G549" s="1694"/>
      <c r="H549" s="1695"/>
      <c r="I549" s="1736">
        <v>2</v>
      </c>
      <c r="J549" s="1737"/>
      <c r="K549" s="1737"/>
      <c r="L549" s="1737"/>
      <c r="M549" s="1737"/>
      <c r="N549" s="427"/>
      <c r="O549" s="427"/>
      <c r="P549" s="428"/>
      <c r="Q549" s="1669"/>
      <c r="R549" s="1670"/>
      <c r="S549" s="1671"/>
      <c r="T549" s="1733">
        <v>3</v>
      </c>
      <c r="U549" s="1734"/>
      <c r="V549" s="1734"/>
      <c r="W549" s="1734"/>
      <c r="X549" s="1734"/>
      <c r="Y549" s="1734"/>
      <c r="Z549" s="1735"/>
      <c r="AA549" s="1696"/>
      <c r="AB549" s="1697"/>
      <c r="AC549" s="1697"/>
      <c r="AD549" s="1697"/>
      <c r="AE549" s="1697"/>
      <c r="AF549" s="1697"/>
      <c r="AG549" s="1697"/>
      <c r="AH549" s="1697"/>
      <c r="AI549" s="1697"/>
      <c r="AJ549" s="1698"/>
    </row>
    <row r="550" spans="1:40" ht="18" customHeight="1" x14ac:dyDescent="0.2">
      <c r="A550" s="423"/>
      <c r="B550" s="424"/>
      <c r="C550" s="1691"/>
      <c r="D550" s="1699" t="s">
        <v>1026</v>
      </c>
      <c r="E550" s="1700"/>
      <c r="F550" s="1700"/>
      <c r="G550" s="1700"/>
      <c r="H550" s="1701"/>
      <c r="I550" s="227">
        <v>1</v>
      </c>
      <c r="J550" s="379" t="str">
        <f>IF(ISNA(VLOOKUP(I550, 出力変換_ＣＨ夜間支援体制加算,4,FALSE)),0, VLOOKUP(I550, 出力変換_ＣＨ夜間支援体制加算,4,FALSE)) &amp; ""</f>
        <v>0</v>
      </c>
      <c r="K550" s="218" t="s">
        <v>1051</v>
      </c>
      <c r="L550" s="389" t="str">
        <f>IF(ISNA(VLOOKUP(K550, 取込変換_ＣＨ夜間支援体制加算,2,FALSE)),1, VLOOKUP(K550, 取込変換_ＣＨ夜間支援体制加算,2,FALSE)) &amp; ""</f>
        <v>1</v>
      </c>
      <c r="N550" s="255"/>
      <c r="O550" s="255"/>
      <c r="P550" s="64" t="s">
        <v>1011</v>
      </c>
      <c r="Q550" s="1663"/>
      <c r="R550" s="1664"/>
      <c r="S550" s="1665"/>
      <c r="T550" s="1672">
        <v>0</v>
      </c>
      <c r="U550" s="1673"/>
      <c r="V550" s="1673"/>
      <c r="W550" s="1673"/>
      <c r="X550" s="1673"/>
      <c r="Y550" s="1673"/>
      <c r="Z550" s="1674"/>
      <c r="AA550" s="1702"/>
      <c r="AB550" s="1703"/>
      <c r="AC550" s="1703"/>
      <c r="AD550" s="1703"/>
      <c r="AE550" s="1703"/>
      <c r="AF550" s="1703"/>
      <c r="AG550" s="1703"/>
      <c r="AH550" s="1703"/>
      <c r="AI550" s="1703"/>
      <c r="AJ550" s="1704"/>
    </row>
    <row r="551" spans="1:40" ht="18" customHeight="1" x14ac:dyDescent="0.2">
      <c r="A551" s="423"/>
      <c r="B551" s="424"/>
      <c r="C551" s="1691"/>
      <c r="D551" s="1714" t="s">
        <v>657</v>
      </c>
      <c r="E551" s="1715"/>
      <c r="F551" s="1715"/>
      <c r="G551" s="1715"/>
      <c r="H551" s="1715"/>
      <c r="I551" s="261">
        <v>1</v>
      </c>
      <c r="J551" s="379" t="str">
        <f>IF(ISNA(VLOOKUP(I551, 出力変換_ＧＨ夜間防災体制加算,4,FALSE)),0, VLOOKUP(I551, 出力変換_ＧＨ夜間防災体制加算,4,FALSE)) &amp; ""</f>
        <v>0</v>
      </c>
      <c r="K551" s="218" t="s">
        <v>1051</v>
      </c>
      <c r="L551" s="389" t="str">
        <f>IF(ISNA(VLOOKUP(K551, 取込変換_ＧＨ夜間防災体制加算,2,FALSE)),1, VLOOKUP(K551, 取込変換_ＧＨ夜間防災体制加算,2,FALSE)) &amp; ""</f>
        <v>1</v>
      </c>
      <c r="M551" s="255"/>
      <c r="N551" s="255"/>
      <c r="O551" s="255"/>
      <c r="P551" s="392" t="s">
        <v>1011</v>
      </c>
      <c r="Q551" s="1730"/>
      <c r="R551" s="1731"/>
      <c r="S551" s="1731"/>
      <c r="T551" s="1731"/>
      <c r="U551" s="1731"/>
      <c r="V551" s="1731"/>
      <c r="W551" s="1731"/>
      <c r="X551" s="1731"/>
      <c r="Y551" s="1731"/>
      <c r="Z551" s="1731"/>
      <c r="AA551" s="1731"/>
      <c r="AB551" s="1731"/>
      <c r="AC551" s="1731"/>
      <c r="AD551" s="1731"/>
      <c r="AE551" s="1731"/>
      <c r="AF551" s="1731"/>
      <c r="AG551" s="1731"/>
      <c r="AH551" s="1731"/>
      <c r="AI551" s="1731"/>
      <c r="AJ551" s="1732"/>
    </row>
    <row r="552" spans="1:40" ht="18" customHeight="1" thickBot="1" x14ac:dyDescent="0.25">
      <c r="A552" s="425"/>
      <c r="B552" s="426"/>
      <c r="C552" s="1692"/>
      <c r="D552" s="1705" t="s">
        <v>350</v>
      </c>
      <c r="E552" s="1706"/>
      <c r="F552" s="1706"/>
      <c r="G552" s="1706"/>
      <c r="H552" s="1707"/>
      <c r="I552" s="1711">
        <v>3</v>
      </c>
      <c r="J552" s="1712"/>
      <c r="K552" s="1712"/>
      <c r="L552" s="1712"/>
      <c r="M552" s="1712"/>
      <c r="N552" s="1712"/>
      <c r="O552" s="1712"/>
      <c r="P552" s="1712"/>
      <c r="Q552" s="1712"/>
      <c r="R552" s="1712"/>
      <c r="S552" s="1713"/>
      <c r="T552" s="1708"/>
      <c r="U552" s="1709"/>
      <c r="V552" s="1709"/>
      <c r="W552" s="1709"/>
      <c r="X552" s="1709"/>
      <c r="Y552" s="1709"/>
      <c r="Z552" s="1709"/>
      <c r="AA552" s="1709"/>
      <c r="AB552" s="1709"/>
      <c r="AC552" s="1709"/>
      <c r="AD552" s="1709"/>
      <c r="AE552" s="1709"/>
      <c r="AF552" s="1709"/>
      <c r="AG552" s="1709"/>
      <c r="AH552" s="1709"/>
      <c r="AI552" s="1709"/>
      <c r="AJ552" s="1710"/>
    </row>
    <row r="553" spans="1:40" ht="15" customHeight="1" x14ac:dyDescent="0.2">
      <c r="A553" s="1458" t="s">
        <v>968</v>
      </c>
      <c r="B553" s="1459"/>
      <c r="C553" s="1074" t="s">
        <v>385</v>
      </c>
      <c r="D553" s="1074"/>
      <c r="E553" s="1074"/>
      <c r="F553" s="1074"/>
      <c r="G553" s="1074"/>
      <c r="H553" s="1074"/>
      <c r="I553" s="1723"/>
      <c r="J553" s="1724"/>
      <c r="K553" s="1724"/>
      <c r="L553" s="1724"/>
      <c r="M553" s="1724"/>
      <c r="N553" s="1724"/>
      <c r="O553" s="1724"/>
      <c r="P553" s="1724"/>
      <c r="Q553" s="1724"/>
      <c r="R553" s="1724"/>
      <c r="S553" s="1724"/>
      <c r="T553" s="1724"/>
      <c r="U553" s="1724"/>
      <c r="V553" s="1724"/>
      <c r="W553" s="1724"/>
      <c r="X553" s="1724"/>
      <c r="Y553" s="1724"/>
      <c r="Z553" s="1724"/>
      <c r="AA553" s="1724"/>
      <c r="AB553" s="1724"/>
      <c r="AC553" s="1724"/>
      <c r="AD553" s="1725"/>
      <c r="AE553" s="1744" t="s">
        <v>139</v>
      </c>
      <c r="AF553" s="1744"/>
      <c r="AG553" s="1744"/>
      <c r="AH553" s="1744"/>
      <c r="AI553" s="1659"/>
      <c r="AJ553" s="1660"/>
    </row>
    <row r="554" spans="1:40" ht="15" customHeight="1" x14ac:dyDescent="0.2">
      <c r="A554" s="1460"/>
      <c r="B554" s="1461"/>
      <c r="C554" s="1031" t="s">
        <v>494</v>
      </c>
      <c r="D554" s="1031"/>
      <c r="E554" s="1031"/>
      <c r="F554" s="1031"/>
      <c r="G554" s="1031"/>
      <c r="H554" s="1031"/>
      <c r="I554" s="1727"/>
      <c r="J554" s="1728"/>
      <c r="K554" s="1728"/>
      <c r="L554" s="1728"/>
      <c r="M554" s="1728"/>
      <c r="N554" s="1728"/>
      <c r="O554" s="1728"/>
      <c r="P554" s="1728"/>
      <c r="Q554" s="1728"/>
      <c r="R554" s="1728"/>
      <c r="S554" s="1728"/>
      <c r="T554" s="1728"/>
      <c r="U554" s="1728"/>
      <c r="V554" s="1728"/>
      <c r="W554" s="1728"/>
      <c r="X554" s="1728"/>
      <c r="Y554" s="1728"/>
      <c r="Z554" s="1728"/>
      <c r="AA554" s="1728"/>
      <c r="AB554" s="1728"/>
      <c r="AC554" s="1728"/>
      <c r="AD554" s="1728"/>
      <c r="AE554" s="1728"/>
      <c r="AF554" s="1728"/>
      <c r="AG554" s="1728"/>
      <c r="AH554" s="1728"/>
      <c r="AI554" s="1728"/>
      <c r="AJ554" s="1729"/>
    </row>
    <row r="555" spans="1:40" ht="15" customHeight="1" x14ac:dyDescent="0.2">
      <c r="A555" s="1460"/>
      <c r="B555" s="1461"/>
      <c r="C555" s="990" t="s">
        <v>495</v>
      </c>
      <c r="D555" s="990"/>
      <c r="E555" s="990"/>
      <c r="F555" s="990"/>
      <c r="G555" s="990"/>
      <c r="H555" s="990"/>
      <c r="I555" s="1022" t="s">
        <v>655</v>
      </c>
      <c r="J555" s="1023"/>
      <c r="K555" s="1024"/>
      <c r="L555" s="1024"/>
      <c r="M555" s="1024"/>
      <c r="N555" s="1024"/>
      <c r="O555" s="1024"/>
      <c r="P555" s="1025"/>
      <c r="Q555" s="571" t="s">
        <v>448</v>
      </c>
      <c r="R555" s="572"/>
      <c r="S555" s="572"/>
      <c r="T555" s="572"/>
      <c r="U555" s="572"/>
      <c r="V555" s="572"/>
      <c r="W555" s="572"/>
      <c r="X555" s="572"/>
      <c r="Y555" s="572"/>
      <c r="Z555" s="572"/>
      <c r="AA555" s="572"/>
      <c r="AB555" s="572"/>
      <c r="AC555" s="572"/>
      <c r="AD555" s="572"/>
      <c r="AE555" s="572"/>
      <c r="AF555" s="572"/>
      <c r="AG555" s="572"/>
      <c r="AH555" s="572"/>
      <c r="AI555" s="572"/>
      <c r="AJ555" s="573"/>
    </row>
    <row r="556" spans="1:40" ht="15" customHeight="1" x14ac:dyDescent="0.2">
      <c r="A556" s="1460"/>
      <c r="B556" s="1461"/>
      <c r="C556" s="990"/>
      <c r="D556" s="990"/>
      <c r="E556" s="990"/>
      <c r="F556" s="990"/>
      <c r="G556" s="990"/>
      <c r="H556" s="990"/>
      <c r="I556" s="1126" t="s">
        <v>815</v>
      </c>
      <c r="J556" s="1126"/>
      <c r="K556" s="1126"/>
      <c r="L556" s="1126"/>
      <c r="M556" s="1126"/>
      <c r="N556" s="1126"/>
      <c r="O556" s="1126"/>
      <c r="P556" s="1126"/>
      <c r="Q556" s="1126"/>
      <c r="R556" s="1126"/>
      <c r="S556" s="1126"/>
      <c r="T556" s="1126"/>
      <c r="U556" s="1126"/>
      <c r="V556" s="1126"/>
      <c r="W556" s="1126"/>
      <c r="X556" s="1126"/>
      <c r="Y556" s="1126"/>
      <c r="Z556" s="1126"/>
      <c r="AA556" s="1126"/>
      <c r="AB556" s="1126"/>
      <c r="AC556" s="1126"/>
      <c r="AD556" s="1126"/>
      <c r="AE556" s="1126"/>
      <c r="AF556" s="1126"/>
      <c r="AG556" s="1126"/>
      <c r="AH556" s="1126"/>
      <c r="AI556" s="1126"/>
      <c r="AJ556" s="1127"/>
    </row>
    <row r="557" spans="1:40" ht="15" customHeight="1" x14ac:dyDescent="0.2">
      <c r="A557" s="1460"/>
      <c r="B557" s="1461"/>
      <c r="C557" s="990"/>
      <c r="D557" s="990"/>
      <c r="E557" s="990"/>
      <c r="F557" s="990"/>
      <c r="G557" s="990"/>
      <c r="H557" s="990"/>
      <c r="I557" s="1029" t="s">
        <v>815</v>
      </c>
      <c r="J557" s="1029"/>
      <c r="K557" s="1029"/>
      <c r="L557" s="1029"/>
      <c r="M557" s="1029"/>
      <c r="N557" s="1029"/>
      <c r="O557" s="1029"/>
      <c r="P557" s="1029"/>
      <c r="Q557" s="1029"/>
      <c r="R557" s="1029"/>
      <c r="S557" s="1029"/>
      <c r="T557" s="1029"/>
      <c r="U557" s="1029"/>
      <c r="V557" s="1029"/>
      <c r="W557" s="1029"/>
      <c r="X557" s="1029"/>
      <c r="Y557" s="1029"/>
      <c r="Z557" s="1029"/>
      <c r="AA557" s="1029"/>
      <c r="AB557" s="1029"/>
      <c r="AC557" s="1029"/>
      <c r="AD557" s="1029"/>
      <c r="AE557" s="1029"/>
      <c r="AF557" s="1029"/>
      <c r="AG557" s="1029"/>
      <c r="AH557" s="1029"/>
      <c r="AI557" s="1029"/>
      <c r="AJ557" s="1030"/>
    </row>
    <row r="558" spans="1:40" ht="15" customHeight="1" x14ac:dyDescent="0.2">
      <c r="A558" s="1460"/>
      <c r="B558" s="1461"/>
      <c r="C558" s="990" t="s">
        <v>496</v>
      </c>
      <c r="D558" s="990"/>
      <c r="E558" s="990"/>
      <c r="F558" s="990"/>
      <c r="G558" s="990"/>
      <c r="H558" s="990"/>
      <c r="I558" s="990" t="s">
        <v>716</v>
      </c>
      <c r="J558" s="990"/>
      <c r="K558" s="990"/>
      <c r="L558" s="990"/>
      <c r="M558" s="996" t="s">
        <v>815</v>
      </c>
      <c r="N558" s="996"/>
      <c r="O558" s="996"/>
      <c r="P558" s="996"/>
      <c r="Q558" s="996"/>
      <c r="R558" s="996"/>
      <c r="S558" s="996"/>
      <c r="T558" s="996"/>
      <c r="U558" s="996"/>
      <c r="V558" s="996"/>
      <c r="W558" s="990" t="s">
        <v>498</v>
      </c>
      <c r="X558" s="990"/>
      <c r="Y558" s="990"/>
      <c r="Z558" s="990"/>
      <c r="AA558" s="997" t="s">
        <v>815</v>
      </c>
      <c r="AB558" s="1067"/>
      <c r="AC558" s="1067"/>
      <c r="AD558" s="1067"/>
      <c r="AE558" s="1067"/>
      <c r="AF558" s="1067"/>
      <c r="AG558" s="1067"/>
      <c r="AH558" s="1067"/>
      <c r="AI558" s="1067"/>
      <c r="AJ558" s="1068"/>
    </row>
    <row r="559" spans="1:40" ht="15" customHeight="1" x14ac:dyDescent="0.2">
      <c r="A559" s="1460"/>
      <c r="B559" s="1461"/>
      <c r="C559" s="1675" t="s">
        <v>480</v>
      </c>
      <c r="D559" s="1676"/>
      <c r="E559" s="1676"/>
      <c r="F559" s="1676"/>
      <c r="G559" s="1676"/>
      <c r="H559" s="1677"/>
      <c r="I559" s="1679"/>
      <c r="J559" s="1680"/>
      <c r="K559" s="1680"/>
      <c r="L559" s="1680"/>
      <c r="M559" s="1680"/>
      <c r="N559" s="1680"/>
      <c r="O559" s="1680"/>
      <c r="P559" s="1680"/>
      <c r="Q559" s="1680"/>
      <c r="R559" s="1680"/>
      <c r="S559" s="1680"/>
      <c r="T559" s="1680"/>
      <c r="U559" s="1680"/>
      <c r="V559" s="1680"/>
      <c r="W559" s="1680"/>
      <c r="X559" s="1680"/>
      <c r="Y559" s="1680"/>
      <c r="Z559" s="1680"/>
      <c r="AA559" s="1680"/>
      <c r="AB559" s="1680"/>
      <c r="AC559" s="1680"/>
      <c r="AD559" s="1680"/>
      <c r="AE559" s="1680"/>
      <c r="AF559" s="1680"/>
      <c r="AG559" s="1680"/>
      <c r="AH559" s="1680"/>
      <c r="AI559" s="1680"/>
      <c r="AJ559" s="1681"/>
    </row>
    <row r="560" spans="1:40" ht="18" customHeight="1" x14ac:dyDescent="0.2">
      <c r="A560" s="1460"/>
      <c r="B560" s="1461"/>
      <c r="C560" s="1675" t="s">
        <v>481</v>
      </c>
      <c r="D560" s="1676"/>
      <c r="E560" s="1676"/>
      <c r="F560" s="1676"/>
      <c r="G560" s="1676"/>
      <c r="H560" s="1677"/>
      <c r="I560" s="1376">
        <v>4</v>
      </c>
      <c r="J560" s="1377"/>
      <c r="K560" s="1377"/>
      <c r="L560" s="1377"/>
      <c r="M560" s="1377"/>
      <c r="N560" s="1377"/>
      <c r="O560" s="1377"/>
      <c r="P560" s="1377"/>
      <c r="Q560" s="1377"/>
      <c r="R560" s="1377"/>
      <c r="S560" s="1377"/>
      <c r="T560" s="1377"/>
      <c r="U560" s="1377"/>
      <c r="V560" s="1377"/>
      <c r="W560" s="1377"/>
      <c r="X560" s="1377"/>
      <c r="Y560" s="1377"/>
      <c r="Z560" s="1667" t="s">
        <v>483</v>
      </c>
      <c r="AA560" s="1667"/>
      <c r="AB560" s="1667"/>
      <c r="AC560" s="1667"/>
      <c r="AD560" s="1667"/>
      <c r="AE560" s="1679"/>
      <c r="AF560" s="1680"/>
      <c r="AG560" s="1680"/>
      <c r="AH560" s="1680"/>
      <c r="AI560" s="1680"/>
      <c r="AJ560" s="1681"/>
    </row>
    <row r="561" spans="1:40" ht="15" customHeight="1" x14ac:dyDescent="0.2">
      <c r="A561" s="1460"/>
      <c r="B561" s="1461"/>
      <c r="C561" s="1675" t="s">
        <v>482</v>
      </c>
      <c r="D561" s="1676"/>
      <c r="E561" s="1676"/>
      <c r="F561" s="1676"/>
      <c r="G561" s="1676"/>
      <c r="H561" s="1677"/>
      <c r="I561" s="1679"/>
      <c r="J561" s="1680"/>
      <c r="K561" s="1680"/>
      <c r="L561" s="1680"/>
      <c r="M561" s="1680"/>
      <c r="N561" s="1680"/>
      <c r="O561" s="1680"/>
      <c r="P561" s="1680"/>
      <c r="Q561" s="1680"/>
      <c r="R561" s="1680"/>
      <c r="S561" s="1680"/>
      <c r="T561" s="1680"/>
      <c r="U561" s="1680"/>
      <c r="V561" s="1680"/>
      <c r="W561" s="1680"/>
      <c r="X561" s="1680"/>
      <c r="Y561" s="1680"/>
      <c r="Z561" s="1680"/>
      <c r="AA561" s="1680"/>
      <c r="AB561" s="1680"/>
      <c r="AC561" s="1680"/>
      <c r="AD561" s="1680"/>
      <c r="AE561" s="1680"/>
      <c r="AF561" s="1680"/>
      <c r="AG561" s="1680"/>
      <c r="AH561" s="1680"/>
      <c r="AI561" s="1680"/>
      <c r="AJ561" s="1681"/>
    </row>
    <row r="562" spans="1:40" ht="15" customHeight="1" x14ac:dyDescent="0.2">
      <c r="A562" s="1460"/>
      <c r="B562" s="1461"/>
      <c r="C562" s="1719" t="s">
        <v>321</v>
      </c>
      <c r="D562" s="1676"/>
      <c r="E562" s="1676"/>
      <c r="F562" s="1676"/>
      <c r="G562" s="1676"/>
      <c r="H562" s="1677"/>
      <c r="I562" s="959" t="s">
        <v>456</v>
      </c>
      <c r="J562" s="961"/>
      <c r="K562" s="1678"/>
      <c r="L562" s="1678"/>
      <c r="M562" s="1678"/>
      <c r="N562" s="1678"/>
      <c r="O562" s="1678"/>
      <c r="P562" s="985" t="s">
        <v>1006</v>
      </c>
      <c r="Q562" s="1682"/>
      <c r="R562" s="959" t="s">
        <v>485</v>
      </c>
      <c r="S562" s="961"/>
      <c r="T562" s="1678"/>
      <c r="U562" s="1678"/>
      <c r="V562" s="1678"/>
      <c r="W562" s="1678"/>
      <c r="X562" s="1678"/>
      <c r="Y562" s="985" t="s">
        <v>1006</v>
      </c>
      <c r="Z562" s="985"/>
      <c r="AA562" s="1688" t="s">
        <v>484</v>
      </c>
      <c r="AB562" s="1689"/>
      <c r="AC562" s="1690"/>
      <c r="AD562" s="1678"/>
      <c r="AE562" s="1678"/>
      <c r="AF562" s="1678"/>
      <c r="AG562" s="1678"/>
      <c r="AH562" s="1678"/>
      <c r="AI562" s="985" t="s">
        <v>1006</v>
      </c>
      <c r="AJ562" s="986"/>
    </row>
    <row r="563" spans="1:40" ht="15" customHeight="1" x14ac:dyDescent="0.2">
      <c r="A563" s="1460"/>
      <c r="B563" s="1461"/>
      <c r="C563" s="1720"/>
      <c r="D563" s="1721"/>
      <c r="E563" s="1721"/>
      <c r="F563" s="1721"/>
      <c r="G563" s="1721"/>
      <c r="H563" s="1722"/>
      <c r="I563" s="959" t="s">
        <v>455</v>
      </c>
      <c r="J563" s="960"/>
      <c r="K563" s="960"/>
      <c r="L563" s="961"/>
      <c r="M563" s="1678"/>
      <c r="N563" s="1678"/>
      <c r="O563" s="1678"/>
      <c r="P563" s="985" t="s">
        <v>486</v>
      </c>
      <c r="Q563" s="1682"/>
      <c r="R563" s="959" t="s">
        <v>487</v>
      </c>
      <c r="S563" s="960"/>
      <c r="T563" s="960"/>
      <c r="U563" s="960"/>
      <c r="V563" s="960"/>
      <c r="W563" s="960"/>
      <c r="X563" s="961"/>
      <c r="Y563" s="998"/>
      <c r="Z563" s="999"/>
      <c r="AA563" s="999"/>
      <c r="AB563" s="999"/>
      <c r="AC563" s="999"/>
      <c r="AD563" s="999"/>
      <c r="AE563" s="999"/>
      <c r="AF563" s="999"/>
      <c r="AG563" s="999"/>
      <c r="AH563" s="999"/>
      <c r="AI563" s="999"/>
      <c r="AJ563" s="1000"/>
    </row>
    <row r="564" spans="1:40" ht="15" customHeight="1" x14ac:dyDescent="0.2">
      <c r="A564" s="1460"/>
      <c r="B564" s="1461"/>
      <c r="C564" s="1666" t="s">
        <v>322</v>
      </c>
      <c r="D564" s="1667"/>
      <c r="E564" s="1667"/>
      <c r="F564" s="1667"/>
      <c r="G564" s="1667"/>
      <c r="H564" s="1668"/>
      <c r="I564" s="992"/>
      <c r="J564" s="993"/>
      <c r="K564" s="993"/>
      <c r="L564" s="993"/>
      <c r="M564" s="993"/>
      <c r="N564" s="993"/>
      <c r="O564" s="993"/>
      <c r="P564" s="985" t="s">
        <v>1011</v>
      </c>
      <c r="Q564" s="1682"/>
      <c r="R564" s="1716"/>
      <c r="S564" s="1717"/>
      <c r="T564" s="1717"/>
      <c r="U564" s="1717"/>
      <c r="V564" s="1717"/>
      <c r="W564" s="1717"/>
      <c r="X564" s="1717"/>
      <c r="Y564" s="1717"/>
      <c r="Z564" s="1717"/>
      <c r="AA564" s="1717"/>
      <c r="AB564" s="1717"/>
      <c r="AC564" s="1717"/>
      <c r="AD564" s="1717"/>
      <c r="AE564" s="1717"/>
      <c r="AF564" s="1717"/>
      <c r="AG564" s="1717"/>
      <c r="AH564" s="1717"/>
      <c r="AI564" s="1717"/>
      <c r="AJ564" s="1718"/>
    </row>
    <row r="565" spans="1:40" ht="15" customHeight="1" x14ac:dyDescent="0.2">
      <c r="A565" s="1460"/>
      <c r="B565" s="1461"/>
      <c r="C565" s="1666" t="s">
        <v>1007</v>
      </c>
      <c r="D565" s="1667"/>
      <c r="E565" s="1667"/>
      <c r="F565" s="1667"/>
      <c r="G565" s="1667"/>
      <c r="H565" s="1668"/>
      <c r="I565" s="992"/>
      <c r="J565" s="993"/>
      <c r="K565" s="993"/>
      <c r="L565" s="993"/>
      <c r="M565" s="993"/>
      <c r="N565" s="993"/>
      <c r="O565" s="993"/>
      <c r="P565" s="985" t="s">
        <v>323</v>
      </c>
      <c r="Q565" s="1682"/>
      <c r="R565" s="959" t="s">
        <v>324</v>
      </c>
      <c r="S565" s="960"/>
      <c r="T565" s="960"/>
      <c r="U565" s="960"/>
      <c r="V565" s="960"/>
      <c r="W565" s="961"/>
      <c r="X565" s="992"/>
      <c r="Y565" s="993"/>
      <c r="Z565" s="993"/>
      <c r="AA565" s="993"/>
      <c r="AB565" s="993"/>
      <c r="AC565" s="993"/>
      <c r="AD565" s="993"/>
      <c r="AE565" s="1390" t="s">
        <v>323</v>
      </c>
      <c r="AF565" s="1390"/>
      <c r="AG565" s="1390"/>
      <c r="AH565" s="1390"/>
      <c r="AI565" s="1390"/>
      <c r="AJ565" s="1391"/>
    </row>
    <row r="566" spans="1:40" ht="15" customHeight="1" x14ac:dyDescent="0.2">
      <c r="A566" s="1683" t="s">
        <v>842</v>
      </c>
      <c r="B566" s="1684"/>
      <c r="C566" s="1666" t="s">
        <v>457</v>
      </c>
      <c r="D566" s="1667"/>
      <c r="E566" s="1667"/>
      <c r="F566" s="1667"/>
      <c r="G566" s="1667"/>
      <c r="H566" s="1667"/>
      <c r="I566" s="1667"/>
      <c r="J566" s="1667"/>
      <c r="K566" s="1667"/>
      <c r="L566" s="1667"/>
      <c r="M566" s="1667"/>
      <c r="N566" s="1667"/>
      <c r="O566" s="1667"/>
      <c r="P566" s="1667"/>
      <c r="Q566" s="1668"/>
      <c r="R566" s="993"/>
      <c r="S566" s="993"/>
      <c r="T566" s="993"/>
      <c r="U566" s="993"/>
      <c r="V566" s="993"/>
      <c r="W566" s="993"/>
      <c r="X566" s="993"/>
      <c r="Y566" s="993"/>
      <c r="Z566" s="993"/>
      <c r="AA566" s="993"/>
      <c r="AB566" s="993"/>
      <c r="AC566" s="993"/>
      <c r="AD566" s="993"/>
      <c r="AE566" s="1390" t="s">
        <v>348</v>
      </c>
      <c r="AF566" s="1390"/>
      <c r="AG566" s="1390"/>
      <c r="AH566" s="1390"/>
      <c r="AI566" s="1390"/>
      <c r="AJ566" s="1391"/>
    </row>
    <row r="567" spans="1:40" ht="18" customHeight="1" x14ac:dyDescent="0.2">
      <c r="A567" s="423"/>
      <c r="B567" s="424"/>
      <c r="C567" s="1666" t="s">
        <v>228</v>
      </c>
      <c r="D567" s="1667"/>
      <c r="E567" s="1667"/>
      <c r="F567" s="1667"/>
      <c r="G567" s="1667"/>
      <c r="H567" s="1668"/>
      <c r="I567" s="1045"/>
      <c r="J567" s="1046"/>
      <c r="K567" s="1046"/>
      <c r="L567" s="1046"/>
      <c r="M567" s="1046"/>
      <c r="N567" s="1046"/>
      <c r="O567" s="1046"/>
      <c r="P567" s="1046"/>
      <c r="Q567" s="1046"/>
      <c r="R567" s="1046"/>
      <c r="S567" s="1046"/>
      <c r="T567" s="1046"/>
      <c r="U567" s="1046"/>
      <c r="V567" s="1046"/>
      <c r="W567" s="1046"/>
      <c r="X567" s="1046"/>
      <c r="Y567" s="1046"/>
      <c r="Z567" s="1046"/>
      <c r="AA567" s="1046"/>
      <c r="AB567" s="1046"/>
      <c r="AC567" s="1046"/>
      <c r="AD567" s="1046"/>
      <c r="AE567" s="1046"/>
      <c r="AF567" s="1046"/>
      <c r="AG567" s="1046"/>
      <c r="AH567" s="1046"/>
      <c r="AI567" s="1046"/>
      <c r="AJ567" s="1047"/>
      <c r="AL567" s="45" t="b">
        <v>0</v>
      </c>
      <c r="AM567" s="45" t="b">
        <v>0</v>
      </c>
      <c r="AN567" s="45" t="b">
        <v>0</v>
      </c>
    </row>
    <row r="568" spans="1:40" ht="15" customHeight="1" x14ac:dyDescent="0.2">
      <c r="A568" s="423"/>
      <c r="B568" s="424"/>
      <c r="C568" s="1675" t="s">
        <v>417</v>
      </c>
      <c r="D568" s="1676"/>
      <c r="E568" s="1676"/>
      <c r="F568" s="1676"/>
      <c r="G568" s="1676"/>
      <c r="H568" s="1677"/>
      <c r="I568" s="998"/>
      <c r="J568" s="999"/>
      <c r="K568" s="999"/>
      <c r="L568" s="999"/>
      <c r="M568" s="999"/>
      <c r="N568" s="999"/>
      <c r="O568" s="999"/>
      <c r="P568" s="999"/>
      <c r="Q568" s="999"/>
      <c r="R568" s="999"/>
      <c r="S568" s="999"/>
      <c r="T568" s="999"/>
      <c r="U568" s="999"/>
      <c r="V568" s="999"/>
      <c r="W568" s="999"/>
      <c r="X568" s="999"/>
      <c r="Y568" s="999"/>
      <c r="Z568" s="999"/>
      <c r="AA568" s="999"/>
      <c r="AB568" s="999"/>
      <c r="AC568" s="999"/>
      <c r="AD568" s="999"/>
      <c r="AE568" s="999"/>
      <c r="AF568" s="999"/>
      <c r="AG568" s="999"/>
      <c r="AH568" s="999"/>
      <c r="AI568" s="999"/>
      <c r="AJ568" s="1000"/>
    </row>
    <row r="569" spans="1:40" ht="15" customHeight="1" x14ac:dyDescent="0.2">
      <c r="A569" s="423"/>
      <c r="B569" s="424"/>
      <c r="C569" s="1666" t="s">
        <v>697</v>
      </c>
      <c r="D569" s="1667"/>
      <c r="E569" s="1667"/>
      <c r="F569" s="1667"/>
      <c r="G569" s="1667"/>
      <c r="H569" s="1668"/>
      <c r="I569" s="998"/>
      <c r="J569" s="999"/>
      <c r="K569" s="999"/>
      <c r="L569" s="999"/>
      <c r="M569" s="999"/>
      <c r="N569" s="999"/>
      <c r="O569" s="999"/>
      <c r="P569" s="999"/>
      <c r="Q569" s="999"/>
      <c r="R569" s="999"/>
      <c r="S569" s="999"/>
      <c r="T569" s="999"/>
      <c r="U569" s="999"/>
      <c r="V569" s="999"/>
      <c r="W569" s="999"/>
      <c r="X569" s="999"/>
      <c r="Y569" s="999"/>
      <c r="Z569" s="999"/>
      <c r="AA569" s="999"/>
      <c r="AB569" s="999"/>
      <c r="AC569" s="999"/>
      <c r="AD569" s="999"/>
      <c r="AE569" s="999"/>
      <c r="AF569" s="999"/>
      <c r="AG569" s="999"/>
      <c r="AH569" s="999"/>
      <c r="AI569" s="999"/>
      <c r="AJ569" s="1000"/>
    </row>
    <row r="570" spans="1:40" ht="18" customHeight="1" x14ac:dyDescent="0.2">
      <c r="A570" s="423"/>
      <c r="B570" s="424"/>
      <c r="C570" s="1691" t="s">
        <v>906</v>
      </c>
      <c r="D570" s="1693" t="s">
        <v>349</v>
      </c>
      <c r="E570" s="1694"/>
      <c r="F570" s="1694"/>
      <c r="G570" s="1694"/>
      <c r="H570" s="1695"/>
      <c r="I570" s="1736">
        <v>2</v>
      </c>
      <c r="J570" s="1737"/>
      <c r="K570" s="1737"/>
      <c r="L570" s="1737"/>
      <c r="M570" s="1737"/>
      <c r="N570" s="427"/>
      <c r="O570" s="427"/>
      <c r="P570" s="428"/>
      <c r="Q570" s="1669"/>
      <c r="R570" s="1670"/>
      <c r="S570" s="1671"/>
      <c r="T570" s="1733">
        <v>3</v>
      </c>
      <c r="U570" s="1734"/>
      <c r="V570" s="1734"/>
      <c r="W570" s="1734"/>
      <c r="X570" s="1734"/>
      <c r="Y570" s="1734"/>
      <c r="Z570" s="1735"/>
      <c r="AA570" s="1696"/>
      <c r="AB570" s="1697"/>
      <c r="AC570" s="1697"/>
      <c r="AD570" s="1697"/>
      <c r="AE570" s="1697"/>
      <c r="AF570" s="1697"/>
      <c r="AG570" s="1697"/>
      <c r="AH570" s="1697"/>
      <c r="AI570" s="1697"/>
      <c r="AJ570" s="1698"/>
    </row>
    <row r="571" spans="1:40" ht="18" customHeight="1" x14ac:dyDescent="0.2">
      <c r="A571" s="423"/>
      <c r="B571" s="424"/>
      <c r="C571" s="1691"/>
      <c r="D571" s="1699" t="s">
        <v>1026</v>
      </c>
      <c r="E571" s="1700"/>
      <c r="F571" s="1700"/>
      <c r="G571" s="1700"/>
      <c r="H571" s="1701"/>
      <c r="I571" s="227">
        <v>1</v>
      </c>
      <c r="J571" s="379" t="str">
        <f>IF(ISNA(VLOOKUP(I571, 出力変換_ＣＨ夜間支援体制加算,4,FALSE)),0, VLOOKUP(I571, 出力変換_ＣＨ夜間支援体制加算,4,FALSE)) &amp; ""</f>
        <v>0</v>
      </c>
      <c r="K571" s="218" t="s">
        <v>1051</v>
      </c>
      <c r="L571" s="389" t="str">
        <f>IF(ISNA(VLOOKUP(K571, 取込変換_ＣＨ夜間支援体制加算,2,FALSE)),1, VLOOKUP(K571, 取込変換_ＣＨ夜間支援体制加算,2,FALSE)) &amp; ""</f>
        <v>1</v>
      </c>
      <c r="N571" s="255"/>
      <c r="O571" s="255"/>
      <c r="P571" s="64" t="s">
        <v>1011</v>
      </c>
      <c r="Q571" s="1663"/>
      <c r="R571" s="1664"/>
      <c r="S571" s="1665"/>
      <c r="T571" s="1672">
        <v>0</v>
      </c>
      <c r="U571" s="1673"/>
      <c r="V571" s="1673"/>
      <c r="W571" s="1673"/>
      <c r="X571" s="1673"/>
      <c r="Y571" s="1673"/>
      <c r="Z571" s="1674"/>
      <c r="AA571" s="1702"/>
      <c r="AB571" s="1703"/>
      <c r="AC571" s="1703"/>
      <c r="AD571" s="1703"/>
      <c r="AE571" s="1703"/>
      <c r="AF571" s="1703"/>
      <c r="AG571" s="1703"/>
      <c r="AH571" s="1703"/>
      <c r="AI571" s="1703"/>
      <c r="AJ571" s="1704"/>
    </row>
    <row r="572" spans="1:40" ht="18" customHeight="1" x14ac:dyDescent="0.2">
      <c r="A572" s="423"/>
      <c r="B572" s="424"/>
      <c r="C572" s="1691"/>
      <c r="D572" s="1714" t="s">
        <v>657</v>
      </c>
      <c r="E572" s="1715"/>
      <c r="F572" s="1715"/>
      <c r="G572" s="1715"/>
      <c r="H572" s="1715"/>
      <c r="I572" s="261">
        <v>1</v>
      </c>
      <c r="J572" s="379" t="str">
        <f>IF(ISNA(VLOOKUP(I572, 出力変換_ＧＨ夜間防災体制加算,4,FALSE)),0, VLOOKUP(I572, 出力変換_ＧＨ夜間防災体制加算,4,FALSE)) &amp; ""</f>
        <v>0</v>
      </c>
      <c r="K572" s="218" t="s">
        <v>1051</v>
      </c>
      <c r="L572" s="389" t="str">
        <f>IF(ISNA(VLOOKUP(K572, 取込変換_ＧＨ夜間防災体制加算,2,FALSE)),1, VLOOKUP(K572, 取込変換_ＧＨ夜間防災体制加算,2,FALSE)) &amp; ""</f>
        <v>1</v>
      </c>
      <c r="M572" s="255"/>
      <c r="N572" s="255"/>
      <c r="O572" s="255"/>
      <c r="P572" s="392" t="s">
        <v>1011</v>
      </c>
      <c r="Q572" s="1730"/>
      <c r="R572" s="1731"/>
      <c r="S572" s="1731"/>
      <c r="T572" s="1731"/>
      <c r="U572" s="1731"/>
      <c r="V572" s="1731"/>
      <c r="W572" s="1731"/>
      <c r="X572" s="1731"/>
      <c r="Y572" s="1731"/>
      <c r="Z572" s="1731"/>
      <c r="AA572" s="1731"/>
      <c r="AB572" s="1731"/>
      <c r="AC572" s="1731"/>
      <c r="AD572" s="1731"/>
      <c r="AE572" s="1731"/>
      <c r="AF572" s="1731"/>
      <c r="AG572" s="1731"/>
      <c r="AH572" s="1731"/>
      <c r="AI572" s="1731"/>
      <c r="AJ572" s="1732"/>
    </row>
    <row r="573" spans="1:40" ht="18" customHeight="1" thickBot="1" x14ac:dyDescent="0.25">
      <c r="A573" s="425"/>
      <c r="B573" s="426"/>
      <c r="C573" s="1692"/>
      <c r="D573" s="1705" t="s">
        <v>350</v>
      </c>
      <c r="E573" s="1706"/>
      <c r="F573" s="1706"/>
      <c r="G573" s="1706"/>
      <c r="H573" s="1707"/>
      <c r="I573" s="1711">
        <v>3</v>
      </c>
      <c r="J573" s="1712"/>
      <c r="K573" s="1712"/>
      <c r="L573" s="1712"/>
      <c r="M573" s="1712"/>
      <c r="N573" s="1712"/>
      <c r="O573" s="1712"/>
      <c r="P573" s="1712"/>
      <c r="Q573" s="1712"/>
      <c r="R573" s="1712"/>
      <c r="S573" s="1713"/>
      <c r="T573" s="1708"/>
      <c r="U573" s="1709"/>
      <c r="V573" s="1709"/>
      <c r="W573" s="1709"/>
      <c r="X573" s="1709"/>
      <c r="Y573" s="1709"/>
      <c r="Z573" s="1709"/>
      <c r="AA573" s="1709"/>
      <c r="AB573" s="1709"/>
      <c r="AC573" s="1709"/>
      <c r="AD573" s="1709"/>
      <c r="AE573" s="1709"/>
      <c r="AF573" s="1709"/>
      <c r="AG573" s="1709"/>
      <c r="AH573" s="1709"/>
      <c r="AI573" s="1709"/>
      <c r="AJ573" s="1710"/>
    </row>
    <row r="574" spans="1:40" ht="15" customHeight="1" x14ac:dyDescent="0.2">
      <c r="A574" s="1458" t="s">
        <v>968</v>
      </c>
      <c r="B574" s="1459"/>
      <c r="C574" s="1074" t="s">
        <v>385</v>
      </c>
      <c r="D574" s="1074"/>
      <c r="E574" s="1074"/>
      <c r="F574" s="1074"/>
      <c r="G574" s="1074"/>
      <c r="H574" s="1074"/>
      <c r="I574" s="1723"/>
      <c r="J574" s="1724"/>
      <c r="K574" s="1724"/>
      <c r="L574" s="1724"/>
      <c r="M574" s="1724"/>
      <c r="N574" s="1724"/>
      <c r="O574" s="1724"/>
      <c r="P574" s="1724"/>
      <c r="Q574" s="1724"/>
      <c r="R574" s="1724"/>
      <c r="S574" s="1724"/>
      <c r="T574" s="1724"/>
      <c r="U574" s="1724"/>
      <c r="V574" s="1724"/>
      <c r="W574" s="1724"/>
      <c r="X574" s="1724"/>
      <c r="Y574" s="1724"/>
      <c r="Z574" s="1724"/>
      <c r="AA574" s="1724"/>
      <c r="AB574" s="1724"/>
      <c r="AC574" s="1724"/>
      <c r="AD574" s="1725"/>
      <c r="AE574" s="1726" t="s">
        <v>139</v>
      </c>
      <c r="AF574" s="1726"/>
      <c r="AG574" s="1726"/>
      <c r="AH574" s="1726"/>
      <c r="AI574" s="1659"/>
      <c r="AJ574" s="1660"/>
    </row>
    <row r="575" spans="1:40" ht="15" customHeight="1" x14ac:dyDescent="0.2">
      <c r="A575" s="1460"/>
      <c r="B575" s="1461"/>
      <c r="C575" s="1031" t="s">
        <v>494</v>
      </c>
      <c r="D575" s="1031"/>
      <c r="E575" s="1031"/>
      <c r="F575" s="1031"/>
      <c r="G575" s="1031"/>
      <c r="H575" s="1031"/>
      <c r="I575" s="1727"/>
      <c r="J575" s="1728"/>
      <c r="K575" s="1728"/>
      <c r="L575" s="1728"/>
      <c r="M575" s="1728"/>
      <c r="N575" s="1728"/>
      <c r="O575" s="1728"/>
      <c r="P575" s="1728"/>
      <c r="Q575" s="1728"/>
      <c r="R575" s="1728"/>
      <c r="S575" s="1728"/>
      <c r="T575" s="1728"/>
      <c r="U575" s="1728"/>
      <c r="V575" s="1728"/>
      <c r="W575" s="1728"/>
      <c r="X575" s="1728"/>
      <c r="Y575" s="1728"/>
      <c r="Z575" s="1728"/>
      <c r="AA575" s="1728"/>
      <c r="AB575" s="1728"/>
      <c r="AC575" s="1728"/>
      <c r="AD575" s="1728"/>
      <c r="AE575" s="1728"/>
      <c r="AF575" s="1728"/>
      <c r="AG575" s="1728"/>
      <c r="AH575" s="1728"/>
      <c r="AI575" s="1728"/>
      <c r="AJ575" s="1729"/>
    </row>
    <row r="576" spans="1:40" ht="15" customHeight="1" x14ac:dyDescent="0.2">
      <c r="A576" s="1460"/>
      <c r="B576" s="1461"/>
      <c r="C576" s="990" t="s">
        <v>495</v>
      </c>
      <c r="D576" s="990"/>
      <c r="E576" s="990"/>
      <c r="F576" s="990"/>
      <c r="G576" s="990"/>
      <c r="H576" s="990"/>
      <c r="I576" s="1022" t="s">
        <v>655</v>
      </c>
      <c r="J576" s="1023"/>
      <c r="K576" s="1024"/>
      <c r="L576" s="1024"/>
      <c r="M576" s="1024"/>
      <c r="N576" s="1024"/>
      <c r="O576" s="1024"/>
      <c r="P576" s="1025"/>
      <c r="Q576" s="571" t="s">
        <v>448</v>
      </c>
      <c r="R576" s="572"/>
      <c r="S576" s="572"/>
      <c r="T576" s="572"/>
      <c r="U576" s="572"/>
      <c r="V576" s="572"/>
      <c r="W576" s="572"/>
      <c r="X576" s="572"/>
      <c r="Y576" s="572"/>
      <c r="Z576" s="572"/>
      <c r="AA576" s="572"/>
      <c r="AB576" s="572"/>
      <c r="AC576" s="572"/>
      <c r="AD576" s="572"/>
      <c r="AE576" s="572"/>
      <c r="AF576" s="572"/>
      <c r="AG576" s="572"/>
      <c r="AH576" s="572"/>
      <c r="AI576" s="572"/>
      <c r="AJ576" s="573"/>
    </row>
    <row r="577" spans="1:40" ht="15" customHeight="1" x14ac:dyDescent="0.2">
      <c r="A577" s="1460"/>
      <c r="B577" s="1461"/>
      <c r="C577" s="990"/>
      <c r="D577" s="990"/>
      <c r="E577" s="990"/>
      <c r="F577" s="990"/>
      <c r="G577" s="990"/>
      <c r="H577" s="990"/>
      <c r="I577" s="1126" t="s">
        <v>815</v>
      </c>
      <c r="J577" s="1126"/>
      <c r="K577" s="1126"/>
      <c r="L577" s="1126"/>
      <c r="M577" s="1126"/>
      <c r="N577" s="1126"/>
      <c r="O577" s="1126"/>
      <c r="P577" s="1126"/>
      <c r="Q577" s="1126"/>
      <c r="R577" s="1126"/>
      <c r="S577" s="1126"/>
      <c r="T577" s="1126"/>
      <c r="U577" s="1126"/>
      <c r="V577" s="1126"/>
      <c r="W577" s="1126"/>
      <c r="X577" s="1126"/>
      <c r="Y577" s="1126"/>
      <c r="Z577" s="1126"/>
      <c r="AA577" s="1126"/>
      <c r="AB577" s="1126"/>
      <c r="AC577" s="1126"/>
      <c r="AD577" s="1126"/>
      <c r="AE577" s="1126"/>
      <c r="AF577" s="1126"/>
      <c r="AG577" s="1126"/>
      <c r="AH577" s="1126"/>
      <c r="AI577" s="1126"/>
      <c r="AJ577" s="1127"/>
    </row>
    <row r="578" spans="1:40" ht="15" customHeight="1" x14ac:dyDescent="0.2">
      <c r="A578" s="1460"/>
      <c r="B578" s="1461"/>
      <c r="C578" s="990"/>
      <c r="D578" s="990"/>
      <c r="E578" s="990"/>
      <c r="F578" s="990"/>
      <c r="G578" s="990"/>
      <c r="H578" s="990"/>
      <c r="I578" s="1029" t="s">
        <v>815</v>
      </c>
      <c r="J578" s="1029"/>
      <c r="K578" s="1029"/>
      <c r="L578" s="1029"/>
      <c r="M578" s="1029"/>
      <c r="N578" s="1029"/>
      <c r="O578" s="1029"/>
      <c r="P578" s="1029"/>
      <c r="Q578" s="1029"/>
      <c r="R578" s="1029"/>
      <c r="S578" s="1029"/>
      <c r="T578" s="1029"/>
      <c r="U578" s="1029"/>
      <c r="V578" s="1029"/>
      <c r="W578" s="1029"/>
      <c r="X578" s="1029"/>
      <c r="Y578" s="1029"/>
      <c r="Z578" s="1029"/>
      <c r="AA578" s="1029"/>
      <c r="AB578" s="1029"/>
      <c r="AC578" s="1029"/>
      <c r="AD578" s="1029"/>
      <c r="AE578" s="1029"/>
      <c r="AF578" s="1029"/>
      <c r="AG578" s="1029"/>
      <c r="AH578" s="1029"/>
      <c r="AI578" s="1029"/>
      <c r="AJ578" s="1030"/>
    </row>
    <row r="579" spans="1:40" ht="15" customHeight="1" x14ac:dyDescent="0.2">
      <c r="A579" s="1460"/>
      <c r="B579" s="1461"/>
      <c r="C579" s="990" t="s">
        <v>496</v>
      </c>
      <c r="D579" s="990"/>
      <c r="E579" s="990"/>
      <c r="F579" s="990"/>
      <c r="G579" s="990"/>
      <c r="H579" s="990"/>
      <c r="I579" s="990" t="s">
        <v>716</v>
      </c>
      <c r="J579" s="990"/>
      <c r="K579" s="990"/>
      <c r="L579" s="990"/>
      <c r="M579" s="996" t="s">
        <v>815</v>
      </c>
      <c r="N579" s="996"/>
      <c r="O579" s="996"/>
      <c r="P579" s="996"/>
      <c r="Q579" s="996"/>
      <c r="R579" s="996"/>
      <c r="S579" s="996"/>
      <c r="T579" s="996"/>
      <c r="U579" s="996"/>
      <c r="V579" s="996"/>
      <c r="W579" s="990" t="s">
        <v>498</v>
      </c>
      <c r="X579" s="990"/>
      <c r="Y579" s="990"/>
      <c r="Z579" s="990"/>
      <c r="AA579" s="997" t="s">
        <v>815</v>
      </c>
      <c r="AB579" s="1067"/>
      <c r="AC579" s="1067"/>
      <c r="AD579" s="1067"/>
      <c r="AE579" s="1067"/>
      <c r="AF579" s="1067"/>
      <c r="AG579" s="1067"/>
      <c r="AH579" s="1067"/>
      <c r="AI579" s="1067"/>
      <c r="AJ579" s="1068"/>
    </row>
    <row r="580" spans="1:40" ht="15" customHeight="1" x14ac:dyDescent="0.2">
      <c r="A580" s="1460"/>
      <c r="B580" s="1461"/>
      <c r="C580" s="1675" t="s">
        <v>480</v>
      </c>
      <c r="D580" s="1676"/>
      <c r="E580" s="1676"/>
      <c r="F580" s="1676"/>
      <c r="G580" s="1676"/>
      <c r="H580" s="1677"/>
      <c r="I580" s="1679"/>
      <c r="J580" s="1680"/>
      <c r="K580" s="1680"/>
      <c r="L580" s="1680"/>
      <c r="M580" s="1680"/>
      <c r="N580" s="1680"/>
      <c r="O580" s="1680"/>
      <c r="P580" s="1680"/>
      <c r="Q580" s="1680"/>
      <c r="R580" s="1680"/>
      <c r="S580" s="1680"/>
      <c r="T580" s="1680"/>
      <c r="U580" s="1680"/>
      <c r="V580" s="1680"/>
      <c r="W580" s="1680"/>
      <c r="X580" s="1680"/>
      <c r="Y580" s="1680"/>
      <c r="Z580" s="1680"/>
      <c r="AA580" s="1680"/>
      <c r="AB580" s="1680"/>
      <c r="AC580" s="1680"/>
      <c r="AD580" s="1680"/>
      <c r="AE580" s="1680"/>
      <c r="AF580" s="1680"/>
      <c r="AG580" s="1680"/>
      <c r="AH580" s="1680"/>
      <c r="AI580" s="1680"/>
      <c r="AJ580" s="1681"/>
    </row>
    <row r="581" spans="1:40" ht="18" customHeight="1" x14ac:dyDescent="0.2">
      <c r="A581" s="1460"/>
      <c r="B581" s="1461"/>
      <c r="C581" s="1675" t="s">
        <v>481</v>
      </c>
      <c r="D581" s="1676"/>
      <c r="E581" s="1676"/>
      <c r="F581" s="1676"/>
      <c r="G581" s="1676"/>
      <c r="H581" s="1677"/>
      <c r="I581" s="1376">
        <v>4</v>
      </c>
      <c r="J581" s="1377"/>
      <c r="K581" s="1377"/>
      <c r="L581" s="1377"/>
      <c r="M581" s="1377"/>
      <c r="N581" s="1377"/>
      <c r="O581" s="1377"/>
      <c r="P581" s="1377"/>
      <c r="Q581" s="1377"/>
      <c r="R581" s="1377"/>
      <c r="S581" s="1377"/>
      <c r="T581" s="1377"/>
      <c r="U581" s="1377"/>
      <c r="V581" s="1377"/>
      <c r="W581" s="1377"/>
      <c r="X581" s="1377"/>
      <c r="Y581" s="1377"/>
      <c r="Z581" s="1667" t="s">
        <v>483</v>
      </c>
      <c r="AA581" s="1667"/>
      <c r="AB581" s="1667"/>
      <c r="AC581" s="1667"/>
      <c r="AD581" s="1667"/>
      <c r="AE581" s="1679"/>
      <c r="AF581" s="1680"/>
      <c r="AG581" s="1680"/>
      <c r="AH581" s="1680"/>
      <c r="AI581" s="1680"/>
      <c r="AJ581" s="1681"/>
    </row>
    <row r="582" spans="1:40" ht="15" customHeight="1" x14ac:dyDescent="0.2">
      <c r="A582" s="1460"/>
      <c r="B582" s="1461"/>
      <c r="C582" s="1675" t="s">
        <v>482</v>
      </c>
      <c r="D582" s="1676"/>
      <c r="E582" s="1676"/>
      <c r="F582" s="1676"/>
      <c r="G582" s="1676"/>
      <c r="H582" s="1677"/>
      <c r="I582" s="1679"/>
      <c r="J582" s="1680"/>
      <c r="K582" s="1680"/>
      <c r="L582" s="1680"/>
      <c r="M582" s="1680"/>
      <c r="N582" s="1680"/>
      <c r="O582" s="1680"/>
      <c r="P582" s="1680"/>
      <c r="Q582" s="1680"/>
      <c r="R582" s="1680"/>
      <c r="S582" s="1680"/>
      <c r="T582" s="1680"/>
      <c r="U582" s="1680"/>
      <c r="V582" s="1680"/>
      <c r="W582" s="1680"/>
      <c r="X582" s="1680"/>
      <c r="Y582" s="1680"/>
      <c r="Z582" s="1680"/>
      <c r="AA582" s="1680"/>
      <c r="AB582" s="1680"/>
      <c r="AC582" s="1680"/>
      <c r="AD582" s="1680"/>
      <c r="AE582" s="1680"/>
      <c r="AF582" s="1680"/>
      <c r="AG582" s="1680"/>
      <c r="AH582" s="1680"/>
      <c r="AI582" s="1680"/>
      <c r="AJ582" s="1681"/>
    </row>
    <row r="583" spans="1:40" ht="15" customHeight="1" x14ac:dyDescent="0.2">
      <c r="A583" s="1460"/>
      <c r="B583" s="1461"/>
      <c r="C583" s="1719" t="s">
        <v>321</v>
      </c>
      <c r="D583" s="1676"/>
      <c r="E583" s="1676"/>
      <c r="F583" s="1676"/>
      <c r="G583" s="1676"/>
      <c r="H583" s="1677"/>
      <c r="I583" s="959" t="s">
        <v>456</v>
      </c>
      <c r="J583" s="961"/>
      <c r="K583" s="1678"/>
      <c r="L583" s="1678"/>
      <c r="M583" s="1678"/>
      <c r="N583" s="1678"/>
      <c r="O583" s="1678"/>
      <c r="P583" s="985" t="s">
        <v>1006</v>
      </c>
      <c r="Q583" s="1682"/>
      <c r="R583" s="959" t="s">
        <v>485</v>
      </c>
      <c r="S583" s="961"/>
      <c r="T583" s="1678"/>
      <c r="U583" s="1678"/>
      <c r="V583" s="1678"/>
      <c r="W583" s="1678"/>
      <c r="X583" s="1678"/>
      <c r="Y583" s="985" t="s">
        <v>1006</v>
      </c>
      <c r="Z583" s="985"/>
      <c r="AA583" s="1688" t="s">
        <v>484</v>
      </c>
      <c r="AB583" s="1689"/>
      <c r="AC583" s="1690"/>
      <c r="AD583" s="1678"/>
      <c r="AE583" s="1678"/>
      <c r="AF583" s="1678"/>
      <c r="AG583" s="1678"/>
      <c r="AH583" s="1678"/>
      <c r="AI583" s="985" t="s">
        <v>1006</v>
      </c>
      <c r="AJ583" s="986"/>
    </row>
    <row r="584" spans="1:40" ht="15" customHeight="1" x14ac:dyDescent="0.2">
      <c r="A584" s="1460"/>
      <c r="B584" s="1461"/>
      <c r="C584" s="1720"/>
      <c r="D584" s="1721"/>
      <c r="E584" s="1721"/>
      <c r="F584" s="1721"/>
      <c r="G584" s="1721"/>
      <c r="H584" s="1722"/>
      <c r="I584" s="959" t="s">
        <v>455</v>
      </c>
      <c r="J584" s="960"/>
      <c r="K584" s="960"/>
      <c r="L584" s="961"/>
      <c r="M584" s="1678"/>
      <c r="N584" s="1678"/>
      <c r="O584" s="1678"/>
      <c r="P584" s="985" t="s">
        <v>486</v>
      </c>
      <c r="Q584" s="1682"/>
      <c r="R584" s="959" t="s">
        <v>487</v>
      </c>
      <c r="S584" s="960"/>
      <c r="T584" s="960"/>
      <c r="U584" s="960"/>
      <c r="V584" s="960"/>
      <c r="W584" s="960"/>
      <c r="X584" s="961"/>
      <c r="Y584" s="998"/>
      <c r="Z584" s="999"/>
      <c r="AA584" s="999"/>
      <c r="AB584" s="999"/>
      <c r="AC584" s="999"/>
      <c r="AD584" s="999"/>
      <c r="AE584" s="999"/>
      <c r="AF584" s="999"/>
      <c r="AG584" s="999"/>
      <c r="AH584" s="999"/>
      <c r="AI584" s="999"/>
      <c r="AJ584" s="1000"/>
    </row>
    <row r="585" spans="1:40" ht="15" customHeight="1" x14ac:dyDescent="0.2">
      <c r="A585" s="1460"/>
      <c r="B585" s="1461"/>
      <c r="C585" s="1666" t="s">
        <v>322</v>
      </c>
      <c r="D585" s="1667"/>
      <c r="E585" s="1667"/>
      <c r="F585" s="1667"/>
      <c r="G585" s="1667"/>
      <c r="H585" s="1668"/>
      <c r="I585" s="992"/>
      <c r="J585" s="993"/>
      <c r="K585" s="993"/>
      <c r="L585" s="993"/>
      <c r="M585" s="993"/>
      <c r="N585" s="993"/>
      <c r="O585" s="993"/>
      <c r="P585" s="985" t="s">
        <v>1011</v>
      </c>
      <c r="Q585" s="1682"/>
      <c r="R585" s="1716"/>
      <c r="S585" s="1717"/>
      <c r="T585" s="1717"/>
      <c r="U585" s="1717"/>
      <c r="V585" s="1717"/>
      <c r="W585" s="1717"/>
      <c r="X585" s="1717"/>
      <c r="Y585" s="1717"/>
      <c r="Z585" s="1717"/>
      <c r="AA585" s="1717"/>
      <c r="AB585" s="1717"/>
      <c r="AC585" s="1717"/>
      <c r="AD585" s="1717"/>
      <c r="AE585" s="1717"/>
      <c r="AF585" s="1717"/>
      <c r="AG585" s="1717"/>
      <c r="AH585" s="1717"/>
      <c r="AI585" s="1717"/>
      <c r="AJ585" s="1718"/>
    </row>
    <row r="586" spans="1:40" ht="15" customHeight="1" x14ac:dyDescent="0.2">
      <c r="A586" s="1460"/>
      <c r="B586" s="1461"/>
      <c r="C586" s="1666" t="s">
        <v>1007</v>
      </c>
      <c r="D586" s="1667"/>
      <c r="E586" s="1667"/>
      <c r="F586" s="1667"/>
      <c r="G586" s="1667"/>
      <c r="H586" s="1668"/>
      <c r="I586" s="992"/>
      <c r="J586" s="993"/>
      <c r="K586" s="993"/>
      <c r="L586" s="993"/>
      <c r="M586" s="993"/>
      <c r="N586" s="993"/>
      <c r="O586" s="993"/>
      <c r="P586" s="985" t="s">
        <v>323</v>
      </c>
      <c r="Q586" s="1682"/>
      <c r="R586" s="1741" t="s">
        <v>324</v>
      </c>
      <c r="S586" s="1742"/>
      <c r="T586" s="1742"/>
      <c r="U586" s="1742"/>
      <c r="V586" s="1742"/>
      <c r="W586" s="1743"/>
      <c r="X586" s="992"/>
      <c r="Y586" s="993"/>
      <c r="Z586" s="993"/>
      <c r="AA586" s="993"/>
      <c r="AB586" s="993"/>
      <c r="AC586" s="993"/>
      <c r="AD586" s="993"/>
      <c r="AE586" s="985" t="s">
        <v>323</v>
      </c>
      <c r="AF586" s="985"/>
      <c r="AG586" s="985"/>
      <c r="AH586" s="985"/>
      <c r="AI586" s="985"/>
      <c r="AJ586" s="986"/>
    </row>
    <row r="587" spans="1:40" ht="15" customHeight="1" x14ac:dyDescent="0.2">
      <c r="A587" s="1683" t="s">
        <v>843</v>
      </c>
      <c r="B587" s="1684"/>
      <c r="C587" s="1666" t="s">
        <v>457</v>
      </c>
      <c r="D587" s="1667"/>
      <c r="E587" s="1667"/>
      <c r="F587" s="1667"/>
      <c r="G587" s="1667"/>
      <c r="H587" s="1667"/>
      <c r="I587" s="1667"/>
      <c r="J587" s="1667"/>
      <c r="K587" s="1667"/>
      <c r="L587" s="1667"/>
      <c r="M587" s="1667"/>
      <c r="N587" s="1667"/>
      <c r="O587" s="1667"/>
      <c r="P587" s="1667"/>
      <c r="Q587" s="1668"/>
      <c r="R587" s="993"/>
      <c r="S587" s="993"/>
      <c r="T587" s="993"/>
      <c r="U587" s="993"/>
      <c r="V587" s="993"/>
      <c r="W587" s="993"/>
      <c r="X587" s="993"/>
      <c r="Y587" s="993"/>
      <c r="Z587" s="993"/>
      <c r="AA587" s="993"/>
      <c r="AB587" s="993"/>
      <c r="AC587" s="993"/>
      <c r="AD587" s="993"/>
      <c r="AE587" s="985" t="s">
        <v>348</v>
      </c>
      <c r="AF587" s="985"/>
      <c r="AG587" s="985"/>
      <c r="AH587" s="985"/>
      <c r="AI587" s="985"/>
      <c r="AJ587" s="986"/>
    </row>
    <row r="588" spans="1:40" ht="18" customHeight="1" x14ac:dyDescent="0.2">
      <c r="A588" s="423"/>
      <c r="B588" s="424"/>
      <c r="C588" s="1666" t="s">
        <v>228</v>
      </c>
      <c r="D588" s="1667"/>
      <c r="E588" s="1667"/>
      <c r="F588" s="1667"/>
      <c r="G588" s="1667"/>
      <c r="H588" s="1668"/>
      <c r="I588" s="1045"/>
      <c r="J588" s="1046"/>
      <c r="K588" s="1046"/>
      <c r="L588" s="1046"/>
      <c r="M588" s="1046"/>
      <c r="N588" s="1046"/>
      <c r="O588" s="1046"/>
      <c r="P588" s="1046"/>
      <c r="Q588" s="1046"/>
      <c r="R588" s="1046"/>
      <c r="S588" s="1046"/>
      <c r="T588" s="1046"/>
      <c r="U588" s="1046"/>
      <c r="V588" s="1046"/>
      <c r="W588" s="1046"/>
      <c r="X588" s="1046"/>
      <c r="Y588" s="1046"/>
      <c r="Z588" s="1046"/>
      <c r="AA588" s="1046"/>
      <c r="AB588" s="1046"/>
      <c r="AC588" s="1046"/>
      <c r="AD588" s="1046"/>
      <c r="AE588" s="1046"/>
      <c r="AF588" s="1046"/>
      <c r="AG588" s="1046"/>
      <c r="AH588" s="1046"/>
      <c r="AI588" s="1046"/>
      <c r="AJ588" s="1047"/>
      <c r="AL588" s="45" t="b">
        <v>0</v>
      </c>
      <c r="AM588" s="45" t="b">
        <v>0</v>
      </c>
      <c r="AN588" s="45" t="b">
        <v>0</v>
      </c>
    </row>
    <row r="589" spans="1:40" ht="15" customHeight="1" x14ac:dyDescent="0.2">
      <c r="A589" s="423"/>
      <c r="B589" s="424"/>
      <c r="C589" s="1675" t="s">
        <v>417</v>
      </c>
      <c r="D589" s="1676"/>
      <c r="E589" s="1676"/>
      <c r="F589" s="1676"/>
      <c r="G589" s="1676"/>
      <c r="H589" s="1677"/>
      <c r="I589" s="998"/>
      <c r="J589" s="999"/>
      <c r="K589" s="999"/>
      <c r="L589" s="999"/>
      <c r="M589" s="999"/>
      <c r="N589" s="999"/>
      <c r="O589" s="999"/>
      <c r="P589" s="999"/>
      <c r="Q589" s="999"/>
      <c r="R589" s="999"/>
      <c r="S589" s="999"/>
      <c r="T589" s="999"/>
      <c r="U589" s="999"/>
      <c r="V589" s="999"/>
      <c r="W589" s="999"/>
      <c r="X589" s="999"/>
      <c r="Y589" s="999"/>
      <c r="Z589" s="999"/>
      <c r="AA589" s="999"/>
      <c r="AB589" s="999"/>
      <c r="AC589" s="999"/>
      <c r="AD589" s="999"/>
      <c r="AE589" s="999"/>
      <c r="AF589" s="999"/>
      <c r="AG589" s="999"/>
      <c r="AH589" s="999"/>
      <c r="AI589" s="999"/>
      <c r="AJ589" s="1000"/>
    </row>
    <row r="590" spans="1:40" ht="15" customHeight="1" x14ac:dyDescent="0.2">
      <c r="A590" s="423"/>
      <c r="B590" s="424"/>
      <c r="C590" s="1666" t="s">
        <v>697</v>
      </c>
      <c r="D590" s="1667"/>
      <c r="E590" s="1667"/>
      <c r="F590" s="1667"/>
      <c r="G590" s="1667"/>
      <c r="H590" s="1668"/>
      <c r="I590" s="998"/>
      <c r="J590" s="999"/>
      <c r="K590" s="999"/>
      <c r="L590" s="999"/>
      <c r="M590" s="999"/>
      <c r="N590" s="999"/>
      <c r="O590" s="999"/>
      <c r="P590" s="999"/>
      <c r="Q590" s="999"/>
      <c r="R590" s="999"/>
      <c r="S590" s="999"/>
      <c r="T590" s="999"/>
      <c r="U590" s="999"/>
      <c r="V590" s="999"/>
      <c r="W590" s="999"/>
      <c r="X590" s="999"/>
      <c r="Y590" s="999"/>
      <c r="Z590" s="999"/>
      <c r="AA590" s="999"/>
      <c r="AB590" s="999"/>
      <c r="AC590" s="999"/>
      <c r="AD590" s="999"/>
      <c r="AE590" s="999"/>
      <c r="AF590" s="999"/>
      <c r="AG590" s="999"/>
      <c r="AH590" s="999"/>
      <c r="AI590" s="999"/>
      <c r="AJ590" s="1000"/>
    </row>
    <row r="591" spans="1:40" ht="18" customHeight="1" x14ac:dyDescent="0.2">
      <c r="A591" s="423"/>
      <c r="B591" s="424"/>
      <c r="C591" s="1691" t="s">
        <v>906</v>
      </c>
      <c r="D591" s="1693" t="s">
        <v>349</v>
      </c>
      <c r="E591" s="1694"/>
      <c r="F591" s="1694"/>
      <c r="G591" s="1694"/>
      <c r="H591" s="1695"/>
      <c r="I591" s="1736">
        <v>2</v>
      </c>
      <c r="J591" s="1737"/>
      <c r="K591" s="1737"/>
      <c r="L591" s="1737"/>
      <c r="M591" s="1737"/>
      <c r="N591" s="427"/>
      <c r="O591" s="427"/>
      <c r="P591" s="428"/>
      <c r="Q591" s="1669"/>
      <c r="R591" s="1670"/>
      <c r="S591" s="1671"/>
      <c r="T591" s="1733">
        <v>3</v>
      </c>
      <c r="U591" s="1734"/>
      <c r="V591" s="1734"/>
      <c r="W591" s="1734"/>
      <c r="X591" s="1734"/>
      <c r="Y591" s="1734"/>
      <c r="Z591" s="1735"/>
      <c r="AA591" s="1696"/>
      <c r="AB591" s="1697"/>
      <c r="AC591" s="1697"/>
      <c r="AD591" s="1697"/>
      <c r="AE591" s="1697"/>
      <c r="AF591" s="1697"/>
      <c r="AG591" s="1697"/>
      <c r="AH591" s="1697"/>
      <c r="AI591" s="1697"/>
      <c r="AJ591" s="1698"/>
    </row>
    <row r="592" spans="1:40" ht="18" customHeight="1" x14ac:dyDescent="0.2">
      <c r="A592" s="423"/>
      <c r="B592" s="424"/>
      <c r="C592" s="1691"/>
      <c r="D592" s="1699" t="s">
        <v>1026</v>
      </c>
      <c r="E592" s="1700"/>
      <c r="F592" s="1700"/>
      <c r="G592" s="1700"/>
      <c r="H592" s="1701"/>
      <c r="I592" s="227">
        <v>1</v>
      </c>
      <c r="J592" s="379" t="str">
        <f>IF(ISNA(VLOOKUP(I592, 出力変換_ＣＨ夜間支援体制加算,4,FALSE)),0, VLOOKUP(I592, 出力変換_ＣＨ夜間支援体制加算,4,FALSE)) &amp; ""</f>
        <v>0</v>
      </c>
      <c r="K592" s="218" t="s">
        <v>1051</v>
      </c>
      <c r="L592" s="389" t="str">
        <f>IF(ISNA(VLOOKUP(K592, 取込変換_ＣＨ夜間支援体制加算,2,FALSE)),1, VLOOKUP(K592, 取込変換_ＣＨ夜間支援体制加算,2,FALSE)) &amp; ""</f>
        <v>1</v>
      </c>
      <c r="N592" s="255"/>
      <c r="O592" s="255"/>
      <c r="P592" s="64" t="s">
        <v>1011</v>
      </c>
      <c r="Q592" s="1663"/>
      <c r="R592" s="1664"/>
      <c r="S592" s="1665"/>
      <c r="T592" s="1672">
        <v>0</v>
      </c>
      <c r="U592" s="1673"/>
      <c r="V592" s="1673"/>
      <c r="W592" s="1673"/>
      <c r="X592" s="1673"/>
      <c r="Y592" s="1673"/>
      <c r="Z592" s="1674"/>
      <c r="AA592" s="1702"/>
      <c r="AB592" s="1703"/>
      <c r="AC592" s="1703"/>
      <c r="AD592" s="1703"/>
      <c r="AE592" s="1703"/>
      <c r="AF592" s="1703"/>
      <c r="AG592" s="1703"/>
      <c r="AH592" s="1703"/>
      <c r="AI592" s="1703"/>
      <c r="AJ592" s="1704"/>
    </row>
    <row r="593" spans="1:45" ht="18" customHeight="1" x14ac:dyDescent="0.2">
      <c r="A593" s="423"/>
      <c r="B593" s="424"/>
      <c r="C593" s="1691"/>
      <c r="D593" s="1714" t="s">
        <v>657</v>
      </c>
      <c r="E593" s="1715"/>
      <c r="F593" s="1715"/>
      <c r="G593" s="1715"/>
      <c r="H593" s="1715"/>
      <c r="I593" s="261">
        <v>1</v>
      </c>
      <c r="J593" s="379" t="str">
        <f>IF(ISNA(VLOOKUP(I593, 出力変換_ＧＨ夜間防災体制加算,4,FALSE)),0, VLOOKUP(I593, 出力変換_ＧＨ夜間防災体制加算,4,FALSE)) &amp; ""</f>
        <v>0</v>
      </c>
      <c r="K593" s="218" t="s">
        <v>1051</v>
      </c>
      <c r="L593" s="389" t="str">
        <f>IF(ISNA(VLOOKUP(K593, 取込変換_ＧＨ夜間防災体制加算,2,FALSE)),1, VLOOKUP(K593, 取込変換_ＧＨ夜間防災体制加算,2,FALSE)) &amp; ""</f>
        <v>1</v>
      </c>
      <c r="M593" s="255"/>
      <c r="N593" s="255"/>
      <c r="O593" s="255"/>
      <c r="P593" s="392" t="s">
        <v>1011</v>
      </c>
      <c r="Q593" s="1730"/>
      <c r="R593" s="1731"/>
      <c r="S593" s="1731"/>
      <c r="T593" s="1731"/>
      <c r="U593" s="1731"/>
      <c r="V593" s="1731"/>
      <c r="W593" s="1731"/>
      <c r="X593" s="1731"/>
      <c r="Y593" s="1731"/>
      <c r="Z593" s="1731"/>
      <c r="AA593" s="1731"/>
      <c r="AB593" s="1731"/>
      <c r="AC593" s="1731"/>
      <c r="AD593" s="1731"/>
      <c r="AE593" s="1731"/>
      <c r="AF593" s="1731"/>
      <c r="AG593" s="1731"/>
      <c r="AH593" s="1731"/>
      <c r="AI593" s="1731"/>
      <c r="AJ593" s="1732"/>
    </row>
    <row r="594" spans="1:45" ht="18" customHeight="1" thickBot="1" x14ac:dyDescent="0.25">
      <c r="A594" s="425"/>
      <c r="B594" s="426"/>
      <c r="C594" s="1692"/>
      <c r="D594" s="1705" t="s">
        <v>350</v>
      </c>
      <c r="E594" s="1706"/>
      <c r="F594" s="1706"/>
      <c r="G594" s="1706"/>
      <c r="H594" s="1707"/>
      <c r="I594" s="1711">
        <v>3</v>
      </c>
      <c r="J594" s="1712"/>
      <c r="K594" s="1712"/>
      <c r="L594" s="1712"/>
      <c r="M594" s="1712"/>
      <c r="N594" s="1712"/>
      <c r="O594" s="1712"/>
      <c r="P594" s="1712"/>
      <c r="Q594" s="1712"/>
      <c r="R594" s="1712"/>
      <c r="S594" s="1713"/>
      <c r="T594" s="1708"/>
      <c r="U594" s="1709"/>
      <c r="V594" s="1709"/>
      <c r="W594" s="1709"/>
      <c r="X594" s="1709"/>
      <c r="Y594" s="1709"/>
      <c r="Z594" s="1709"/>
      <c r="AA594" s="1709"/>
      <c r="AB594" s="1709"/>
      <c r="AC594" s="1709"/>
      <c r="AD594" s="1709"/>
      <c r="AE594" s="1709"/>
      <c r="AF594" s="1709"/>
      <c r="AG594" s="1709"/>
      <c r="AH594" s="1709"/>
      <c r="AI594" s="1709"/>
      <c r="AJ594" s="1710"/>
    </row>
    <row r="595" spans="1:45" s="369" customFormat="1" ht="15" customHeight="1" x14ac:dyDescent="0.2">
      <c r="A595" s="157" t="s">
        <v>459</v>
      </c>
      <c r="B595" s="431"/>
      <c r="C595" s="385"/>
      <c r="D595" s="385"/>
      <c r="E595" s="385"/>
      <c r="F595" s="385"/>
      <c r="G595" s="385"/>
      <c r="H595" s="385"/>
      <c r="I595" s="385"/>
      <c r="J595" s="385"/>
      <c r="K595" s="385"/>
      <c r="L595" s="385"/>
      <c r="M595" s="385"/>
      <c r="N595" s="385"/>
      <c r="O595" s="385"/>
      <c r="P595" s="385"/>
      <c r="Q595" s="385"/>
      <c r="R595" s="385"/>
      <c r="S595" s="385"/>
      <c r="T595" s="385"/>
      <c r="U595" s="385"/>
      <c r="V595" s="385"/>
      <c r="W595" s="385"/>
      <c r="X595" s="385"/>
      <c r="Y595" s="385"/>
      <c r="Z595" s="385"/>
      <c r="AA595" s="385"/>
      <c r="AB595" s="385"/>
      <c r="AC595" s="385"/>
      <c r="AD595" s="385"/>
      <c r="AE595" s="385"/>
      <c r="AF595" s="385"/>
      <c r="AG595" s="1740" t="s">
        <v>844</v>
      </c>
      <c r="AH595" s="1740"/>
      <c r="AI595" s="1740"/>
      <c r="AJ595" s="1740"/>
      <c r="AK595" s="383"/>
      <c r="AL595" s="383"/>
      <c r="AM595" s="383"/>
      <c r="AN595" s="384"/>
      <c r="AO595" s="383"/>
      <c r="AP595" s="383"/>
      <c r="AQ595" s="383"/>
      <c r="AR595" s="383"/>
      <c r="AS595" s="383"/>
    </row>
    <row r="596" spans="1:45" s="369" customFormat="1" ht="15" customHeight="1" x14ac:dyDescent="0.2">
      <c r="A596" s="431"/>
      <c r="B596" s="431"/>
      <c r="C596" s="385"/>
      <c r="D596" s="385"/>
      <c r="E596" s="385"/>
      <c r="F596" s="385"/>
      <c r="G596" s="385"/>
      <c r="H596" s="385"/>
      <c r="I596" s="385"/>
      <c r="J596" s="385"/>
      <c r="K596" s="385"/>
      <c r="L596" s="385"/>
      <c r="M596" s="385"/>
      <c r="N596" s="385"/>
      <c r="O596" s="385"/>
      <c r="P596" s="385"/>
      <c r="Q596" s="385"/>
      <c r="R596" s="385"/>
      <c r="S596" s="385"/>
      <c r="T596" s="385"/>
      <c r="U596" s="385"/>
      <c r="V596" s="385"/>
      <c r="W596" s="385"/>
      <c r="X596" s="385"/>
      <c r="Y596" s="385"/>
      <c r="Z596" s="385"/>
      <c r="AA596" s="385"/>
      <c r="AB596" s="385"/>
      <c r="AC596" s="385"/>
      <c r="AD596" s="385"/>
      <c r="AE596" s="385"/>
      <c r="AF596" s="385"/>
      <c r="AG596" s="385"/>
      <c r="AH596" s="385"/>
      <c r="AI596" s="385"/>
      <c r="AJ596" s="385"/>
      <c r="AK596" s="383"/>
      <c r="AL596" s="383"/>
      <c r="AM596" s="383"/>
      <c r="AN596" s="384"/>
      <c r="AO596" s="383"/>
      <c r="AP596" s="383"/>
      <c r="AQ596" s="383"/>
      <c r="AR596" s="383"/>
      <c r="AS596" s="383"/>
    </row>
    <row r="597" spans="1:45" s="369" customFormat="1" ht="15" customHeight="1" thickBot="1" x14ac:dyDescent="0.25">
      <c r="A597" s="432"/>
      <c r="B597" s="432"/>
      <c r="C597" s="386"/>
      <c r="D597" s="386"/>
      <c r="E597" s="386"/>
      <c r="F597" s="386"/>
      <c r="G597" s="386"/>
      <c r="H597" s="386"/>
      <c r="I597" s="386"/>
      <c r="J597" s="386"/>
      <c r="K597" s="386"/>
      <c r="L597" s="386"/>
      <c r="M597" s="386"/>
      <c r="N597" s="386"/>
      <c r="O597" s="386"/>
      <c r="P597" s="386"/>
      <c r="Q597" s="386"/>
      <c r="R597" s="386"/>
      <c r="S597" s="386"/>
      <c r="T597" s="386"/>
      <c r="U597" s="386"/>
      <c r="V597" s="386"/>
      <c r="W597" s="386"/>
      <c r="X597" s="386"/>
      <c r="Y597" s="1751"/>
      <c r="Z597" s="1751"/>
      <c r="AA597" s="1751"/>
      <c r="AB597" s="1662" t="s">
        <v>765</v>
      </c>
      <c r="AC597" s="1662"/>
      <c r="AD597" s="1662"/>
      <c r="AE597" s="1661"/>
      <c r="AF597" s="1661"/>
      <c r="AG597" s="1661"/>
      <c r="AH597" s="1745" t="s">
        <v>458</v>
      </c>
      <c r="AI597" s="1746"/>
      <c r="AJ597" s="1747"/>
      <c r="AK597" s="383"/>
      <c r="AL597" s="383"/>
      <c r="AM597" s="383"/>
      <c r="AN597" s="384"/>
      <c r="AO597" s="383"/>
      <c r="AP597" s="383"/>
      <c r="AQ597" s="383"/>
      <c r="AR597" s="383"/>
      <c r="AS597" s="383"/>
    </row>
    <row r="598" spans="1:45" ht="15" customHeight="1" x14ac:dyDescent="0.2">
      <c r="A598" s="1458" t="s">
        <v>968</v>
      </c>
      <c r="B598" s="1459"/>
      <c r="C598" s="1074" t="s">
        <v>385</v>
      </c>
      <c r="D598" s="1074"/>
      <c r="E598" s="1074"/>
      <c r="F598" s="1074"/>
      <c r="G598" s="1074"/>
      <c r="H598" s="1074"/>
      <c r="I598" s="1723"/>
      <c r="J598" s="1724"/>
      <c r="K598" s="1724"/>
      <c r="L598" s="1724"/>
      <c r="M598" s="1724"/>
      <c r="N598" s="1724"/>
      <c r="O598" s="1724"/>
      <c r="P598" s="1724"/>
      <c r="Q598" s="1724"/>
      <c r="R598" s="1724"/>
      <c r="S598" s="1724"/>
      <c r="T598" s="1724"/>
      <c r="U598" s="1724"/>
      <c r="V598" s="1724"/>
      <c r="W598" s="1724"/>
      <c r="X598" s="1724"/>
      <c r="Y598" s="1724"/>
      <c r="Z598" s="1724"/>
      <c r="AA598" s="1724"/>
      <c r="AB598" s="1724"/>
      <c r="AC598" s="1724"/>
      <c r="AD598" s="1725"/>
      <c r="AE598" s="1726" t="s">
        <v>139</v>
      </c>
      <c r="AF598" s="1726"/>
      <c r="AG598" s="1726"/>
      <c r="AH598" s="1726"/>
      <c r="AI598" s="1659"/>
      <c r="AJ598" s="1660"/>
    </row>
    <row r="599" spans="1:45" ht="15" customHeight="1" x14ac:dyDescent="0.2">
      <c r="A599" s="1460"/>
      <c r="B599" s="1461"/>
      <c r="C599" s="1031" t="s">
        <v>494</v>
      </c>
      <c r="D599" s="1031"/>
      <c r="E599" s="1031"/>
      <c r="F599" s="1031"/>
      <c r="G599" s="1031"/>
      <c r="H599" s="1031"/>
      <c r="I599" s="1727"/>
      <c r="J599" s="1728"/>
      <c r="K599" s="1728"/>
      <c r="L599" s="1728"/>
      <c r="M599" s="1728"/>
      <c r="N599" s="1728"/>
      <c r="O599" s="1728"/>
      <c r="P599" s="1728"/>
      <c r="Q599" s="1728"/>
      <c r="R599" s="1728"/>
      <c r="S599" s="1728"/>
      <c r="T599" s="1728"/>
      <c r="U599" s="1728"/>
      <c r="V599" s="1728"/>
      <c r="W599" s="1728"/>
      <c r="X599" s="1728"/>
      <c r="Y599" s="1728"/>
      <c r="Z599" s="1728"/>
      <c r="AA599" s="1728"/>
      <c r="AB599" s="1728"/>
      <c r="AC599" s="1728"/>
      <c r="AD599" s="1728"/>
      <c r="AE599" s="1728"/>
      <c r="AF599" s="1728"/>
      <c r="AG599" s="1728"/>
      <c r="AH599" s="1728"/>
      <c r="AI599" s="1728"/>
      <c r="AJ599" s="1729"/>
    </row>
    <row r="600" spans="1:45" ht="15" customHeight="1" x14ac:dyDescent="0.2">
      <c r="A600" s="1460"/>
      <c r="B600" s="1461"/>
      <c r="C600" s="990" t="s">
        <v>495</v>
      </c>
      <c r="D600" s="990"/>
      <c r="E600" s="990"/>
      <c r="F600" s="990"/>
      <c r="G600" s="990"/>
      <c r="H600" s="990"/>
      <c r="I600" s="1022" t="s">
        <v>655</v>
      </c>
      <c r="J600" s="1023"/>
      <c r="K600" s="1024"/>
      <c r="L600" s="1024"/>
      <c r="M600" s="1024"/>
      <c r="N600" s="1024"/>
      <c r="O600" s="1024"/>
      <c r="P600" s="1025"/>
      <c r="Q600" s="571" t="s">
        <v>448</v>
      </c>
      <c r="R600" s="572"/>
      <c r="S600" s="572"/>
      <c r="T600" s="572"/>
      <c r="U600" s="572"/>
      <c r="V600" s="572"/>
      <c r="W600" s="572"/>
      <c r="X600" s="572"/>
      <c r="Y600" s="572"/>
      <c r="Z600" s="572"/>
      <c r="AA600" s="572"/>
      <c r="AB600" s="572"/>
      <c r="AC600" s="572"/>
      <c r="AD600" s="572"/>
      <c r="AE600" s="572"/>
      <c r="AF600" s="572"/>
      <c r="AG600" s="572"/>
      <c r="AH600" s="572"/>
      <c r="AI600" s="572"/>
      <c r="AJ600" s="573"/>
    </row>
    <row r="601" spans="1:45" ht="15" customHeight="1" x14ac:dyDescent="0.2">
      <c r="A601" s="1460"/>
      <c r="B601" s="1461"/>
      <c r="C601" s="990"/>
      <c r="D601" s="990"/>
      <c r="E601" s="990"/>
      <c r="F601" s="990"/>
      <c r="G601" s="990"/>
      <c r="H601" s="990"/>
      <c r="I601" s="1126" t="s">
        <v>815</v>
      </c>
      <c r="J601" s="1126"/>
      <c r="K601" s="1126"/>
      <c r="L601" s="1126"/>
      <c r="M601" s="1126"/>
      <c r="N601" s="1126"/>
      <c r="O601" s="1126"/>
      <c r="P601" s="1126"/>
      <c r="Q601" s="1126"/>
      <c r="R601" s="1126"/>
      <c r="S601" s="1126"/>
      <c r="T601" s="1126"/>
      <c r="U601" s="1126"/>
      <c r="V601" s="1126"/>
      <c r="W601" s="1126"/>
      <c r="X601" s="1126"/>
      <c r="Y601" s="1126"/>
      <c r="Z601" s="1126"/>
      <c r="AA601" s="1126"/>
      <c r="AB601" s="1126"/>
      <c r="AC601" s="1126"/>
      <c r="AD601" s="1126"/>
      <c r="AE601" s="1126"/>
      <c r="AF601" s="1126"/>
      <c r="AG601" s="1126"/>
      <c r="AH601" s="1126"/>
      <c r="AI601" s="1126"/>
      <c r="AJ601" s="1127"/>
    </row>
    <row r="602" spans="1:45" ht="15" customHeight="1" x14ac:dyDescent="0.2">
      <c r="A602" s="1460"/>
      <c r="B602" s="1461"/>
      <c r="C602" s="990"/>
      <c r="D602" s="990"/>
      <c r="E602" s="990"/>
      <c r="F602" s="990"/>
      <c r="G602" s="990"/>
      <c r="H602" s="990"/>
      <c r="I602" s="1029" t="s">
        <v>815</v>
      </c>
      <c r="J602" s="1029"/>
      <c r="K602" s="1029"/>
      <c r="L602" s="1029"/>
      <c r="M602" s="1029"/>
      <c r="N602" s="1029"/>
      <c r="O602" s="1029"/>
      <c r="P602" s="1029"/>
      <c r="Q602" s="1029"/>
      <c r="R602" s="1029"/>
      <c r="S602" s="1029"/>
      <c r="T602" s="1029"/>
      <c r="U602" s="1029"/>
      <c r="V602" s="1029"/>
      <c r="W602" s="1029"/>
      <c r="X602" s="1029"/>
      <c r="Y602" s="1029"/>
      <c r="Z602" s="1029"/>
      <c r="AA602" s="1029"/>
      <c r="AB602" s="1029"/>
      <c r="AC602" s="1029"/>
      <c r="AD602" s="1029"/>
      <c r="AE602" s="1029"/>
      <c r="AF602" s="1029"/>
      <c r="AG602" s="1029"/>
      <c r="AH602" s="1029"/>
      <c r="AI602" s="1029"/>
      <c r="AJ602" s="1030"/>
    </row>
    <row r="603" spans="1:45" ht="15" customHeight="1" x14ac:dyDescent="0.2">
      <c r="A603" s="1460"/>
      <c r="B603" s="1461"/>
      <c r="C603" s="990" t="s">
        <v>496</v>
      </c>
      <c r="D603" s="990"/>
      <c r="E603" s="990"/>
      <c r="F603" s="990"/>
      <c r="G603" s="990"/>
      <c r="H603" s="990"/>
      <c r="I603" s="990" t="s">
        <v>716</v>
      </c>
      <c r="J603" s="990"/>
      <c r="K603" s="990"/>
      <c r="L603" s="990"/>
      <c r="M603" s="996" t="s">
        <v>815</v>
      </c>
      <c r="N603" s="996"/>
      <c r="O603" s="996"/>
      <c r="P603" s="996"/>
      <c r="Q603" s="996"/>
      <c r="R603" s="996"/>
      <c r="S603" s="996"/>
      <c r="T603" s="996"/>
      <c r="U603" s="996"/>
      <c r="V603" s="996"/>
      <c r="W603" s="990" t="s">
        <v>498</v>
      </c>
      <c r="X603" s="990"/>
      <c r="Y603" s="990"/>
      <c r="Z603" s="990"/>
      <c r="AA603" s="997" t="s">
        <v>815</v>
      </c>
      <c r="AB603" s="1067"/>
      <c r="AC603" s="1067"/>
      <c r="AD603" s="1067"/>
      <c r="AE603" s="1067"/>
      <c r="AF603" s="1067"/>
      <c r="AG603" s="1067"/>
      <c r="AH603" s="1067"/>
      <c r="AI603" s="1067"/>
      <c r="AJ603" s="1068"/>
    </row>
    <row r="604" spans="1:45" ht="15" customHeight="1" x14ac:dyDescent="0.2">
      <c r="A604" s="1460"/>
      <c r="B604" s="1461"/>
      <c r="C604" s="1675" t="s">
        <v>480</v>
      </c>
      <c r="D604" s="1676"/>
      <c r="E604" s="1676"/>
      <c r="F604" s="1676"/>
      <c r="G604" s="1676"/>
      <c r="H604" s="1677"/>
      <c r="I604" s="1679"/>
      <c r="J604" s="1680"/>
      <c r="K604" s="1680"/>
      <c r="L604" s="1680"/>
      <c r="M604" s="1680"/>
      <c r="N604" s="1680"/>
      <c r="O604" s="1680"/>
      <c r="P604" s="1680"/>
      <c r="Q604" s="1680"/>
      <c r="R604" s="1680"/>
      <c r="S604" s="1680"/>
      <c r="T604" s="1680"/>
      <c r="U604" s="1680"/>
      <c r="V604" s="1680"/>
      <c r="W604" s="1680"/>
      <c r="X604" s="1680"/>
      <c r="Y604" s="1680"/>
      <c r="Z604" s="1680"/>
      <c r="AA604" s="1680"/>
      <c r="AB604" s="1680"/>
      <c r="AC604" s="1680"/>
      <c r="AD604" s="1680"/>
      <c r="AE604" s="1680"/>
      <c r="AF604" s="1680"/>
      <c r="AG604" s="1680"/>
      <c r="AH604" s="1680"/>
      <c r="AI604" s="1680"/>
      <c r="AJ604" s="1681"/>
    </row>
    <row r="605" spans="1:45" ht="18" customHeight="1" x14ac:dyDescent="0.2">
      <c r="A605" s="1460"/>
      <c r="B605" s="1461"/>
      <c r="C605" s="1675" t="s">
        <v>481</v>
      </c>
      <c r="D605" s="1676"/>
      <c r="E605" s="1676"/>
      <c r="F605" s="1676"/>
      <c r="G605" s="1676"/>
      <c r="H605" s="1677"/>
      <c r="I605" s="1376">
        <v>4</v>
      </c>
      <c r="J605" s="1377"/>
      <c r="K605" s="1377"/>
      <c r="L605" s="1377"/>
      <c r="M605" s="1377"/>
      <c r="N605" s="1377"/>
      <c r="O605" s="1377"/>
      <c r="P605" s="1377"/>
      <c r="Q605" s="1377"/>
      <c r="R605" s="1377"/>
      <c r="S605" s="1377"/>
      <c r="T605" s="1377"/>
      <c r="U605" s="1377"/>
      <c r="V605" s="1377"/>
      <c r="W605" s="1377"/>
      <c r="X605" s="1377"/>
      <c r="Y605" s="1377"/>
      <c r="Z605" s="1667" t="s">
        <v>483</v>
      </c>
      <c r="AA605" s="1667"/>
      <c r="AB605" s="1667"/>
      <c r="AC605" s="1667"/>
      <c r="AD605" s="1667"/>
      <c r="AE605" s="1679"/>
      <c r="AF605" s="1680"/>
      <c r="AG605" s="1680"/>
      <c r="AH605" s="1680"/>
      <c r="AI605" s="1680"/>
      <c r="AJ605" s="1681"/>
    </row>
    <row r="606" spans="1:45" ht="15" customHeight="1" x14ac:dyDescent="0.2">
      <c r="A606" s="1460"/>
      <c r="B606" s="1461"/>
      <c r="C606" s="1675" t="s">
        <v>482</v>
      </c>
      <c r="D606" s="1676"/>
      <c r="E606" s="1676"/>
      <c r="F606" s="1676"/>
      <c r="G606" s="1676"/>
      <c r="H606" s="1677"/>
      <c r="I606" s="1679"/>
      <c r="J606" s="1680"/>
      <c r="K606" s="1680"/>
      <c r="L606" s="1680"/>
      <c r="M606" s="1680"/>
      <c r="N606" s="1680"/>
      <c r="O606" s="1680"/>
      <c r="P606" s="1680"/>
      <c r="Q606" s="1680"/>
      <c r="R606" s="1680"/>
      <c r="S606" s="1680"/>
      <c r="T606" s="1680"/>
      <c r="U606" s="1680"/>
      <c r="V606" s="1680"/>
      <c r="W606" s="1680"/>
      <c r="X606" s="1680"/>
      <c r="Y606" s="1680"/>
      <c r="Z606" s="1680"/>
      <c r="AA606" s="1680"/>
      <c r="AB606" s="1680"/>
      <c r="AC606" s="1680"/>
      <c r="AD606" s="1680"/>
      <c r="AE606" s="1680"/>
      <c r="AF606" s="1680"/>
      <c r="AG606" s="1680"/>
      <c r="AH606" s="1680"/>
      <c r="AI606" s="1680"/>
      <c r="AJ606" s="1681"/>
    </row>
    <row r="607" spans="1:45" ht="15" customHeight="1" x14ac:dyDescent="0.2">
      <c r="A607" s="1460"/>
      <c r="B607" s="1461"/>
      <c r="C607" s="1719" t="s">
        <v>321</v>
      </c>
      <c r="D607" s="1676"/>
      <c r="E607" s="1676"/>
      <c r="F607" s="1676"/>
      <c r="G607" s="1676"/>
      <c r="H607" s="1677"/>
      <c r="I607" s="959" t="s">
        <v>456</v>
      </c>
      <c r="J607" s="961"/>
      <c r="K607" s="1678"/>
      <c r="L607" s="1678"/>
      <c r="M607" s="1678"/>
      <c r="N607" s="1678"/>
      <c r="O607" s="1678"/>
      <c r="P607" s="985" t="s">
        <v>1006</v>
      </c>
      <c r="Q607" s="1682"/>
      <c r="R607" s="959" t="s">
        <v>485</v>
      </c>
      <c r="S607" s="961"/>
      <c r="T607" s="1678"/>
      <c r="U607" s="1678"/>
      <c r="V607" s="1678"/>
      <c r="W607" s="1678"/>
      <c r="X607" s="1678"/>
      <c r="Y607" s="1390" t="s">
        <v>1006</v>
      </c>
      <c r="Z607" s="1390"/>
      <c r="AA607" s="1688" t="s">
        <v>484</v>
      </c>
      <c r="AB607" s="1689"/>
      <c r="AC607" s="1690"/>
      <c r="AD607" s="1678"/>
      <c r="AE607" s="1678"/>
      <c r="AF607" s="1678"/>
      <c r="AG607" s="1678"/>
      <c r="AH607" s="1678"/>
      <c r="AI607" s="985" t="s">
        <v>1006</v>
      </c>
      <c r="AJ607" s="986"/>
    </row>
    <row r="608" spans="1:45" ht="15" customHeight="1" x14ac:dyDescent="0.2">
      <c r="A608" s="1460"/>
      <c r="B608" s="1461"/>
      <c r="C608" s="1720"/>
      <c r="D608" s="1721"/>
      <c r="E608" s="1721"/>
      <c r="F608" s="1721"/>
      <c r="G608" s="1721"/>
      <c r="H608" s="1722"/>
      <c r="I608" s="959" t="s">
        <v>455</v>
      </c>
      <c r="J608" s="960"/>
      <c r="K608" s="960"/>
      <c r="L608" s="961"/>
      <c r="M608" s="1678"/>
      <c r="N608" s="1678"/>
      <c r="O608" s="1678"/>
      <c r="P608" s="985" t="s">
        <v>486</v>
      </c>
      <c r="Q608" s="1682"/>
      <c r="R608" s="959" t="s">
        <v>487</v>
      </c>
      <c r="S608" s="960"/>
      <c r="T608" s="960"/>
      <c r="U608" s="960"/>
      <c r="V608" s="960"/>
      <c r="W608" s="960"/>
      <c r="X608" s="961"/>
      <c r="Y608" s="998"/>
      <c r="Z608" s="999"/>
      <c r="AA608" s="999"/>
      <c r="AB608" s="999"/>
      <c r="AC608" s="999"/>
      <c r="AD608" s="999"/>
      <c r="AE608" s="999"/>
      <c r="AF608" s="999"/>
      <c r="AG608" s="999"/>
      <c r="AH608" s="999"/>
      <c r="AI608" s="999"/>
      <c r="AJ608" s="1000"/>
    </row>
    <row r="609" spans="1:40" ht="15" customHeight="1" x14ac:dyDescent="0.2">
      <c r="A609" s="1460"/>
      <c r="B609" s="1461"/>
      <c r="C609" s="1666" t="s">
        <v>322</v>
      </c>
      <c r="D609" s="1667"/>
      <c r="E609" s="1667"/>
      <c r="F609" s="1667"/>
      <c r="G609" s="1667"/>
      <c r="H609" s="1668"/>
      <c r="I609" s="992"/>
      <c r="J609" s="993"/>
      <c r="K609" s="993"/>
      <c r="L609" s="993"/>
      <c r="M609" s="993"/>
      <c r="N609" s="993"/>
      <c r="O609" s="993"/>
      <c r="P609" s="985" t="s">
        <v>1011</v>
      </c>
      <c r="Q609" s="1682"/>
      <c r="R609" s="1716"/>
      <c r="S609" s="1717"/>
      <c r="T609" s="1717"/>
      <c r="U609" s="1717"/>
      <c r="V609" s="1717"/>
      <c r="W609" s="1717"/>
      <c r="X609" s="1717"/>
      <c r="Y609" s="1717"/>
      <c r="Z609" s="1717"/>
      <c r="AA609" s="1717"/>
      <c r="AB609" s="1717"/>
      <c r="AC609" s="1717"/>
      <c r="AD609" s="1717"/>
      <c r="AE609" s="1717"/>
      <c r="AF609" s="1717"/>
      <c r="AG609" s="1717"/>
      <c r="AH609" s="1717"/>
      <c r="AI609" s="1717"/>
      <c r="AJ609" s="1718"/>
    </row>
    <row r="610" spans="1:40" ht="15" customHeight="1" x14ac:dyDescent="0.2">
      <c r="A610" s="1460"/>
      <c r="B610" s="1461"/>
      <c r="C610" s="1666" t="s">
        <v>1007</v>
      </c>
      <c r="D610" s="1667"/>
      <c r="E610" s="1667"/>
      <c r="F610" s="1667"/>
      <c r="G610" s="1667"/>
      <c r="H610" s="1668"/>
      <c r="I610" s="992"/>
      <c r="J610" s="993"/>
      <c r="K610" s="993"/>
      <c r="L610" s="993"/>
      <c r="M610" s="993"/>
      <c r="N610" s="993"/>
      <c r="O610" s="993"/>
      <c r="P610" s="985" t="s">
        <v>323</v>
      </c>
      <c r="Q610" s="1682"/>
      <c r="R610" s="959" t="s">
        <v>324</v>
      </c>
      <c r="S610" s="960"/>
      <c r="T610" s="960"/>
      <c r="U610" s="960"/>
      <c r="V610" s="960"/>
      <c r="W610" s="961"/>
      <c r="X610" s="992"/>
      <c r="Y610" s="993"/>
      <c r="Z610" s="993"/>
      <c r="AA610" s="993"/>
      <c r="AB610" s="993"/>
      <c r="AC610" s="993"/>
      <c r="AD610" s="993"/>
      <c r="AE610" s="985" t="s">
        <v>323</v>
      </c>
      <c r="AF610" s="985"/>
      <c r="AG610" s="985"/>
      <c r="AH610" s="985"/>
      <c r="AI610" s="985"/>
      <c r="AJ610" s="986"/>
    </row>
    <row r="611" spans="1:40" ht="15" customHeight="1" x14ac:dyDescent="0.2">
      <c r="A611" s="1683" t="s">
        <v>845</v>
      </c>
      <c r="B611" s="1684"/>
      <c r="C611" s="1666" t="s">
        <v>457</v>
      </c>
      <c r="D611" s="1667"/>
      <c r="E611" s="1667"/>
      <c r="F611" s="1667"/>
      <c r="G611" s="1667"/>
      <c r="H611" s="1667"/>
      <c r="I611" s="1667"/>
      <c r="J611" s="1667"/>
      <c r="K611" s="1667"/>
      <c r="L611" s="1667"/>
      <c r="M611" s="1667"/>
      <c r="N611" s="1667"/>
      <c r="O611" s="1667"/>
      <c r="P611" s="1667"/>
      <c r="Q611" s="1668"/>
      <c r="R611" s="993"/>
      <c r="S611" s="993"/>
      <c r="T611" s="993"/>
      <c r="U611" s="993"/>
      <c r="V611" s="993"/>
      <c r="W611" s="993"/>
      <c r="X611" s="993"/>
      <c r="Y611" s="993"/>
      <c r="Z611" s="993"/>
      <c r="AA611" s="993"/>
      <c r="AB611" s="993"/>
      <c r="AC611" s="993"/>
      <c r="AD611" s="993"/>
      <c r="AE611" s="985" t="s">
        <v>348</v>
      </c>
      <c r="AF611" s="985"/>
      <c r="AG611" s="985"/>
      <c r="AH611" s="985"/>
      <c r="AI611" s="985"/>
      <c r="AJ611" s="986"/>
    </row>
    <row r="612" spans="1:40" ht="18" customHeight="1" x14ac:dyDescent="0.2">
      <c r="A612" s="423"/>
      <c r="B612" s="424"/>
      <c r="C612" s="1666" t="s">
        <v>228</v>
      </c>
      <c r="D612" s="1667"/>
      <c r="E612" s="1667"/>
      <c r="F612" s="1667"/>
      <c r="G612" s="1667"/>
      <c r="H612" s="1668"/>
      <c r="I612" s="1045"/>
      <c r="J612" s="1046"/>
      <c r="K612" s="1046"/>
      <c r="L612" s="1046"/>
      <c r="M612" s="1046"/>
      <c r="N612" s="1046"/>
      <c r="O612" s="1046"/>
      <c r="P612" s="1046"/>
      <c r="Q612" s="1046"/>
      <c r="R612" s="1046"/>
      <c r="S612" s="1046"/>
      <c r="T612" s="1046"/>
      <c r="U612" s="1046"/>
      <c r="V612" s="1046"/>
      <c r="W612" s="1046"/>
      <c r="X612" s="1046"/>
      <c r="Y612" s="1046"/>
      <c r="Z612" s="1046"/>
      <c r="AA612" s="1046"/>
      <c r="AB612" s="1046"/>
      <c r="AC612" s="1046"/>
      <c r="AD612" s="1046"/>
      <c r="AE612" s="1046"/>
      <c r="AF612" s="1046"/>
      <c r="AG612" s="1046"/>
      <c r="AH612" s="1046"/>
      <c r="AI612" s="1046"/>
      <c r="AJ612" s="1047"/>
      <c r="AL612" s="45" t="b">
        <v>0</v>
      </c>
      <c r="AM612" s="45" t="b">
        <v>0</v>
      </c>
      <c r="AN612" s="45" t="b">
        <v>0</v>
      </c>
    </row>
    <row r="613" spans="1:40" ht="15" customHeight="1" x14ac:dyDescent="0.2">
      <c r="A613" s="423"/>
      <c r="B613" s="424"/>
      <c r="C613" s="1675" t="s">
        <v>417</v>
      </c>
      <c r="D613" s="1676"/>
      <c r="E613" s="1676"/>
      <c r="F613" s="1676"/>
      <c r="G613" s="1676"/>
      <c r="H613" s="1677"/>
      <c r="I613" s="998"/>
      <c r="J613" s="999"/>
      <c r="K613" s="999"/>
      <c r="L613" s="999"/>
      <c r="M613" s="999"/>
      <c r="N613" s="999"/>
      <c r="O613" s="999"/>
      <c r="P613" s="999"/>
      <c r="Q613" s="999"/>
      <c r="R613" s="999"/>
      <c r="S613" s="999"/>
      <c r="T613" s="999"/>
      <c r="U613" s="999"/>
      <c r="V613" s="999"/>
      <c r="W613" s="999"/>
      <c r="X613" s="999"/>
      <c r="Y613" s="999"/>
      <c r="Z613" s="999"/>
      <c r="AA613" s="999"/>
      <c r="AB613" s="999"/>
      <c r="AC613" s="999"/>
      <c r="AD613" s="999"/>
      <c r="AE613" s="999"/>
      <c r="AF613" s="999"/>
      <c r="AG613" s="999"/>
      <c r="AH613" s="999"/>
      <c r="AI613" s="999"/>
      <c r="AJ613" s="1000"/>
    </row>
    <row r="614" spans="1:40" ht="15" customHeight="1" x14ac:dyDescent="0.2">
      <c r="A614" s="423"/>
      <c r="B614" s="424"/>
      <c r="C614" s="1666" t="s">
        <v>697</v>
      </c>
      <c r="D614" s="1667"/>
      <c r="E614" s="1667"/>
      <c r="F614" s="1667"/>
      <c r="G614" s="1667"/>
      <c r="H614" s="1668"/>
      <c r="I614" s="998"/>
      <c r="J614" s="999"/>
      <c r="K614" s="999"/>
      <c r="L614" s="999"/>
      <c r="M614" s="999"/>
      <c r="N614" s="999"/>
      <c r="O614" s="999"/>
      <c r="P614" s="999"/>
      <c r="Q614" s="999"/>
      <c r="R614" s="999"/>
      <c r="S614" s="999"/>
      <c r="T614" s="999"/>
      <c r="U614" s="999"/>
      <c r="V614" s="999"/>
      <c r="W614" s="999"/>
      <c r="X614" s="999"/>
      <c r="Y614" s="999"/>
      <c r="Z614" s="999"/>
      <c r="AA614" s="999"/>
      <c r="AB614" s="999"/>
      <c r="AC614" s="999"/>
      <c r="AD614" s="999"/>
      <c r="AE614" s="999"/>
      <c r="AF614" s="999"/>
      <c r="AG614" s="999"/>
      <c r="AH614" s="999"/>
      <c r="AI614" s="999"/>
      <c r="AJ614" s="1000"/>
    </row>
    <row r="615" spans="1:40" ht="18" customHeight="1" x14ac:dyDescent="0.2">
      <c r="A615" s="423"/>
      <c r="B615" s="424"/>
      <c r="C615" s="1691" t="s">
        <v>906</v>
      </c>
      <c r="D615" s="1693" t="s">
        <v>349</v>
      </c>
      <c r="E615" s="1694"/>
      <c r="F615" s="1694"/>
      <c r="G615" s="1694"/>
      <c r="H615" s="1695"/>
      <c r="I615" s="1736">
        <v>2</v>
      </c>
      <c r="J615" s="1737"/>
      <c r="K615" s="1737"/>
      <c r="L615" s="1737"/>
      <c r="M615" s="1737"/>
      <c r="N615" s="427"/>
      <c r="O615" s="427"/>
      <c r="P615" s="428"/>
      <c r="Q615" s="1669"/>
      <c r="R615" s="1670"/>
      <c r="S615" s="1671"/>
      <c r="T615" s="1733">
        <v>3</v>
      </c>
      <c r="U615" s="1734"/>
      <c r="V615" s="1734"/>
      <c r="W615" s="1734"/>
      <c r="X615" s="1734"/>
      <c r="Y615" s="1734"/>
      <c r="Z615" s="1735"/>
      <c r="AA615" s="1696"/>
      <c r="AB615" s="1697"/>
      <c r="AC615" s="1697"/>
      <c r="AD615" s="1697"/>
      <c r="AE615" s="1697"/>
      <c r="AF615" s="1697"/>
      <c r="AG615" s="1697"/>
      <c r="AH615" s="1697"/>
      <c r="AI615" s="1697"/>
      <c r="AJ615" s="1698"/>
    </row>
    <row r="616" spans="1:40" ht="18" customHeight="1" x14ac:dyDescent="0.2">
      <c r="A616" s="423"/>
      <c r="B616" s="424"/>
      <c r="C616" s="1691"/>
      <c r="D616" s="1699" t="s">
        <v>1026</v>
      </c>
      <c r="E616" s="1700"/>
      <c r="F616" s="1700"/>
      <c r="G616" s="1700"/>
      <c r="H616" s="1701"/>
      <c r="I616" s="227">
        <v>1</v>
      </c>
      <c r="J616" s="379" t="str">
        <f>IF(ISNA(VLOOKUP(I616, 出力変換_ＣＨ夜間支援体制加算,4,FALSE)),0, VLOOKUP(I616, 出力変換_ＣＨ夜間支援体制加算,4,FALSE)) &amp; ""</f>
        <v>0</v>
      </c>
      <c r="K616" s="218" t="s">
        <v>1051</v>
      </c>
      <c r="L616" s="389" t="str">
        <f>IF(ISNA(VLOOKUP(K616, 取込変換_ＣＨ夜間支援体制加算,2,FALSE)),1, VLOOKUP(K616, 取込変換_ＣＨ夜間支援体制加算,2,FALSE)) &amp; ""</f>
        <v>1</v>
      </c>
      <c r="N616" s="255"/>
      <c r="O616" s="255"/>
      <c r="P616" s="64" t="s">
        <v>1011</v>
      </c>
      <c r="Q616" s="1663"/>
      <c r="R616" s="1664"/>
      <c r="S616" s="1665"/>
      <c r="T616" s="1672">
        <v>0</v>
      </c>
      <c r="U616" s="1673"/>
      <c r="V616" s="1673"/>
      <c r="W616" s="1673"/>
      <c r="X616" s="1673"/>
      <c r="Y616" s="1673"/>
      <c r="Z616" s="1674"/>
      <c r="AA616" s="1702"/>
      <c r="AB616" s="1703"/>
      <c r="AC616" s="1703"/>
      <c r="AD616" s="1703"/>
      <c r="AE616" s="1703"/>
      <c r="AF616" s="1703"/>
      <c r="AG616" s="1703"/>
      <c r="AH616" s="1703"/>
      <c r="AI616" s="1703"/>
      <c r="AJ616" s="1704"/>
    </row>
    <row r="617" spans="1:40" ht="18" customHeight="1" x14ac:dyDescent="0.2">
      <c r="A617" s="423"/>
      <c r="B617" s="424"/>
      <c r="C617" s="1691"/>
      <c r="D617" s="1714" t="s">
        <v>657</v>
      </c>
      <c r="E617" s="1715"/>
      <c r="F617" s="1715"/>
      <c r="G617" s="1715"/>
      <c r="H617" s="1715"/>
      <c r="I617" s="261">
        <v>1</v>
      </c>
      <c r="J617" s="379" t="str">
        <f>IF(ISNA(VLOOKUP(I617, 出力変換_ＧＨ夜間防災体制加算,4,FALSE)),0, VLOOKUP(I617, 出力変換_ＧＨ夜間防災体制加算,4,FALSE)) &amp; ""</f>
        <v>0</v>
      </c>
      <c r="K617" s="218" t="s">
        <v>1051</v>
      </c>
      <c r="L617" s="389" t="str">
        <f>IF(ISNA(VLOOKUP(K617, 取込変換_ＧＨ夜間防災体制加算,2,FALSE)),1, VLOOKUP(K617, 取込変換_ＧＨ夜間防災体制加算,2,FALSE)) &amp; ""</f>
        <v>1</v>
      </c>
      <c r="M617" s="255"/>
      <c r="N617" s="255"/>
      <c r="O617" s="255"/>
      <c r="P617" s="392" t="s">
        <v>1011</v>
      </c>
      <c r="Q617" s="1730"/>
      <c r="R617" s="1731"/>
      <c r="S617" s="1731"/>
      <c r="T617" s="1731"/>
      <c r="U617" s="1731"/>
      <c r="V617" s="1731"/>
      <c r="W617" s="1731"/>
      <c r="X617" s="1731"/>
      <c r="Y617" s="1731"/>
      <c r="Z617" s="1731"/>
      <c r="AA617" s="1731"/>
      <c r="AB617" s="1731"/>
      <c r="AC617" s="1731"/>
      <c r="AD617" s="1731"/>
      <c r="AE617" s="1731"/>
      <c r="AF617" s="1731"/>
      <c r="AG617" s="1731"/>
      <c r="AH617" s="1731"/>
      <c r="AI617" s="1731"/>
      <c r="AJ617" s="1732"/>
    </row>
    <row r="618" spans="1:40" ht="18" customHeight="1" thickBot="1" x14ac:dyDescent="0.25">
      <c r="A618" s="425"/>
      <c r="B618" s="426"/>
      <c r="C618" s="1692"/>
      <c r="D618" s="1705" t="s">
        <v>350</v>
      </c>
      <c r="E618" s="1706"/>
      <c r="F618" s="1706"/>
      <c r="G618" s="1706"/>
      <c r="H618" s="1707"/>
      <c r="I618" s="1843">
        <v>3</v>
      </c>
      <c r="J618" s="1844"/>
      <c r="K618" s="1844"/>
      <c r="L618" s="1844"/>
      <c r="M618" s="1844"/>
      <c r="N618" s="1844"/>
      <c r="O618" s="1844"/>
      <c r="P618" s="1844"/>
      <c r="Q618" s="1844"/>
      <c r="R618" s="1844"/>
      <c r="S618" s="1845"/>
      <c r="T618" s="1708"/>
      <c r="U618" s="1709"/>
      <c r="V618" s="1709"/>
      <c r="W618" s="1709"/>
      <c r="X618" s="1709"/>
      <c r="Y618" s="1709"/>
      <c r="Z618" s="1709"/>
      <c r="AA618" s="1709"/>
      <c r="AB618" s="1709"/>
      <c r="AC618" s="1709"/>
      <c r="AD618" s="1709"/>
      <c r="AE618" s="1709"/>
      <c r="AF618" s="1709"/>
      <c r="AG618" s="1709"/>
      <c r="AH618" s="1709"/>
      <c r="AI618" s="1709"/>
      <c r="AJ618" s="1710"/>
    </row>
    <row r="619" spans="1:40" ht="15" customHeight="1" x14ac:dyDescent="0.2">
      <c r="A619" s="1458" t="s">
        <v>968</v>
      </c>
      <c r="B619" s="1459"/>
      <c r="C619" s="1074" t="s">
        <v>385</v>
      </c>
      <c r="D619" s="1074"/>
      <c r="E619" s="1074"/>
      <c r="F619" s="1074"/>
      <c r="G619" s="1074"/>
      <c r="H619" s="1074"/>
      <c r="I619" s="1723"/>
      <c r="J619" s="1724"/>
      <c r="K619" s="1724"/>
      <c r="L619" s="1724"/>
      <c r="M619" s="1724"/>
      <c r="N619" s="1724"/>
      <c r="O619" s="1724"/>
      <c r="P619" s="1724"/>
      <c r="Q619" s="1724"/>
      <c r="R619" s="1724"/>
      <c r="S619" s="1724"/>
      <c r="T619" s="1724"/>
      <c r="U619" s="1724"/>
      <c r="V619" s="1724"/>
      <c r="W619" s="1724"/>
      <c r="X619" s="1724"/>
      <c r="Y619" s="1724"/>
      <c r="Z619" s="1724"/>
      <c r="AA619" s="1724"/>
      <c r="AB619" s="1724"/>
      <c r="AC619" s="1724"/>
      <c r="AD619" s="1725"/>
      <c r="AE619" s="1726" t="s">
        <v>139</v>
      </c>
      <c r="AF619" s="1726"/>
      <c r="AG619" s="1726"/>
      <c r="AH619" s="1726"/>
      <c r="AI619" s="1659"/>
      <c r="AJ619" s="1660"/>
    </row>
    <row r="620" spans="1:40" ht="15" customHeight="1" x14ac:dyDescent="0.2">
      <c r="A620" s="1460"/>
      <c r="B620" s="1461"/>
      <c r="C620" s="1031" t="s">
        <v>494</v>
      </c>
      <c r="D620" s="1031"/>
      <c r="E620" s="1031"/>
      <c r="F620" s="1031"/>
      <c r="G620" s="1031"/>
      <c r="H620" s="1031"/>
      <c r="I620" s="1727"/>
      <c r="J620" s="1728"/>
      <c r="K620" s="1728"/>
      <c r="L620" s="1728"/>
      <c r="M620" s="1728"/>
      <c r="N620" s="1728"/>
      <c r="O620" s="1728"/>
      <c r="P620" s="1728"/>
      <c r="Q620" s="1728"/>
      <c r="R620" s="1728"/>
      <c r="S620" s="1728"/>
      <c r="T620" s="1728"/>
      <c r="U620" s="1728"/>
      <c r="V620" s="1728"/>
      <c r="W620" s="1728"/>
      <c r="X620" s="1728"/>
      <c r="Y620" s="1728"/>
      <c r="Z620" s="1728"/>
      <c r="AA620" s="1728"/>
      <c r="AB620" s="1728"/>
      <c r="AC620" s="1728"/>
      <c r="AD620" s="1728"/>
      <c r="AE620" s="1728"/>
      <c r="AF620" s="1728"/>
      <c r="AG620" s="1728"/>
      <c r="AH620" s="1728"/>
      <c r="AI620" s="1728"/>
      <c r="AJ620" s="1729"/>
    </row>
    <row r="621" spans="1:40" ht="15" customHeight="1" x14ac:dyDescent="0.2">
      <c r="A621" s="1460"/>
      <c r="B621" s="1461"/>
      <c r="C621" s="990" t="s">
        <v>495</v>
      </c>
      <c r="D621" s="990"/>
      <c r="E621" s="990"/>
      <c r="F621" s="990"/>
      <c r="G621" s="990"/>
      <c r="H621" s="990"/>
      <c r="I621" s="1022" t="s">
        <v>655</v>
      </c>
      <c r="J621" s="1023"/>
      <c r="K621" s="1024"/>
      <c r="L621" s="1024"/>
      <c r="M621" s="1024"/>
      <c r="N621" s="1024"/>
      <c r="O621" s="1024"/>
      <c r="P621" s="1025"/>
      <c r="Q621" s="571" t="s">
        <v>448</v>
      </c>
      <c r="R621" s="572"/>
      <c r="S621" s="572"/>
      <c r="T621" s="572"/>
      <c r="U621" s="572"/>
      <c r="V621" s="572"/>
      <c r="W621" s="572"/>
      <c r="X621" s="572"/>
      <c r="Y621" s="572"/>
      <c r="Z621" s="572"/>
      <c r="AA621" s="572"/>
      <c r="AB621" s="572"/>
      <c r="AC621" s="572"/>
      <c r="AD621" s="572"/>
      <c r="AE621" s="572"/>
      <c r="AF621" s="572"/>
      <c r="AG621" s="572"/>
      <c r="AH621" s="572"/>
      <c r="AI621" s="572"/>
      <c r="AJ621" s="573"/>
    </row>
    <row r="622" spans="1:40" ht="15" customHeight="1" x14ac:dyDescent="0.2">
      <c r="A622" s="1460"/>
      <c r="B622" s="1461"/>
      <c r="C622" s="990"/>
      <c r="D622" s="990"/>
      <c r="E622" s="990"/>
      <c r="F622" s="990"/>
      <c r="G622" s="990"/>
      <c r="H622" s="990"/>
      <c r="I622" s="1126" t="s">
        <v>815</v>
      </c>
      <c r="J622" s="1126"/>
      <c r="K622" s="1126"/>
      <c r="L622" s="1126"/>
      <c r="M622" s="1126"/>
      <c r="N622" s="1126"/>
      <c r="O622" s="1126"/>
      <c r="P622" s="1126"/>
      <c r="Q622" s="1126"/>
      <c r="R622" s="1126"/>
      <c r="S622" s="1126"/>
      <c r="T622" s="1126"/>
      <c r="U622" s="1126"/>
      <c r="V622" s="1126"/>
      <c r="W622" s="1126"/>
      <c r="X622" s="1126"/>
      <c r="Y622" s="1126"/>
      <c r="Z622" s="1126"/>
      <c r="AA622" s="1126"/>
      <c r="AB622" s="1126"/>
      <c r="AC622" s="1126"/>
      <c r="AD622" s="1126"/>
      <c r="AE622" s="1126"/>
      <c r="AF622" s="1126"/>
      <c r="AG622" s="1126"/>
      <c r="AH622" s="1126"/>
      <c r="AI622" s="1126"/>
      <c r="AJ622" s="1127"/>
    </row>
    <row r="623" spans="1:40" ht="15" customHeight="1" x14ac:dyDescent="0.2">
      <c r="A623" s="1460"/>
      <c r="B623" s="1461"/>
      <c r="C623" s="990"/>
      <c r="D623" s="990"/>
      <c r="E623" s="990"/>
      <c r="F623" s="990"/>
      <c r="G623" s="990"/>
      <c r="H623" s="990"/>
      <c r="I623" s="1029" t="s">
        <v>815</v>
      </c>
      <c r="J623" s="1029"/>
      <c r="K623" s="1029"/>
      <c r="L623" s="1029"/>
      <c r="M623" s="1029"/>
      <c r="N623" s="1029"/>
      <c r="O623" s="1029"/>
      <c r="P623" s="1029"/>
      <c r="Q623" s="1029"/>
      <c r="R623" s="1029"/>
      <c r="S623" s="1029"/>
      <c r="T623" s="1029"/>
      <c r="U623" s="1029"/>
      <c r="V623" s="1029"/>
      <c r="W623" s="1029"/>
      <c r="X623" s="1029"/>
      <c r="Y623" s="1029"/>
      <c r="Z623" s="1029"/>
      <c r="AA623" s="1029"/>
      <c r="AB623" s="1029"/>
      <c r="AC623" s="1029"/>
      <c r="AD623" s="1029"/>
      <c r="AE623" s="1029"/>
      <c r="AF623" s="1029"/>
      <c r="AG623" s="1029"/>
      <c r="AH623" s="1029"/>
      <c r="AI623" s="1029"/>
      <c r="AJ623" s="1030"/>
    </row>
    <row r="624" spans="1:40" ht="15" customHeight="1" x14ac:dyDescent="0.2">
      <c r="A624" s="1460"/>
      <c r="B624" s="1461"/>
      <c r="C624" s="990" t="s">
        <v>496</v>
      </c>
      <c r="D624" s="990"/>
      <c r="E624" s="990"/>
      <c r="F624" s="990"/>
      <c r="G624" s="990"/>
      <c r="H624" s="990"/>
      <c r="I624" s="990" t="s">
        <v>716</v>
      </c>
      <c r="J624" s="990"/>
      <c r="K624" s="990"/>
      <c r="L624" s="990"/>
      <c r="M624" s="996" t="s">
        <v>815</v>
      </c>
      <c r="N624" s="996"/>
      <c r="O624" s="996"/>
      <c r="P624" s="996"/>
      <c r="Q624" s="996"/>
      <c r="R624" s="996"/>
      <c r="S624" s="996"/>
      <c r="T624" s="996"/>
      <c r="U624" s="996"/>
      <c r="V624" s="996"/>
      <c r="W624" s="990" t="s">
        <v>498</v>
      </c>
      <c r="X624" s="990"/>
      <c r="Y624" s="990"/>
      <c r="Z624" s="990"/>
      <c r="AA624" s="997" t="s">
        <v>815</v>
      </c>
      <c r="AB624" s="1067"/>
      <c r="AC624" s="1067"/>
      <c r="AD624" s="1067"/>
      <c r="AE624" s="1067"/>
      <c r="AF624" s="1067"/>
      <c r="AG624" s="1067"/>
      <c r="AH624" s="1067"/>
      <c r="AI624" s="1067"/>
      <c r="AJ624" s="1068"/>
    </row>
    <row r="625" spans="1:40" ht="15" customHeight="1" x14ac:dyDescent="0.2">
      <c r="A625" s="1460"/>
      <c r="B625" s="1461"/>
      <c r="C625" s="1675" t="s">
        <v>480</v>
      </c>
      <c r="D625" s="1676"/>
      <c r="E625" s="1676"/>
      <c r="F625" s="1676"/>
      <c r="G625" s="1676"/>
      <c r="H625" s="1677"/>
      <c r="I625" s="1679"/>
      <c r="J625" s="1680"/>
      <c r="K625" s="1680"/>
      <c r="L625" s="1680"/>
      <c r="M625" s="1680"/>
      <c r="N625" s="1680"/>
      <c r="O625" s="1680"/>
      <c r="P625" s="1680"/>
      <c r="Q625" s="1680"/>
      <c r="R625" s="1680"/>
      <c r="S625" s="1680"/>
      <c r="T625" s="1680"/>
      <c r="U625" s="1680"/>
      <c r="V625" s="1680"/>
      <c r="W625" s="1680"/>
      <c r="X625" s="1680"/>
      <c r="Y625" s="1680"/>
      <c r="Z625" s="1680"/>
      <c r="AA625" s="1680"/>
      <c r="AB625" s="1680"/>
      <c r="AC625" s="1680"/>
      <c r="AD625" s="1680"/>
      <c r="AE625" s="1680"/>
      <c r="AF625" s="1680"/>
      <c r="AG625" s="1680"/>
      <c r="AH625" s="1680"/>
      <c r="AI625" s="1680"/>
      <c r="AJ625" s="1681"/>
    </row>
    <row r="626" spans="1:40" ht="18" customHeight="1" x14ac:dyDescent="0.2">
      <c r="A626" s="1460"/>
      <c r="B626" s="1461"/>
      <c r="C626" s="1675" t="s">
        <v>481</v>
      </c>
      <c r="D626" s="1676"/>
      <c r="E626" s="1676"/>
      <c r="F626" s="1676"/>
      <c r="G626" s="1676"/>
      <c r="H626" s="1677"/>
      <c r="I626" s="1376">
        <v>4</v>
      </c>
      <c r="J626" s="1377"/>
      <c r="K626" s="1377"/>
      <c r="L626" s="1377"/>
      <c r="M626" s="1377"/>
      <c r="N626" s="1377"/>
      <c r="O626" s="1377"/>
      <c r="P626" s="1377"/>
      <c r="Q626" s="1377"/>
      <c r="R626" s="1377"/>
      <c r="S626" s="1377"/>
      <c r="T626" s="1377"/>
      <c r="U626" s="1377"/>
      <c r="V626" s="1377"/>
      <c r="W626" s="1377"/>
      <c r="X626" s="1377"/>
      <c r="Y626" s="1377"/>
      <c r="Z626" s="1667" t="s">
        <v>483</v>
      </c>
      <c r="AA626" s="1667"/>
      <c r="AB626" s="1667"/>
      <c r="AC626" s="1667"/>
      <c r="AD626" s="1667"/>
      <c r="AE626" s="1679"/>
      <c r="AF626" s="1680"/>
      <c r="AG626" s="1680"/>
      <c r="AH626" s="1680"/>
      <c r="AI626" s="1680"/>
      <c r="AJ626" s="1681"/>
    </row>
    <row r="627" spans="1:40" ht="15" customHeight="1" x14ac:dyDescent="0.2">
      <c r="A627" s="1460"/>
      <c r="B627" s="1461"/>
      <c r="C627" s="1675" t="s">
        <v>482</v>
      </c>
      <c r="D627" s="1676"/>
      <c r="E627" s="1676"/>
      <c r="F627" s="1676"/>
      <c r="G627" s="1676"/>
      <c r="H627" s="1677"/>
      <c r="I627" s="1679"/>
      <c r="J627" s="1680"/>
      <c r="K627" s="1680"/>
      <c r="L627" s="1680"/>
      <c r="M627" s="1680"/>
      <c r="N627" s="1680"/>
      <c r="O627" s="1680"/>
      <c r="P627" s="1680"/>
      <c r="Q627" s="1680"/>
      <c r="R627" s="1680"/>
      <c r="S627" s="1680"/>
      <c r="T627" s="1680"/>
      <c r="U627" s="1680"/>
      <c r="V627" s="1680"/>
      <c r="W627" s="1680"/>
      <c r="X627" s="1680"/>
      <c r="Y627" s="1680"/>
      <c r="Z627" s="1680"/>
      <c r="AA627" s="1680"/>
      <c r="AB627" s="1680"/>
      <c r="AC627" s="1680"/>
      <c r="AD627" s="1680"/>
      <c r="AE627" s="1680"/>
      <c r="AF627" s="1680"/>
      <c r="AG627" s="1680"/>
      <c r="AH627" s="1680"/>
      <c r="AI627" s="1680"/>
      <c r="AJ627" s="1681"/>
    </row>
    <row r="628" spans="1:40" ht="15" customHeight="1" x14ac:dyDescent="0.2">
      <c r="A628" s="1460"/>
      <c r="B628" s="1461"/>
      <c r="C628" s="1719" t="s">
        <v>321</v>
      </c>
      <c r="D628" s="1676"/>
      <c r="E628" s="1676"/>
      <c r="F628" s="1676"/>
      <c r="G628" s="1676"/>
      <c r="H628" s="1677"/>
      <c r="I628" s="959" t="s">
        <v>456</v>
      </c>
      <c r="J628" s="961"/>
      <c r="K628" s="1678"/>
      <c r="L628" s="1678"/>
      <c r="M628" s="1678"/>
      <c r="N628" s="1678"/>
      <c r="O628" s="1678"/>
      <c r="P628" s="985" t="s">
        <v>1006</v>
      </c>
      <c r="Q628" s="1682"/>
      <c r="R628" s="959" t="s">
        <v>485</v>
      </c>
      <c r="S628" s="961"/>
      <c r="T628" s="1678"/>
      <c r="U628" s="1678"/>
      <c r="V628" s="1678"/>
      <c r="W628" s="1678"/>
      <c r="X628" s="1678"/>
      <c r="Y628" s="1390" t="s">
        <v>1006</v>
      </c>
      <c r="Z628" s="1390"/>
      <c r="AA628" s="1688" t="s">
        <v>484</v>
      </c>
      <c r="AB628" s="1689"/>
      <c r="AC628" s="1690"/>
      <c r="AD628" s="1678"/>
      <c r="AE628" s="1678"/>
      <c r="AF628" s="1678"/>
      <c r="AG628" s="1678"/>
      <c r="AH628" s="1678"/>
      <c r="AI628" s="985" t="s">
        <v>1006</v>
      </c>
      <c r="AJ628" s="986"/>
    </row>
    <row r="629" spans="1:40" ht="15" customHeight="1" x14ac:dyDescent="0.2">
      <c r="A629" s="1460"/>
      <c r="B629" s="1461"/>
      <c r="C629" s="1720"/>
      <c r="D629" s="1721"/>
      <c r="E629" s="1721"/>
      <c r="F629" s="1721"/>
      <c r="G629" s="1721"/>
      <c r="H629" s="1722"/>
      <c r="I629" s="959" t="s">
        <v>455</v>
      </c>
      <c r="J629" s="960"/>
      <c r="K629" s="960"/>
      <c r="L629" s="961"/>
      <c r="M629" s="1678"/>
      <c r="N629" s="1678"/>
      <c r="O629" s="1678"/>
      <c r="P629" s="985" t="s">
        <v>486</v>
      </c>
      <c r="Q629" s="1682"/>
      <c r="R629" s="959" t="s">
        <v>487</v>
      </c>
      <c r="S629" s="960"/>
      <c r="T629" s="960"/>
      <c r="U629" s="960"/>
      <c r="V629" s="960"/>
      <c r="W629" s="960"/>
      <c r="X629" s="961"/>
      <c r="Y629" s="998"/>
      <c r="Z629" s="999"/>
      <c r="AA629" s="999"/>
      <c r="AB629" s="999"/>
      <c r="AC629" s="999"/>
      <c r="AD629" s="999"/>
      <c r="AE629" s="999"/>
      <c r="AF629" s="999"/>
      <c r="AG629" s="999"/>
      <c r="AH629" s="999"/>
      <c r="AI629" s="999"/>
      <c r="AJ629" s="1000"/>
    </row>
    <row r="630" spans="1:40" ht="15" customHeight="1" x14ac:dyDescent="0.2">
      <c r="A630" s="1460"/>
      <c r="B630" s="1461"/>
      <c r="C630" s="1666" t="s">
        <v>322</v>
      </c>
      <c r="D630" s="1667"/>
      <c r="E630" s="1667"/>
      <c r="F630" s="1667"/>
      <c r="G630" s="1667"/>
      <c r="H630" s="1668"/>
      <c r="I630" s="992"/>
      <c r="J630" s="993"/>
      <c r="K630" s="993"/>
      <c r="L630" s="993"/>
      <c r="M630" s="993"/>
      <c r="N630" s="993"/>
      <c r="O630" s="993"/>
      <c r="P630" s="985" t="s">
        <v>1011</v>
      </c>
      <c r="Q630" s="1682"/>
      <c r="R630" s="1716"/>
      <c r="S630" s="1717"/>
      <c r="T630" s="1717"/>
      <c r="U630" s="1717"/>
      <c r="V630" s="1717"/>
      <c r="W630" s="1717"/>
      <c r="X630" s="1717"/>
      <c r="Y630" s="1717"/>
      <c r="Z630" s="1717"/>
      <c r="AA630" s="1717"/>
      <c r="AB630" s="1717"/>
      <c r="AC630" s="1717"/>
      <c r="AD630" s="1717"/>
      <c r="AE630" s="1717"/>
      <c r="AF630" s="1717"/>
      <c r="AG630" s="1717"/>
      <c r="AH630" s="1717"/>
      <c r="AI630" s="1717"/>
      <c r="AJ630" s="1718"/>
    </row>
    <row r="631" spans="1:40" ht="15" customHeight="1" x14ac:dyDescent="0.2">
      <c r="A631" s="1460"/>
      <c r="B631" s="1461"/>
      <c r="C631" s="1666" t="s">
        <v>1007</v>
      </c>
      <c r="D631" s="1667"/>
      <c r="E631" s="1667"/>
      <c r="F631" s="1667"/>
      <c r="G631" s="1667"/>
      <c r="H631" s="1668"/>
      <c r="I631" s="992"/>
      <c r="J631" s="993"/>
      <c r="K631" s="993"/>
      <c r="L631" s="993"/>
      <c r="M631" s="993"/>
      <c r="N631" s="993"/>
      <c r="O631" s="993"/>
      <c r="P631" s="985" t="s">
        <v>323</v>
      </c>
      <c r="Q631" s="1682"/>
      <c r="R631" s="959" t="s">
        <v>324</v>
      </c>
      <c r="S631" s="960"/>
      <c r="T631" s="960"/>
      <c r="U631" s="960"/>
      <c r="V631" s="960"/>
      <c r="W631" s="961"/>
      <c r="X631" s="992"/>
      <c r="Y631" s="993"/>
      <c r="Z631" s="993"/>
      <c r="AA631" s="993"/>
      <c r="AB631" s="993"/>
      <c r="AC631" s="993"/>
      <c r="AD631" s="993"/>
      <c r="AE631" s="985" t="s">
        <v>323</v>
      </c>
      <c r="AF631" s="985"/>
      <c r="AG631" s="985"/>
      <c r="AH631" s="985"/>
      <c r="AI631" s="985"/>
      <c r="AJ631" s="986"/>
    </row>
    <row r="632" spans="1:40" ht="15" customHeight="1" x14ac:dyDescent="0.2">
      <c r="A632" s="1683" t="s">
        <v>723</v>
      </c>
      <c r="B632" s="1684"/>
      <c r="C632" s="1666" t="s">
        <v>457</v>
      </c>
      <c r="D632" s="1667"/>
      <c r="E632" s="1667"/>
      <c r="F632" s="1667"/>
      <c r="G632" s="1667"/>
      <c r="H632" s="1667"/>
      <c r="I632" s="1667"/>
      <c r="J632" s="1667"/>
      <c r="K632" s="1667"/>
      <c r="L632" s="1667"/>
      <c r="M632" s="1667"/>
      <c r="N632" s="1667"/>
      <c r="O632" s="1667"/>
      <c r="P632" s="1667"/>
      <c r="Q632" s="1668"/>
      <c r="R632" s="993"/>
      <c r="S632" s="993"/>
      <c r="T632" s="993"/>
      <c r="U632" s="993"/>
      <c r="V632" s="993"/>
      <c r="W632" s="993"/>
      <c r="X632" s="993"/>
      <c r="Y632" s="993"/>
      <c r="Z632" s="993"/>
      <c r="AA632" s="993"/>
      <c r="AB632" s="993"/>
      <c r="AC632" s="993"/>
      <c r="AD632" s="993"/>
      <c r="AE632" s="985" t="s">
        <v>348</v>
      </c>
      <c r="AF632" s="985"/>
      <c r="AG632" s="985"/>
      <c r="AH632" s="985"/>
      <c r="AI632" s="985"/>
      <c r="AJ632" s="986"/>
    </row>
    <row r="633" spans="1:40" ht="18" customHeight="1" x14ac:dyDescent="0.2">
      <c r="A633" s="423"/>
      <c r="B633" s="424"/>
      <c r="C633" s="1666" t="s">
        <v>228</v>
      </c>
      <c r="D633" s="1667"/>
      <c r="E633" s="1667"/>
      <c r="F633" s="1667"/>
      <c r="G633" s="1667"/>
      <c r="H633" s="1668"/>
      <c r="I633" s="1045"/>
      <c r="J633" s="1046"/>
      <c r="K633" s="1046"/>
      <c r="L633" s="1046"/>
      <c r="M633" s="1046"/>
      <c r="N633" s="1046"/>
      <c r="O633" s="1046"/>
      <c r="P633" s="1046"/>
      <c r="Q633" s="1046"/>
      <c r="R633" s="1046"/>
      <c r="S633" s="1046"/>
      <c r="T633" s="1046"/>
      <c r="U633" s="1046"/>
      <c r="V633" s="1046"/>
      <c r="W633" s="1046"/>
      <c r="X633" s="1046"/>
      <c r="Y633" s="1046"/>
      <c r="Z633" s="1046"/>
      <c r="AA633" s="1046"/>
      <c r="AB633" s="1046"/>
      <c r="AC633" s="1046"/>
      <c r="AD633" s="1046"/>
      <c r="AE633" s="1046"/>
      <c r="AF633" s="1046"/>
      <c r="AG633" s="1046"/>
      <c r="AH633" s="1046"/>
      <c r="AI633" s="1046"/>
      <c r="AJ633" s="1047"/>
      <c r="AL633" s="45" t="b">
        <v>0</v>
      </c>
      <c r="AM633" s="45" t="b">
        <v>0</v>
      </c>
      <c r="AN633" s="45" t="b">
        <v>0</v>
      </c>
    </row>
    <row r="634" spans="1:40" ht="15" customHeight="1" x14ac:dyDescent="0.2">
      <c r="A634" s="423"/>
      <c r="B634" s="424"/>
      <c r="C634" s="1675" t="s">
        <v>417</v>
      </c>
      <c r="D634" s="1676"/>
      <c r="E634" s="1676"/>
      <c r="F634" s="1676"/>
      <c r="G634" s="1676"/>
      <c r="H634" s="1677"/>
      <c r="I634" s="998"/>
      <c r="J634" s="1738"/>
      <c r="K634" s="1738"/>
      <c r="L634" s="1738"/>
      <c r="M634" s="1738"/>
      <c r="N634" s="1738"/>
      <c r="O634" s="1738"/>
      <c r="P634" s="1738"/>
      <c r="Q634" s="1738"/>
      <c r="R634" s="1738"/>
      <c r="S634" s="1738"/>
      <c r="T634" s="1738"/>
      <c r="U634" s="1738"/>
      <c r="V634" s="1738"/>
      <c r="W634" s="1738"/>
      <c r="X634" s="1738"/>
      <c r="Y634" s="1738"/>
      <c r="Z634" s="1738"/>
      <c r="AA634" s="1738"/>
      <c r="AB634" s="1738"/>
      <c r="AC634" s="1738"/>
      <c r="AD634" s="1738"/>
      <c r="AE634" s="1738"/>
      <c r="AF634" s="1738"/>
      <c r="AG634" s="1738"/>
      <c r="AH634" s="1738"/>
      <c r="AI634" s="1738"/>
      <c r="AJ634" s="1739"/>
    </row>
    <row r="635" spans="1:40" ht="15" customHeight="1" x14ac:dyDescent="0.2">
      <c r="A635" s="423"/>
      <c r="B635" s="424"/>
      <c r="C635" s="1666" t="s">
        <v>697</v>
      </c>
      <c r="D635" s="1667"/>
      <c r="E635" s="1667"/>
      <c r="F635" s="1667"/>
      <c r="G635" s="1667"/>
      <c r="H635" s="1668"/>
      <c r="I635" s="998"/>
      <c r="J635" s="999"/>
      <c r="K635" s="999"/>
      <c r="L635" s="999"/>
      <c r="M635" s="999"/>
      <c r="N635" s="999"/>
      <c r="O635" s="999"/>
      <c r="P635" s="999"/>
      <c r="Q635" s="999"/>
      <c r="R635" s="999"/>
      <c r="S635" s="999"/>
      <c r="T635" s="999"/>
      <c r="U635" s="999"/>
      <c r="V635" s="999"/>
      <c r="W635" s="999"/>
      <c r="X635" s="999"/>
      <c r="Y635" s="999"/>
      <c r="Z635" s="999"/>
      <c r="AA635" s="999"/>
      <c r="AB635" s="999"/>
      <c r="AC635" s="999"/>
      <c r="AD635" s="999"/>
      <c r="AE635" s="999"/>
      <c r="AF635" s="999"/>
      <c r="AG635" s="999"/>
      <c r="AH635" s="999"/>
      <c r="AI635" s="999"/>
      <c r="AJ635" s="1000"/>
    </row>
    <row r="636" spans="1:40" ht="18" customHeight="1" x14ac:dyDescent="0.2">
      <c r="A636" s="423"/>
      <c r="B636" s="424"/>
      <c r="C636" s="1691" t="s">
        <v>906</v>
      </c>
      <c r="D636" s="1693" t="s">
        <v>349</v>
      </c>
      <c r="E636" s="1694"/>
      <c r="F636" s="1694"/>
      <c r="G636" s="1694"/>
      <c r="H636" s="1695"/>
      <c r="I636" s="1736">
        <v>2</v>
      </c>
      <c r="J636" s="1737"/>
      <c r="K636" s="1737"/>
      <c r="L636" s="1737"/>
      <c r="M636" s="1737"/>
      <c r="N636" s="427"/>
      <c r="O636" s="427"/>
      <c r="P636" s="428"/>
      <c r="Q636" s="1669"/>
      <c r="R636" s="1670"/>
      <c r="S636" s="1671"/>
      <c r="T636" s="1733">
        <v>3</v>
      </c>
      <c r="U636" s="1734"/>
      <c r="V636" s="1734"/>
      <c r="W636" s="1734"/>
      <c r="X636" s="1734"/>
      <c r="Y636" s="1734"/>
      <c r="Z636" s="1735"/>
      <c r="AA636" s="1696"/>
      <c r="AB636" s="1697"/>
      <c r="AC636" s="1697"/>
      <c r="AD636" s="1697"/>
      <c r="AE636" s="1697"/>
      <c r="AF636" s="1697"/>
      <c r="AG636" s="1697"/>
      <c r="AH636" s="1697"/>
      <c r="AI636" s="1697"/>
      <c r="AJ636" s="1698"/>
    </row>
    <row r="637" spans="1:40" ht="18" customHeight="1" x14ac:dyDescent="0.2">
      <c r="A637" s="423"/>
      <c r="B637" s="424"/>
      <c r="C637" s="1691"/>
      <c r="D637" s="1699" t="s">
        <v>1026</v>
      </c>
      <c r="E637" s="1700"/>
      <c r="F637" s="1700"/>
      <c r="G637" s="1700"/>
      <c r="H637" s="1701"/>
      <c r="I637" s="227">
        <v>1</v>
      </c>
      <c r="J637" s="379" t="str">
        <f>IF(ISNA(VLOOKUP(I637, 出力変換_ＣＨ夜間支援体制加算,4,FALSE)),0, VLOOKUP(I637, 出力変換_ＣＨ夜間支援体制加算,4,FALSE)) &amp; ""</f>
        <v>0</v>
      </c>
      <c r="K637" s="218" t="s">
        <v>1051</v>
      </c>
      <c r="L637" s="389" t="str">
        <f>IF(ISNA(VLOOKUP(K637, 取込変換_ＣＨ夜間支援体制加算,2,FALSE)),1, VLOOKUP(K637, 取込変換_ＣＨ夜間支援体制加算,2,FALSE)) &amp; ""</f>
        <v>1</v>
      </c>
      <c r="N637" s="255"/>
      <c r="O637" s="255"/>
      <c r="P637" s="64" t="s">
        <v>1011</v>
      </c>
      <c r="Q637" s="1663"/>
      <c r="R637" s="1664"/>
      <c r="S637" s="1665"/>
      <c r="T637" s="1672">
        <v>0</v>
      </c>
      <c r="U637" s="1673"/>
      <c r="V637" s="1673"/>
      <c r="W637" s="1673"/>
      <c r="X637" s="1673"/>
      <c r="Y637" s="1673"/>
      <c r="Z637" s="1674"/>
      <c r="AA637" s="1702"/>
      <c r="AB637" s="1703"/>
      <c r="AC637" s="1703"/>
      <c r="AD637" s="1703"/>
      <c r="AE637" s="1703"/>
      <c r="AF637" s="1703"/>
      <c r="AG637" s="1703"/>
      <c r="AH637" s="1703"/>
      <c r="AI637" s="1703"/>
      <c r="AJ637" s="1704"/>
    </row>
    <row r="638" spans="1:40" ht="18" customHeight="1" x14ac:dyDescent="0.2">
      <c r="A638" s="423"/>
      <c r="B638" s="424"/>
      <c r="C638" s="1691"/>
      <c r="D638" s="1714" t="s">
        <v>657</v>
      </c>
      <c r="E638" s="1715"/>
      <c r="F638" s="1715"/>
      <c r="G638" s="1715"/>
      <c r="H638" s="1715"/>
      <c r="I638" s="261">
        <v>1</v>
      </c>
      <c r="J638" s="379" t="str">
        <f>IF(ISNA(VLOOKUP(I638, 出力変換_ＧＨ夜間防災体制加算,4,FALSE)),0, VLOOKUP(I638, 出力変換_ＧＨ夜間防災体制加算,4,FALSE)) &amp; ""</f>
        <v>0</v>
      </c>
      <c r="K638" s="218" t="s">
        <v>1051</v>
      </c>
      <c r="L638" s="389" t="str">
        <f>IF(ISNA(VLOOKUP(K638, 取込変換_ＧＨ夜間防災体制加算,2,FALSE)),1, VLOOKUP(K638, 取込変換_ＧＨ夜間防災体制加算,2,FALSE)) &amp; ""</f>
        <v>1</v>
      </c>
      <c r="M638" s="255"/>
      <c r="N638" s="255"/>
      <c r="O638" s="255"/>
      <c r="P638" s="392" t="s">
        <v>1011</v>
      </c>
      <c r="Q638" s="1730"/>
      <c r="R638" s="1731"/>
      <c r="S638" s="1731"/>
      <c r="T638" s="1731"/>
      <c r="U638" s="1731"/>
      <c r="V638" s="1731"/>
      <c r="W638" s="1731"/>
      <c r="X638" s="1731"/>
      <c r="Y638" s="1731"/>
      <c r="Z638" s="1731"/>
      <c r="AA638" s="1731"/>
      <c r="AB638" s="1731"/>
      <c r="AC638" s="1731"/>
      <c r="AD638" s="1731"/>
      <c r="AE638" s="1731"/>
      <c r="AF638" s="1731"/>
      <c r="AG638" s="1731"/>
      <c r="AH638" s="1731"/>
      <c r="AI638" s="1731"/>
      <c r="AJ638" s="1732"/>
    </row>
    <row r="639" spans="1:40" ht="18" customHeight="1" thickBot="1" x14ac:dyDescent="0.25">
      <c r="A639" s="425"/>
      <c r="B639" s="426"/>
      <c r="C639" s="1692"/>
      <c r="D639" s="1705" t="s">
        <v>350</v>
      </c>
      <c r="E639" s="1706"/>
      <c r="F639" s="1706"/>
      <c r="G639" s="1706"/>
      <c r="H639" s="1707"/>
      <c r="I639" s="1711">
        <v>3</v>
      </c>
      <c r="J639" s="1712"/>
      <c r="K639" s="1712"/>
      <c r="L639" s="1712"/>
      <c r="M639" s="1712"/>
      <c r="N639" s="1712"/>
      <c r="O639" s="1712"/>
      <c r="P639" s="1712"/>
      <c r="Q639" s="1712"/>
      <c r="R639" s="1712"/>
      <c r="S639" s="1713"/>
      <c r="T639" s="1708"/>
      <c r="U639" s="1709"/>
      <c r="V639" s="1709"/>
      <c r="W639" s="1709"/>
      <c r="X639" s="1709"/>
      <c r="Y639" s="1709"/>
      <c r="Z639" s="1709"/>
      <c r="AA639" s="1709"/>
      <c r="AB639" s="1709"/>
      <c r="AC639" s="1709"/>
      <c r="AD639" s="1709"/>
      <c r="AE639" s="1709"/>
      <c r="AF639" s="1709"/>
      <c r="AG639" s="1709"/>
      <c r="AH639" s="1709"/>
      <c r="AI639" s="1709"/>
      <c r="AJ639" s="1710"/>
    </row>
    <row r="640" spans="1:40" ht="15" customHeight="1" x14ac:dyDescent="0.2">
      <c r="A640" s="1458" t="s">
        <v>968</v>
      </c>
      <c r="B640" s="1459"/>
      <c r="C640" s="1074" t="s">
        <v>385</v>
      </c>
      <c r="D640" s="1074"/>
      <c r="E640" s="1074"/>
      <c r="F640" s="1074"/>
      <c r="G640" s="1074"/>
      <c r="H640" s="1074"/>
      <c r="I640" s="1723"/>
      <c r="J640" s="1724"/>
      <c r="K640" s="1724"/>
      <c r="L640" s="1724"/>
      <c r="M640" s="1724"/>
      <c r="N640" s="1724"/>
      <c r="O640" s="1724"/>
      <c r="P640" s="1724"/>
      <c r="Q640" s="1724"/>
      <c r="R640" s="1724"/>
      <c r="S640" s="1724"/>
      <c r="T640" s="1724"/>
      <c r="U640" s="1724"/>
      <c r="V640" s="1724"/>
      <c r="W640" s="1724"/>
      <c r="X640" s="1724"/>
      <c r="Y640" s="1724"/>
      <c r="Z640" s="1724"/>
      <c r="AA640" s="1724"/>
      <c r="AB640" s="1724"/>
      <c r="AC640" s="1724"/>
      <c r="AD640" s="1725"/>
      <c r="AE640" s="1726" t="s">
        <v>139</v>
      </c>
      <c r="AF640" s="1726"/>
      <c r="AG640" s="1726"/>
      <c r="AH640" s="1726"/>
      <c r="AI640" s="1659"/>
      <c r="AJ640" s="1660"/>
    </row>
    <row r="641" spans="1:40" ht="15" customHeight="1" x14ac:dyDescent="0.2">
      <c r="A641" s="1460"/>
      <c r="B641" s="1461"/>
      <c r="C641" s="1031" t="s">
        <v>494</v>
      </c>
      <c r="D641" s="1031"/>
      <c r="E641" s="1031"/>
      <c r="F641" s="1031"/>
      <c r="G641" s="1031"/>
      <c r="H641" s="1031"/>
      <c r="I641" s="1727"/>
      <c r="J641" s="1728"/>
      <c r="K641" s="1728"/>
      <c r="L641" s="1728"/>
      <c r="M641" s="1728"/>
      <c r="N641" s="1728"/>
      <c r="O641" s="1728"/>
      <c r="P641" s="1728"/>
      <c r="Q641" s="1728"/>
      <c r="R641" s="1728"/>
      <c r="S641" s="1728"/>
      <c r="T641" s="1728"/>
      <c r="U641" s="1728"/>
      <c r="V641" s="1728"/>
      <c r="W641" s="1728"/>
      <c r="X641" s="1728"/>
      <c r="Y641" s="1728"/>
      <c r="Z641" s="1728"/>
      <c r="AA641" s="1728"/>
      <c r="AB641" s="1728"/>
      <c r="AC641" s="1728"/>
      <c r="AD641" s="1728"/>
      <c r="AE641" s="1728"/>
      <c r="AF641" s="1728"/>
      <c r="AG641" s="1728"/>
      <c r="AH641" s="1728"/>
      <c r="AI641" s="1728"/>
      <c r="AJ641" s="1729"/>
    </row>
    <row r="642" spans="1:40" ht="15" customHeight="1" x14ac:dyDescent="0.2">
      <c r="A642" s="1460"/>
      <c r="B642" s="1461"/>
      <c r="C642" s="990" t="s">
        <v>495</v>
      </c>
      <c r="D642" s="990"/>
      <c r="E642" s="990"/>
      <c r="F642" s="990"/>
      <c r="G642" s="990"/>
      <c r="H642" s="990"/>
      <c r="I642" s="1022" t="s">
        <v>655</v>
      </c>
      <c r="J642" s="1023"/>
      <c r="K642" s="1024"/>
      <c r="L642" s="1024"/>
      <c r="M642" s="1024"/>
      <c r="N642" s="1024"/>
      <c r="O642" s="1024"/>
      <c r="P642" s="1025"/>
      <c r="Q642" s="571" t="s">
        <v>448</v>
      </c>
      <c r="R642" s="572"/>
      <c r="S642" s="572"/>
      <c r="T642" s="572"/>
      <c r="U642" s="572"/>
      <c r="V642" s="572"/>
      <c r="W642" s="572"/>
      <c r="X642" s="572"/>
      <c r="Y642" s="572"/>
      <c r="Z642" s="572"/>
      <c r="AA642" s="572"/>
      <c r="AB642" s="572"/>
      <c r="AC642" s="572"/>
      <c r="AD642" s="572"/>
      <c r="AE642" s="572"/>
      <c r="AF642" s="572"/>
      <c r="AG642" s="572"/>
      <c r="AH642" s="572"/>
      <c r="AI642" s="572"/>
      <c r="AJ642" s="573"/>
    </row>
    <row r="643" spans="1:40" ht="15" customHeight="1" x14ac:dyDescent="0.2">
      <c r="A643" s="1460"/>
      <c r="B643" s="1461"/>
      <c r="C643" s="990"/>
      <c r="D643" s="990"/>
      <c r="E643" s="990"/>
      <c r="F643" s="990"/>
      <c r="G643" s="990"/>
      <c r="H643" s="990"/>
      <c r="I643" s="1126" t="s">
        <v>815</v>
      </c>
      <c r="J643" s="1126"/>
      <c r="K643" s="1126"/>
      <c r="L643" s="1126"/>
      <c r="M643" s="1126"/>
      <c r="N643" s="1126"/>
      <c r="O643" s="1126"/>
      <c r="P643" s="1126"/>
      <c r="Q643" s="1126"/>
      <c r="R643" s="1126"/>
      <c r="S643" s="1126"/>
      <c r="T643" s="1126"/>
      <c r="U643" s="1126"/>
      <c r="V643" s="1126"/>
      <c r="W643" s="1126"/>
      <c r="X643" s="1126"/>
      <c r="Y643" s="1126"/>
      <c r="Z643" s="1126"/>
      <c r="AA643" s="1126"/>
      <c r="AB643" s="1126"/>
      <c r="AC643" s="1126"/>
      <c r="AD643" s="1126"/>
      <c r="AE643" s="1126"/>
      <c r="AF643" s="1126"/>
      <c r="AG643" s="1126"/>
      <c r="AH643" s="1126"/>
      <c r="AI643" s="1126"/>
      <c r="AJ643" s="1127"/>
    </row>
    <row r="644" spans="1:40" ht="15" customHeight="1" x14ac:dyDescent="0.2">
      <c r="A644" s="1460"/>
      <c r="B644" s="1461"/>
      <c r="C644" s="990"/>
      <c r="D644" s="990"/>
      <c r="E644" s="990"/>
      <c r="F644" s="990"/>
      <c r="G644" s="990"/>
      <c r="H644" s="990"/>
      <c r="I644" s="1029" t="s">
        <v>815</v>
      </c>
      <c r="J644" s="1029"/>
      <c r="K644" s="1029"/>
      <c r="L644" s="1029"/>
      <c r="M644" s="1029"/>
      <c r="N644" s="1029"/>
      <c r="O644" s="1029"/>
      <c r="P644" s="1029"/>
      <c r="Q644" s="1029"/>
      <c r="R644" s="1029"/>
      <c r="S644" s="1029"/>
      <c r="T644" s="1029"/>
      <c r="U644" s="1029"/>
      <c r="V644" s="1029"/>
      <c r="W644" s="1029"/>
      <c r="X644" s="1029"/>
      <c r="Y644" s="1029"/>
      <c r="Z644" s="1029"/>
      <c r="AA644" s="1029"/>
      <c r="AB644" s="1029"/>
      <c r="AC644" s="1029"/>
      <c r="AD644" s="1029"/>
      <c r="AE644" s="1029"/>
      <c r="AF644" s="1029"/>
      <c r="AG644" s="1029"/>
      <c r="AH644" s="1029"/>
      <c r="AI644" s="1029"/>
      <c r="AJ644" s="1030"/>
    </row>
    <row r="645" spans="1:40" ht="15" customHeight="1" x14ac:dyDescent="0.2">
      <c r="A645" s="1460"/>
      <c r="B645" s="1461"/>
      <c r="C645" s="990" t="s">
        <v>496</v>
      </c>
      <c r="D645" s="990"/>
      <c r="E645" s="990"/>
      <c r="F645" s="990"/>
      <c r="G645" s="990"/>
      <c r="H645" s="990"/>
      <c r="I645" s="990" t="s">
        <v>716</v>
      </c>
      <c r="J645" s="990"/>
      <c r="K645" s="990"/>
      <c r="L645" s="990"/>
      <c r="M645" s="996" t="s">
        <v>815</v>
      </c>
      <c r="N645" s="996"/>
      <c r="O645" s="996"/>
      <c r="P645" s="996"/>
      <c r="Q645" s="996"/>
      <c r="R645" s="996"/>
      <c r="S645" s="996"/>
      <c r="T645" s="996"/>
      <c r="U645" s="996"/>
      <c r="V645" s="996"/>
      <c r="W645" s="990" t="s">
        <v>498</v>
      </c>
      <c r="X645" s="990"/>
      <c r="Y645" s="990"/>
      <c r="Z645" s="990"/>
      <c r="AA645" s="997" t="s">
        <v>815</v>
      </c>
      <c r="AB645" s="1067"/>
      <c r="AC645" s="1067"/>
      <c r="AD645" s="1067"/>
      <c r="AE645" s="1067"/>
      <c r="AF645" s="1067"/>
      <c r="AG645" s="1067"/>
      <c r="AH645" s="1067"/>
      <c r="AI645" s="1067"/>
      <c r="AJ645" s="1068"/>
    </row>
    <row r="646" spans="1:40" ht="15" customHeight="1" x14ac:dyDescent="0.2">
      <c r="A646" s="1460"/>
      <c r="B646" s="1461"/>
      <c r="C646" s="1675" t="s">
        <v>480</v>
      </c>
      <c r="D646" s="1676"/>
      <c r="E646" s="1676"/>
      <c r="F646" s="1676"/>
      <c r="G646" s="1676"/>
      <c r="H646" s="1677"/>
      <c r="I646" s="1679"/>
      <c r="J646" s="1680"/>
      <c r="K646" s="1680"/>
      <c r="L646" s="1680"/>
      <c r="M646" s="1680"/>
      <c r="N646" s="1680"/>
      <c r="O646" s="1680"/>
      <c r="P646" s="1680"/>
      <c r="Q646" s="1680"/>
      <c r="R646" s="1680"/>
      <c r="S646" s="1680"/>
      <c r="T646" s="1680"/>
      <c r="U646" s="1680"/>
      <c r="V646" s="1680"/>
      <c r="W646" s="1680"/>
      <c r="X646" s="1680"/>
      <c r="Y646" s="1680"/>
      <c r="Z646" s="1680"/>
      <c r="AA646" s="1680"/>
      <c r="AB646" s="1680"/>
      <c r="AC646" s="1680"/>
      <c r="AD646" s="1680"/>
      <c r="AE646" s="1680"/>
      <c r="AF646" s="1680"/>
      <c r="AG646" s="1680"/>
      <c r="AH646" s="1680"/>
      <c r="AI646" s="1680"/>
      <c r="AJ646" s="1681"/>
    </row>
    <row r="647" spans="1:40" ht="18" customHeight="1" x14ac:dyDescent="0.2">
      <c r="A647" s="1460"/>
      <c r="B647" s="1461"/>
      <c r="C647" s="1675" t="s">
        <v>481</v>
      </c>
      <c r="D647" s="1676"/>
      <c r="E647" s="1676"/>
      <c r="F647" s="1676"/>
      <c r="G647" s="1676"/>
      <c r="H647" s="1677"/>
      <c r="I647" s="1376">
        <v>4</v>
      </c>
      <c r="J647" s="1377"/>
      <c r="K647" s="1377"/>
      <c r="L647" s="1377"/>
      <c r="M647" s="1377"/>
      <c r="N647" s="1377"/>
      <c r="O647" s="1377"/>
      <c r="P647" s="1377"/>
      <c r="Q647" s="1377"/>
      <c r="R647" s="1377"/>
      <c r="S647" s="1377"/>
      <c r="T647" s="1377"/>
      <c r="U647" s="1377"/>
      <c r="V647" s="1377"/>
      <c r="W647" s="1377"/>
      <c r="X647" s="1377"/>
      <c r="Y647" s="1377"/>
      <c r="Z647" s="1667" t="s">
        <v>483</v>
      </c>
      <c r="AA647" s="1667"/>
      <c r="AB647" s="1667"/>
      <c r="AC647" s="1667"/>
      <c r="AD647" s="1667"/>
      <c r="AE647" s="1679"/>
      <c r="AF647" s="1680"/>
      <c r="AG647" s="1680"/>
      <c r="AH647" s="1680"/>
      <c r="AI647" s="1680"/>
      <c r="AJ647" s="1681"/>
    </row>
    <row r="648" spans="1:40" ht="15" customHeight="1" x14ac:dyDescent="0.2">
      <c r="A648" s="1460"/>
      <c r="B648" s="1461"/>
      <c r="C648" s="1675" t="s">
        <v>482</v>
      </c>
      <c r="D648" s="1676"/>
      <c r="E648" s="1676"/>
      <c r="F648" s="1676"/>
      <c r="G648" s="1676"/>
      <c r="H648" s="1677"/>
      <c r="I648" s="1679"/>
      <c r="J648" s="1680"/>
      <c r="K648" s="1680"/>
      <c r="L648" s="1680"/>
      <c r="M648" s="1680"/>
      <c r="N648" s="1680"/>
      <c r="O648" s="1680"/>
      <c r="P648" s="1680"/>
      <c r="Q648" s="1680"/>
      <c r="R648" s="1680"/>
      <c r="S648" s="1680"/>
      <c r="T648" s="1680"/>
      <c r="U648" s="1680"/>
      <c r="V648" s="1680"/>
      <c r="W648" s="1680"/>
      <c r="X648" s="1680"/>
      <c r="Y648" s="1680"/>
      <c r="Z648" s="1680"/>
      <c r="AA648" s="1680"/>
      <c r="AB648" s="1680"/>
      <c r="AC648" s="1680"/>
      <c r="AD648" s="1680"/>
      <c r="AE648" s="1680"/>
      <c r="AF648" s="1680"/>
      <c r="AG648" s="1680"/>
      <c r="AH648" s="1680"/>
      <c r="AI648" s="1680"/>
      <c r="AJ648" s="1681"/>
    </row>
    <row r="649" spans="1:40" ht="15" customHeight="1" x14ac:dyDescent="0.2">
      <c r="A649" s="1460"/>
      <c r="B649" s="1461"/>
      <c r="C649" s="1719" t="s">
        <v>321</v>
      </c>
      <c r="D649" s="1676"/>
      <c r="E649" s="1676"/>
      <c r="F649" s="1676"/>
      <c r="G649" s="1676"/>
      <c r="H649" s="1677"/>
      <c r="I649" s="959" t="s">
        <v>456</v>
      </c>
      <c r="J649" s="961"/>
      <c r="K649" s="1678"/>
      <c r="L649" s="1678"/>
      <c r="M649" s="1678"/>
      <c r="N649" s="1678"/>
      <c r="O649" s="1678"/>
      <c r="P649" s="985" t="s">
        <v>1006</v>
      </c>
      <c r="Q649" s="1682"/>
      <c r="R649" s="959" t="s">
        <v>485</v>
      </c>
      <c r="S649" s="961"/>
      <c r="T649" s="1678"/>
      <c r="U649" s="1678"/>
      <c r="V649" s="1678"/>
      <c r="W649" s="1678"/>
      <c r="X649" s="1678"/>
      <c r="Y649" s="985" t="s">
        <v>1006</v>
      </c>
      <c r="Z649" s="985"/>
      <c r="AA649" s="1688" t="s">
        <v>484</v>
      </c>
      <c r="AB649" s="1689"/>
      <c r="AC649" s="1690"/>
      <c r="AD649" s="1678"/>
      <c r="AE649" s="1678"/>
      <c r="AF649" s="1678"/>
      <c r="AG649" s="1678"/>
      <c r="AH649" s="1678"/>
      <c r="AI649" s="985" t="s">
        <v>1006</v>
      </c>
      <c r="AJ649" s="986"/>
    </row>
    <row r="650" spans="1:40" ht="15" customHeight="1" x14ac:dyDescent="0.2">
      <c r="A650" s="1460"/>
      <c r="B650" s="1461"/>
      <c r="C650" s="1720"/>
      <c r="D650" s="1721"/>
      <c r="E650" s="1721"/>
      <c r="F650" s="1721"/>
      <c r="G650" s="1721"/>
      <c r="H650" s="1722"/>
      <c r="I650" s="959" t="s">
        <v>455</v>
      </c>
      <c r="J650" s="960"/>
      <c r="K650" s="960"/>
      <c r="L650" s="961"/>
      <c r="M650" s="1678"/>
      <c r="N650" s="1678"/>
      <c r="O650" s="1678"/>
      <c r="P650" s="985" t="s">
        <v>486</v>
      </c>
      <c r="Q650" s="1682"/>
      <c r="R650" s="959" t="s">
        <v>487</v>
      </c>
      <c r="S650" s="960"/>
      <c r="T650" s="960"/>
      <c r="U650" s="960"/>
      <c r="V650" s="960"/>
      <c r="W650" s="960"/>
      <c r="X650" s="961"/>
      <c r="Y650" s="998"/>
      <c r="Z650" s="999"/>
      <c r="AA650" s="999"/>
      <c r="AB650" s="999"/>
      <c r="AC650" s="999"/>
      <c r="AD650" s="999"/>
      <c r="AE650" s="999"/>
      <c r="AF650" s="999"/>
      <c r="AG650" s="999"/>
      <c r="AH650" s="999"/>
      <c r="AI650" s="999"/>
      <c r="AJ650" s="1000"/>
    </row>
    <row r="651" spans="1:40" ht="15" customHeight="1" x14ac:dyDescent="0.2">
      <c r="A651" s="1460"/>
      <c r="B651" s="1461"/>
      <c r="C651" s="1666" t="s">
        <v>322</v>
      </c>
      <c r="D651" s="1667"/>
      <c r="E651" s="1667"/>
      <c r="F651" s="1667"/>
      <c r="G651" s="1667"/>
      <c r="H651" s="1668"/>
      <c r="I651" s="992"/>
      <c r="J651" s="993"/>
      <c r="K651" s="993"/>
      <c r="L651" s="993"/>
      <c r="M651" s="993"/>
      <c r="N651" s="993"/>
      <c r="O651" s="993"/>
      <c r="P651" s="985" t="s">
        <v>1011</v>
      </c>
      <c r="Q651" s="1682"/>
      <c r="R651" s="1716"/>
      <c r="S651" s="1717"/>
      <c r="T651" s="1717"/>
      <c r="U651" s="1717"/>
      <c r="V651" s="1717"/>
      <c r="W651" s="1717"/>
      <c r="X651" s="1717"/>
      <c r="Y651" s="1717"/>
      <c r="Z651" s="1717"/>
      <c r="AA651" s="1717"/>
      <c r="AB651" s="1717"/>
      <c r="AC651" s="1717"/>
      <c r="AD651" s="1717"/>
      <c r="AE651" s="1717"/>
      <c r="AF651" s="1717"/>
      <c r="AG651" s="1717"/>
      <c r="AH651" s="1717"/>
      <c r="AI651" s="1717"/>
      <c r="AJ651" s="1718"/>
    </row>
    <row r="652" spans="1:40" ht="15" customHeight="1" x14ac:dyDescent="0.2">
      <c r="A652" s="1460"/>
      <c r="B652" s="1461"/>
      <c r="C652" s="1666" t="s">
        <v>1007</v>
      </c>
      <c r="D652" s="1667"/>
      <c r="E652" s="1667"/>
      <c r="F652" s="1667"/>
      <c r="G652" s="1667"/>
      <c r="H652" s="1668"/>
      <c r="I652" s="992"/>
      <c r="J652" s="993"/>
      <c r="K652" s="993"/>
      <c r="L652" s="993"/>
      <c r="M652" s="993"/>
      <c r="N652" s="993"/>
      <c r="O652" s="993"/>
      <c r="P652" s="985" t="s">
        <v>323</v>
      </c>
      <c r="Q652" s="1682"/>
      <c r="R652" s="959" t="s">
        <v>324</v>
      </c>
      <c r="S652" s="960"/>
      <c r="T652" s="960"/>
      <c r="U652" s="960"/>
      <c r="V652" s="960"/>
      <c r="W652" s="961"/>
      <c r="X652" s="992"/>
      <c r="Y652" s="993"/>
      <c r="Z652" s="993"/>
      <c r="AA652" s="993"/>
      <c r="AB652" s="993"/>
      <c r="AC652" s="993"/>
      <c r="AD652" s="993"/>
      <c r="AE652" s="985" t="s">
        <v>323</v>
      </c>
      <c r="AF652" s="985"/>
      <c r="AG652" s="985"/>
      <c r="AH652" s="985"/>
      <c r="AI652" s="985"/>
      <c r="AJ652" s="986"/>
    </row>
    <row r="653" spans="1:40" ht="15" customHeight="1" x14ac:dyDescent="0.2">
      <c r="A653" s="1683" t="s">
        <v>724</v>
      </c>
      <c r="B653" s="1684"/>
      <c r="C653" s="1666" t="s">
        <v>457</v>
      </c>
      <c r="D653" s="1667"/>
      <c r="E653" s="1667"/>
      <c r="F653" s="1667"/>
      <c r="G653" s="1667"/>
      <c r="H653" s="1667"/>
      <c r="I653" s="1667"/>
      <c r="J653" s="1667"/>
      <c r="K653" s="1667"/>
      <c r="L653" s="1667"/>
      <c r="M653" s="1667"/>
      <c r="N653" s="1667"/>
      <c r="O653" s="1667"/>
      <c r="P653" s="1667"/>
      <c r="Q653" s="1668"/>
      <c r="R653" s="993"/>
      <c r="S653" s="993"/>
      <c r="T653" s="993"/>
      <c r="U653" s="993"/>
      <c r="V653" s="993"/>
      <c r="W653" s="993"/>
      <c r="X653" s="993"/>
      <c r="Y653" s="993"/>
      <c r="Z653" s="993"/>
      <c r="AA653" s="993"/>
      <c r="AB653" s="993"/>
      <c r="AC653" s="993"/>
      <c r="AD653" s="993"/>
      <c r="AE653" s="985" t="s">
        <v>348</v>
      </c>
      <c r="AF653" s="985"/>
      <c r="AG653" s="985"/>
      <c r="AH653" s="985"/>
      <c r="AI653" s="985"/>
      <c r="AJ653" s="986"/>
    </row>
    <row r="654" spans="1:40" ht="18" customHeight="1" x14ac:dyDescent="0.2">
      <c r="A654" s="423"/>
      <c r="B654" s="424"/>
      <c r="C654" s="1666" t="s">
        <v>228</v>
      </c>
      <c r="D654" s="1667"/>
      <c r="E654" s="1667"/>
      <c r="F654" s="1667"/>
      <c r="G654" s="1667"/>
      <c r="H654" s="1668"/>
      <c r="I654" s="1045"/>
      <c r="J654" s="1046"/>
      <c r="K654" s="1046"/>
      <c r="L654" s="1046"/>
      <c r="M654" s="1046"/>
      <c r="N654" s="1046"/>
      <c r="O654" s="1046"/>
      <c r="P654" s="1046"/>
      <c r="Q654" s="1046"/>
      <c r="R654" s="1046"/>
      <c r="S654" s="1046"/>
      <c r="T654" s="1046"/>
      <c r="U654" s="1046"/>
      <c r="V654" s="1046"/>
      <c r="W654" s="1046"/>
      <c r="X654" s="1046"/>
      <c r="Y654" s="1046"/>
      <c r="Z654" s="1046"/>
      <c r="AA654" s="1046"/>
      <c r="AB654" s="1046"/>
      <c r="AC654" s="1046"/>
      <c r="AD654" s="1046"/>
      <c r="AE654" s="1046"/>
      <c r="AF654" s="1046"/>
      <c r="AG654" s="1046"/>
      <c r="AH654" s="1046"/>
      <c r="AI654" s="1046"/>
      <c r="AJ654" s="1047"/>
      <c r="AL654" s="45" t="b">
        <v>0</v>
      </c>
      <c r="AM654" s="45" t="b">
        <v>0</v>
      </c>
      <c r="AN654" s="45" t="b">
        <v>0</v>
      </c>
    </row>
    <row r="655" spans="1:40" ht="15" customHeight="1" x14ac:dyDescent="0.2">
      <c r="A655" s="423"/>
      <c r="B655" s="424"/>
      <c r="C655" s="1675" t="s">
        <v>417</v>
      </c>
      <c r="D655" s="1676"/>
      <c r="E655" s="1676"/>
      <c r="F655" s="1676"/>
      <c r="G655" s="1676"/>
      <c r="H655" s="1677"/>
      <c r="I655" s="998"/>
      <c r="J655" s="999"/>
      <c r="K655" s="999"/>
      <c r="L655" s="999"/>
      <c r="M655" s="999"/>
      <c r="N655" s="999"/>
      <c r="O655" s="999"/>
      <c r="P655" s="999"/>
      <c r="Q655" s="999"/>
      <c r="R655" s="999"/>
      <c r="S655" s="999"/>
      <c r="T655" s="999"/>
      <c r="U655" s="999"/>
      <c r="V655" s="999"/>
      <c r="W655" s="999"/>
      <c r="X655" s="999"/>
      <c r="Y655" s="999"/>
      <c r="Z655" s="999"/>
      <c r="AA655" s="999"/>
      <c r="AB655" s="999"/>
      <c r="AC655" s="999"/>
      <c r="AD655" s="999"/>
      <c r="AE655" s="999"/>
      <c r="AF655" s="999"/>
      <c r="AG655" s="999"/>
      <c r="AH655" s="999"/>
      <c r="AI655" s="999"/>
      <c r="AJ655" s="1000"/>
    </row>
    <row r="656" spans="1:40" ht="15" customHeight="1" x14ac:dyDescent="0.2">
      <c r="A656" s="423"/>
      <c r="B656" s="424"/>
      <c r="C656" s="1666" t="s">
        <v>697</v>
      </c>
      <c r="D656" s="1667"/>
      <c r="E656" s="1667"/>
      <c r="F656" s="1667"/>
      <c r="G656" s="1667"/>
      <c r="H656" s="1668"/>
      <c r="I656" s="998"/>
      <c r="J656" s="999"/>
      <c r="K656" s="999"/>
      <c r="L656" s="999"/>
      <c r="M656" s="999"/>
      <c r="N656" s="999"/>
      <c r="O656" s="999"/>
      <c r="P656" s="999"/>
      <c r="Q656" s="999"/>
      <c r="R656" s="999"/>
      <c r="S656" s="999"/>
      <c r="T656" s="999"/>
      <c r="U656" s="999"/>
      <c r="V656" s="999"/>
      <c r="W656" s="999"/>
      <c r="X656" s="999"/>
      <c r="Y656" s="999"/>
      <c r="Z656" s="999"/>
      <c r="AA656" s="999"/>
      <c r="AB656" s="999"/>
      <c r="AC656" s="999"/>
      <c r="AD656" s="999"/>
      <c r="AE656" s="999"/>
      <c r="AF656" s="999"/>
      <c r="AG656" s="999"/>
      <c r="AH656" s="999"/>
      <c r="AI656" s="999"/>
      <c r="AJ656" s="1000"/>
    </row>
    <row r="657" spans="1:36" ht="18" customHeight="1" x14ac:dyDescent="0.2">
      <c r="A657" s="423"/>
      <c r="B657" s="424"/>
      <c r="C657" s="1691" t="s">
        <v>906</v>
      </c>
      <c r="D657" s="1693" t="s">
        <v>349</v>
      </c>
      <c r="E657" s="1694"/>
      <c r="F657" s="1694"/>
      <c r="G657" s="1694"/>
      <c r="H657" s="1695"/>
      <c r="I657" s="1837">
        <v>2</v>
      </c>
      <c r="J657" s="1838"/>
      <c r="K657" s="1838"/>
      <c r="L657" s="1838"/>
      <c r="M657" s="1838"/>
      <c r="N657" s="427"/>
      <c r="O657" s="427"/>
      <c r="P657" s="428"/>
      <c r="Q657" s="1669"/>
      <c r="R657" s="1670"/>
      <c r="S657" s="1671"/>
      <c r="T657" s="1733">
        <v>3</v>
      </c>
      <c r="U657" s="1734"/>
      <c r="V657" s="1734"/>
      <c r="W657" s="1734"/>
      <c r="X657" s="1734"/>
      <c r="Y657" s="1734"/>
      <c r="Z657" s="1735"/>
      <c r="AA657" s="1696"/>
      <c r="AB657" s="1697"/>
      <c r="AC657" s="1697"/>
      <c r="AD657" s="1697"/>
      <c r="AE657" s="1697"/>
      <c r="AF657" s="1697"/>
      <c r="AG657" s="1697"/>
      <c r="AH657" s="1697"/>
      <c r="AI657" s="1697"/>
      <c r="AJ657" s="1698"/>
    </row>
    <row r="658" spans="1:36" ht="18" customHeight="1" x14ac:dyDescent="0.2">
      <c r="A658" s="423"/>
      <c r="B658" s="424"/>
      <c r="C658" s="1691"/>
      <c r="D658" s="1699" t="s">
        <v>1026</v>
      </c>
      <c r="E658" s="1700"/>
      <c r="F658" s="1700"/>
      <c r="G658" s="1700"/>
      <c r="H658" s="1701"/>
      <c r="I658" s="227">
        <v>1</v>
      </c>
      <c r="J658" s="379" t="str">
        <f>IF(ISNA(VLOOKUP(I658, 出力変換_ＣＨ夜間支援体制加算,4,FALSE)),0, VLOOKUP(I658, 出力変換_ＣＨ夜間支援体制加算,4,FALSE)) &amp; ""</f>
        <v>0</v>
      </c>
      <c r="K658" s="218" t="s">
        <v>1051</v>
      </c>
      <c r="L658" s="389" t="str">
        <f>IF(ISNA(VLOOKUP(K658, 取込変換_ＣＨ夜間支援体制加算,2,FALSE)),1, VLOOKUP(K658, 取込変換_ＣＨ夜間支援体制加算,2,FALSE)) &amp; ""</f>
        <v>1</v>
      </c>
      <c r="N658" s="255"/>
      <c r="O658" s="255"/>
      <c r="P658" s="64" t="s">
        <v>1011</v>
      </c>
      <c r="Q658" s="1663"/>
      <c r="R658" s="1664"/>
      <c r="S658" s="1665"/>
      <c r="T658" s="1672">
        <v>0</v>
      </c>
      <c r="U658" s="1673"/>
      <c r="V658" s="1673"/>
      <c r="W658" s="1673"/>
      <c r="X658" s="1673"/>
      <c r="Y658" s="1673"/>
      <c r="Z658" s="1674"/>
      <c r="AA658" s="1702"/>
      <c r="AB658" s="1703"/>
      <c r="AC658" s="1703"/>
      <c r="AD658" s="1703"/>
      <c r="AE658" s="1703"/>
      <c r="AF658" s="1703"/>
      <c r="AG658" s="1703"/>
      <c r="AH658" s="1703"/>
      <c r="AI658" s="1703"/>
      <c r="AJ658" s="1704"/>
    </row>
    <row r="659" spans="1:36" ht="18" customHeight="1" x14ac:dyDescent="0.2">
      <c r="A659" s="423"/>
      <c r="B659" s="424"/>
      <c r="C659" s="1691"/>
      <c r="D659" s="1714" t="s">
        <v>657</v>
      </c>
      <c r="E659" s="1715"/>
      <c r="F659" s="1715"/>
      <c r="G659" s="1715"/>
      <c r="H659" s="1715"/>
      <c r="I659" s="261">
        <v>1</v>
      </c>
      <c r="J659" s="379" t="str">
        <f>IF(ISNA(VLOOKUP(I659, 出力変換_ＧＨ夜間防災体制加算,4,FALSE)),0, VLOOKUP(I659, 出力変換_ＧＨ夜間防災体制加算,4,FALSE)) &amp; ""</f>
        <v>0</v>
      </c>
      <c r="K659" s="218" t="s">
        <v>1051</v>
      </c>
      <c r="L659" s="389" t="str">
        <f>IF(ISNA(VLOOKUP(K659, 取込変換_ＧＨ夜間防災体制加算,2,FALSE)),1, VLOOKUP(K659, 取込変換_ＧＨ夜間防災体制加算,2,FALSE)) &amp; ""</f>
        <v>1</v>
      </c>
      <c r="M659" s="255"/>
      <c r="N659" s="255"/>
      <c r="O659" s="255"/>
      <c r="P659" s="392" t="s">
        <v>1011</v>
      </c>
      <c r="Q659" s="1730"/>
      <c r="R659" s="1731"/>
      <c r="S659" s="1731"/>
      <c r="T659" s="1731"/>
      <c r="U659" s="1731"/>
      <c r="V659" s="1731"/>
      <c r="W659" s="1731"/>
      <c r="X659" s="1731"/>
      <c r="Y659" s="1731"/>
      <c r="Z659" s="1731"/>
      <c r="AA659" s="1731"/>
      <c r="AB659" s="1731"/>
      <c r="AC659" s="1731"/>
      <c r="AD659" s="1731"/>
      <c r="AE659" s="1731"/>
      <c r="AF659" s="1731"/>
      <c r="AG659" s="1731"/>
      <c r="AH659" s="1731"/>
      <c r="AI659" s="1731"/>
      <c r="AJ659" s="1732"/>
    </row>
    <row r="660" spans="1:36" ht="18" customHeight="1" thickBot="1" x14ac:dyDescent="0.25">
      <c r="A660" s="425"/>
      <c r="B660" s="426"/>
      <c r="C660" s="1692"/>
      <c r="D660" s="1705" t="s">
        <v>350</v>
      </c>
      <c r="E660" s="1706"/>
      <c r="F660" s="1706"/>
      <c r="G660" s="1706"/>
      <c r="H660" s="1707"/>
      <c r="I660" s="1711">
        <v>3</v>
      </c>
      <c r="J660" s="1712"/>
      <c r="K660" s="1712"/>
      <c r="L660" s="1712"/>
      <c r="M660" s="1712"/>
      <c r="N660" s="1712"/>
      <c r="O660" s="1712"/>
      <c r="P660" s="1712"/>
      <c r="Q660" s="1712"/>
      <c r="R660" s="1712"/>
      <c r="S660" s="1713"/>
      <c r="T660" s="1708"/>
      <c r="U660" s="1709"/>
      <c r="V660" s="1709"/>
      <c r="W660" s="1709"/>
      <c r="X660" s="1709"/>
      <c r="Y660" s="1709"/>
      <c r="Z660" s="1709"/>
      <c r="AA660" s="1709"/>
      <c r="AB660" s="1709"/>
      <c r="AC660" s="1709"/>
      <c r="AD660" s="1709"/>
      <c r="AE660" s="1709"/>
      <c r="AF660" s="1709"/>
      <c r="AG660" s="1709"/>
      <c r="AH660" s="1709"/>
      <c r="AI660" s="1709"/>
      <c r="AJ660" s="1710"/>
    </row>
  </sheetData>
  <customSheetViews>
    <customSheetView guid="{DDFB4891-8D6C-4C1E-BD9F-97DEF428EC5B}" scale="130" showPageBreaks="1" printArea="1" view="pageBreakPreview" showRuler="0" topLeftCell="A459">
      <selection activeCell="I472" sqref="I472:AJ472"/>
      <rowBreaks count="7" manualBreakCount="7">
        <brk id="55" max="35" man="1"/>
        <brk id="118" max="35" man="1"/>
        <brk id="181" max="35" man="1"/>
        <brk id="244" max="35" man="1"/>
        <brk id="307" max="35" man="1"/>
        <brk id="370" max="35" man="1"/>
        <brk id="433" max="35" man="1"/>
      </rowBreaks>
      <pageMargins left="0.59055118110236227" right="0.59055118110236227" top="0.19685039370078741" bottom="0.39370078740157483" header="0" footer="0.19685039370078741"/>
      <printOptions horizontalCentered="1"/>
      <pageSetup paperSize="9" scale="84" orientation="portrait" r:id="rId1"/>
      <headerFooter alignWithMargins="0"/>
    </customSheetView>
  </customSheetViews>
  <mergeCells count="2240">
    <mergeCell ref="R545:AD545"/>
    <mergeCell ref="AE545:AJ545"/>
    <mergeCell ref="I618:S618"/>
    <mergeCell ref="I619:AD619"/>
    <mergeCell ref="D618:H618"/>
    <mergeCell ref="AI619:AJ619"/>
    <mergeCell ref="AE619:AH619"/>
    <mergeCell ref="W558:Z558"/>
    <mergeCell ref="I555:J555"/>
    <mergeCell ref="I579:L579"/>
    <mergeCell ref="P410:Q410"/>
    <mergeCell ref="I410:L410"/>
    <mergeCell ref="Y410:AJ410"/>
    <mergeCell ref="AE539:AJ539"/>
    <mergeCell ref="AD541:AH541"/>
    <mergeCell ref="P629:Q629"/>
    <mergeCell ref="K628:O628"/>
    <mergeCell ref="P628:Q628"/>
    <mergeCell ref="T628:X628"/>
    <mergeCell ref="Y628:Z628"/>
    <mergeCell ref="D198:H198"/>
    <mergeCell ref="I182:AJ182"/>
    <mergeCell ref="R56:Y56"/>
    <mergeCell ref="T57:AJ57"/>
    <mergeCell ref="R57:S57"/>
    <mergeCell ref="C57:J57"/>
    <mergeCell ref="I56:Q56"/>
    <mergeCell ref="I181:AJ181"/>
    <mergeCell ref="T177:AJ177"/>
    <mergeCell ref="T166:X166"/>
    <mergeCell ref="AE631:AJ631"/>
    <mergeCell ref="R630:AJ630"/>
    <mergeCell ref="R629:X629"/>
    <mergeCell ref="Y629:AJ629"/>
    <mergeCell ref="R628:S628"/>
    <mergeCell ref="C56:H56"/>
    <mergeCell ref="C630:H630"/>
    <mergeCell ref="I630:O630"/>
    <mergeCell ref="P630:Q630"/>
    <mergeCell ref="M629:O629"/>
    <mergeCell ref="Z53:AH53"/>
    <mergeCell ref="AA183:AJ183"/>
    <mergeCell ref="M183:V183"/>
    <mergeCell ref="P169:Q169"/>
    <mergeCell ref="I53:Q53"/>
    <mergeCell ref="D195:H195"/>
    <mergeCell ref="I183:L183"/>
    <mergeCell ref="C53:H53"/>
    <mergeCell ref="AI178:AJ178"/>
    <mergeCell ref="I173:AJ173"/>
    <mergeCell ref="C620:H620"/>
    <mergeCell ref="I620:AJ620"/>
    <mergeCell ref="C619:H619"/>
    <mergeCell ref="T570:Z570"/>
    <mergeCell ref="D594:H594"/>
    <mergeCell ref="C582:H582"/>
    <mergeCell ref="C591:C594"/>
    <mergeCell ref="P584:Q584"/>
    <mergeCell ref="Q571:S571"/>
    <mergeCell ref="Z605:AD605"/>
    <mergeCell ref="Q658:S658"/>
    <mergeCell ref="I582:AJ582"/>
    <mergeCell ref="W579:Z579"/>
    <mergeCell ref="AI553:AJ553"/>
    <mergeCell ref="I553:AD553"/>
    <mergeCell ref="I591:M591"/>
    <mergeCell ref="T591:Z591"/>
    <mergeCell ref="I615:M615"/>
    <mergeCell ref="T615:Z615"/>
    <mergeCell ref="I594:S594"/>
    <mergeCell ref="Q240:S240"/>
    <mergeCell ref="K409:O409"/>
    <mergeCell ref="AA571:AJ571"/>
    <mergeCell ref="T571:Z571"/>
    <mergeCell ref="AE553:AH553"/>
    <mergeCell ref="AA603:AJ603"/>
    <mergeCell ref="AB597:AD597"/>
    <mergeCell ref="AE597:AG597"/>
    <mergeCell ref="AH597:AJ597"/>
    <mergeCell ref="I602:AJ602"/>
    <mergeCell ref="Q659:AJ659"/>
    <mergeCell ref="Q657:S657"/>
    <mergeCell ref="T658:Z658"/>
    <mergeCell ref="I657:M657"/>
    <mergeCell ref="T657:Z657"/>
    <mergeCell ref="D617:H617"/>
    <mergeCell ref="K621:P621"/>
    <mergeCell ref="Z626:AD626"/>
    <mergeCell ref="AE626:AJ626"/>
    <mergeCell ref="C625:H625"/>
    <mergeCell ref="K600:P600"/>
    <mergeCell ref="I601:AJ601"/>
    <mergeCell ref="Y597:AA597"/>
    <mergeCell ref="C558:H558"/>
    <mergeCell ref="M563:O563"/>
    <mergeCell ref="P563:Q563"/>
    <mergeCell ref="C565:H565"/>
    <mergeCell ref="I565:O565"/>
    <mergeCell ref="AA570:AJ570"/>
    <mergeCell ref="P565:Q565"/>
    <mergeCell ref="C553:H553"/>
    <mergeCell ref="C555:H557"/>
    <mergeCell ref="I570:M570"/>
    <mergeCell ref="I558:L558"/>
    <mergeCell ref="M558:V558"/>
    <mergeCell ref="C561:H561"/>
    <mergeCell ref="I561:AJ561"/>
    <mergeCell ref="C560:H560"/>
    <mergeCell ref="I560:Y560"/>
    <mergeCell ref="K555:P555"/>
    <mergeCell ref="I557:AJ557"/>
    <mergeCell ref="I559:AJ559"/>
    <mergeCell ref="C566:Q566"/>
    <mergeCell ref="R566:AD566"/>
    <mergeCell ref="AE566:AJ566"/>
    <mergeCell ref="C559:H559"/>
    <mergeCell ref="C562:H563"/>
    <mergeCell ref="I562:J562"/>
    <mergeCell ref="K562:O562"/>
    <mergeCell ref="I563:L563"/>
    <mergeCell ref="P520:Q520"/>
    <mergeCell ref="T525:Z525"/>
    <mergeCell ref="D527:H527"/>
    <mergeCell ref="Q527:AJ527"/>
    <mergeCell ref="Q525:S525"/>
    <mergeCell ref="T526:Z526"/>
    <mergeCell ref="I525:M525"/>
    <mergeCell ref="AA526:AJ526"/>
    <mergeCell ref="I520:O520"/>
    <mergeCell ref="AE520:AJ520"/>
    <mergeCell ref="I528:S528"/>
    <mergeCell ref="C522:H522"/>
    <mergeCell ref="T507:AJ507"/>
    <mergeCell ref="I522:AJ522"/>
    <mergeCell ref="C523:H523"/>
    <mergeCell ref="I523:AJ523"/>
    <mergeCell ref="X520:AD520"/>
    <mergeCell ref="C521:Q521"/>
    <mergeCell ref="R521:AD521"/>
    <mergeCell ref="AE521:AJ521"/>
    <mergeCell ref="R519:AJ519"/>
    <mergeCell ref="C524:H524"/>
    <mergeCell ref="I524:AJ524"/>
    <mergeCell ref="C525:C528"/>
    <mergeCell ref="D525:H525"/>
    <mergeCell ref="AA525:AJ525"/>
    <mergeCell ref="D526:H526"/>
    <mergeCell ref="D528:H528"/>
    <mergeCell ref="T528:AJ528"/>
    <mergeCell ref="Q526:S526"/>
    <mergeCell ref="C413:Q413"/>
    <mergeCell ref="R409:S409"/>
    <mergeCell ref="I411:O411"/>
    <mergeCell ref="M410:O410"/>
    <mergeCell ref="AD517:AH517"/>
    <mergeCell ref="Y518:AJ518"/>
    <mergeCell ref="AI409:AJ409"/>
    <mergeCell ref="C513:H513"/>
    <mergeCell ref="I509:AJ509"/>
    <mergeCell ref="C514:H514"/>
    <mergeCell ref="AD385:AH385"/>
    <mergeCell ref="AE412:AJ412"/>
    <mergeCell ref="Z407:AD407"/>
    <mergeCell ref="R411:AJ411"/>
    <mergeCell ref="C389:Q389"/>
    <mergeCell ref="R520:W520"/>
    <mergeCell ref="R517:S517"/>
    <mergeCell ref="T517:X517"/>
    <mergeCell ref="Y517:Z517"/>
    <mergeCell ref="AA517:AC517"/>
    <mergeCell ref="AE383:AJ383"/>
    <mergeCell ref="AA372:AJ372"/>
    <mergeCell ref="AI376:AJ376"/>
    <mergeCell ref="I377:AJ377"/>
    <mergeCell ref="T372:Z372"/>
    <mergeCell ref="I378:J378"/>
    <mergeCell ref="I383:Y383"/>
    <mergeCell ref="K378:P378"/>
    <mergeCell ref="Q378:AJ378"/>
    <mergeCell ref="I379:AJ379"/>
    <mergeCell ref="C298:H299"/>
    <mergeCell ref="D327:H327"/>
    <mergeCell ref="I184:AJ184"/>
    <mergeCell ref="Z185:AD185"/>
    <mergeCell ref="C189:H189"/>
    <mergeCell ref="M188:O188"/>
    <mergeCell ref="P188:Q188"/>
    <mergeCell ref="I297:AJ297"/>
    <mergeCell ref="I298:J298"/>
    <mergeCell ref="C213:H213"/>
    <mergeCell ref="I178:AD178"/>
    <mergeCell ref="K180:P180"/>
    <mergeCell ref="Q180:AJ180"/>
    <mergeCell ref="I180:J180"/>
    <mergeCell ref="T174:Z174"/>
    <mergeCell ref="I179:AJ179"/>
    <mergeCell ref="AA175:AJ175"/>
    <mergeCell ref="C174:C177"/>
    <mergeCell ref="T175:Z175"/>
    <mergeCell ref="Q174:S174"/>
    <mergeCell ref="D175:H175"/>
    <mergeCell ref="D177:H177"/>
    <mergeCell ref="I171:AJ171"/>
    <mergeCell ref="D176:H176"/>
    <mergeCell ref="I172:AJ172"/>
    <mergeCell ref="AA174:AJ174"/>
    <mergeCell ref="Q176:AJ176"/>
    <mergeCell ref="I164:Y164"/>
    <mergeCell ref="Z383:AD383"/>
    <mergeCell ref="I382:AJ382"/>
    <mergeCell ref="AE388:AJ388"/>
    <mergeCell ref="R385:S385"/>
    <mergeCell ref="T385:X385"/>
    <mergeCell ref="AI187:AJ187"/>
    <mergeCell ref="I384:AJ384"/>
    <mergeCell ref="Z164:AD164"/>
    <mergeCell ref="AI166:AJ166"/>
    <mergeCell ref="C150:H150"/>
    <mergeCell ref="I150:AJ150"/>
    <mergeCell ref="I159:J159"/>
    <mergeCell ref="AA154:AJ154"/>
    <mergeCell ref="T154:Z154"/>
    <mergeCell ref="Q154:S154"/>
    <mergeCell ref="T156:AJ156"/>
    <mergeCell ref="C151:H151"/>
    <mergeCell ref="AI145:AJ145"/>
    <mergeCell ref="C147:H147"/>
    <mergeCell ref="R147:AJ147"/>
    <mergeCell ref="AE148:AJ148"/>
    <mergeCell ref="C158:H158"/>
    <mergeCell ref="C157:H157"/>
    <mergeCell ref="R148:W148"/>
    <mergeCell ref="I158:AJ158"/>
    <mergeCell ref="T153:Z153"/>
    <mergeCell ref="Q155:AJ155"/>
    <mergeCell ref="AG133:AJ133"/>
    <mergeCell ref="Q138:AJ138"/>
    <mergeCell ref="C149:Q149"/>
    <mergeCell ref="C164:H164"/>
    <mergeCell ref="I145:J145"/>
    <mergeCell ref="M146:O146"/>
    <mergeCell ref="R146:X146"/>
    <mergeCell ref="I146:L146"/>
    <mergeCell ref="C148:H148"/>
    <mergeCell ref="I151:AJ151"/>
    <mergeCell ref="AE135:AG135"/>
    <mergeCell ref="AA145:AC145"/>
    <mergeCell ref="R145:S145"/>
    <mergeCell ref="T145:X145"/>
    <mergeCell ref="Y145:Z145"/>
    <mergeCell ref="X148:AD148"/>
    <mergeCell ref="AD145:AH145"/>
    <mergeCell ref="M117:V117"/>
    <mergeCell ref="W117:Z117"/>
    <mergeCell ref="AA162:AJ162"/>
    <mergeCell ref="K138:P138"/>
    <mergeCell ref="I140:AJ140"/>
    <mergeCell ref="AE143:AJ143"/>
    <mergeCell ref="K145:O145"/>
    <mergeCell ref="P146:Q146"/>
    <mergeCell ref="I162:L162"/>
    <mergeCell ref="P145:Q145"/>
    <mergeCell ref="Q129:S129"/>
    <mergeCell ref="T130:Z130"/>
    <mergeCell ref="I168:O168"/>
    <mergeCell ref="P166:Q166"/>
    <mergeCell ref="I144:AJ144"/>
    <mergeCell ref="AD166:AH166"/>
    <mergeCell ref="AE157:AH157"/>
    <mergeCell ref="AE149:AJ149"/>
    <mergeCell ref="T132:AJ132"/>
    <mergeCell ref="AA166:AC166"/>
    <mergeCell ref="A310:B322"/>
    <mergeCell ref="Q131:AJ131"/>
    <mergeCell ref="A257:B257"/>
    <mergeCell ref="A334:B346"/>
    <mergeCell ref="A302:B302"/>
    <mergeCell ref="A268:B280"/>
    <mergeCell ref="I166:J166"/>
    <mergeCell ref="Y166:Z166"/>
    <mergeCell ref="Q153:S153"/>
    <mergeCell ref="I160:AJ160"/>
    <mergeCell ref="A149:B149"/>
    <mergeCell ref="A191:B191"/>
    <mergeCell ref="A157:B169"/>
    <mergeCell ref="A170:B170"/>
    <mergeCell ref="A368:B368"/>
    <mergeCell ref="A178:B190"/>
    <mergeCell ref="A202:B214"/>
    <mergeCell ref="A215:B215"/>
    <mergeCell ref="A236:B236"/>
    <mergeCell ref="A244:B256"/>
    <mergeCell ref="A83:B83"/>
    <mergeCell ref="A91:B103"/>
    <mergeCell ref="A104:B104"/>
    <mergeCell ref="A112:B124"/>
    <mergeCell ref="A125:B125"/>
    <mergeCell ref="A136:B148"/>
    <mergeCell ref="A487:B499"/>
    <mergeCell ref="A376:B388"/>
    <mergeCell ref="A389:B389"/>
    <mergeCell ref="A400:B412"/>
    <mergeCell ref="A434:B434"/>
    <mergeCell ref="A455:B455"/>
    <mergeCell ref="A466:B478"/>
    <mergeCell ref="A479:B479"/>
    <mergeCell ref="A421:B433"/>
    <mergeCell ref="A413:B413"/>
    <mergeCell ref="R543:AJ543"/>
    <mergeCell ref="X544:AD544"/>
    <mergeCell ref="AA541:AC541"/>
    <mergeCell ref="A281:B281"/>
    <mergeCell ref="A289:B301"/>
    <mergeCell ref="A355:B367"/>
    <mergeCell ref="A500:B500"/>
    <mergeCell ref="A442:B454"/>
    <mergeCell ref="A323:B323"/>
    <mergeCell ref="A347:B347"/>
    <mergeCell ref="AE544:AJ544"/>
    <mergeCell ref="C549:C552"/>
    <mergeCell ref="D549:H549"/>
    <mergeCell ref="T552:AJ552"/>
    <mergeCell ref="R544:W544"/>
    <mergeCell ref="AI541:AJ541"/>
    <mergeCell ref="Y542:AJ542"/>
    <mergeCell ref="R541:S541"/>
    <mergeCell ref="T541:X541"/>
    <mergeCell ref="Y541:Z541"/>
    <mergeCell ref="I544:O544"/>
    <mergeCell ref="P544:Q544"/>
    <mergeCell ref="C543:H543"/>
    <mergeCell ref="I543:O543"/>
    <mergeCell ref="P543:Q543"/>
    <mergeCell ref="C544:H544"/>
    <mergeCell ref="Z539:AD539"/>
    <mergeCell ref="C545:Q545"/>
    <mergeCell ref="C546:H546"/>
    <mergeCell ref="I546:AJ546"/>
    <mergeCell ref="C547:H547"/>
    <mergeCell ref="D552:H552"/>
    <mergeCell ref="Q550:S550"/>
    <mergeCell ref="T549:Z549"/>
    <mergeCell ref="AA549:AJ549"/>
    <mergeCell ref="Q549:S549"/>
    <mergeCell ref="C539:H539"/>
    <mergeCell ref="K541:O541"/>
    <mergeCell ref="P541:Q541"/>
    <mergeCell ref="I542:L542"/>
    <mergeCell ref="M542:O542"/>
    <mergeCell ref="I539:Y539"/>
    <mergeCell ref="C541:H542"/>
    <mergeCell ref="P542:Q542"/>
    <mergeCell ref="R542:X542"/>
    <mergeCell ref="D550:H550"/>
    <mergeCell ref="I552:S552"/>
    <mergeCell ref="C548:H548"/>
    <mergeCell ref="I548:AJ548"/>
    <mergeCell ref="AA550:AJ550"/>
    <mergeCell ref="T550:Z550"/>
    <mergeCell ref="I549:M549"/>
    <mergeCell ref="D551:H551"/>
    <mergeCell ref="Q551:AJ551"/>
    <mergeCell ref="Y531:AA531"/>
    <mergeCell ref="I547:AJ547"/>
    <mergeCell ref="C537:H537"/>
    <mergeCell ref="I537:L537"/>
    <mergeCell ref="M537:V537"/>
    <mergeCell ref="W537:Z537"/>
    <mergeCell ref="C540:H540"/>
    <mergeCell ref="I540:AJ540"/>
    <mergeCell ref="C538:H538"/>
    <mergeCell ref="I538:AJ538"/>
    <mergeCell ref="C520:H520"/>
    <mergeCell ref="P518:Q518"/>
    <mergeCell ref="R518:X518"/>
    <mergeCell ref="C517:H518"/>
    <mergeCell ref="I517:J517"/>
    <mergeCell ref="K517:O517"/>
    <mergeCell ref="P517:Q517"/>
    <mergeCell ref="C519:H519"/>
    <mergeCell ref="I519:O519"/>
    <mergeCell ref="P519:Q519"/>
    <mergeCell ref="I514:AJ514"/>
    <mergeCell ref="AI517:AJ517"/>
    <mergeCell ref="I518:L518"/>
    <mergeCell ref="M518:O518"/>
    <mergeCell ref="C516:H516"/>
    <mergeCell ref="I516:AJ516"/>
    <mergeCell ref="C515:H515"/>
    <mergeCell ref="I515:Y515"/>
    <mergeCell ref="Z515:AD515"/>
    <mergeCell ref="AE515:AJ515"/>
    <mergeCell ref="W513:Z513"/>
    <mergeCell ref="Q505:S505"/>
    <mergeCell ref="T505:Z505"/>
    <mergeCell ref="AA513:AJ513"/>
    <mergeCell ref="P478:Q478"/>
    <mergeCell ref="R478:W478"/>
    <mergeCell ref="Z494:AD494"/>
    <mergeCell ref="AD496:AH496"/>
    <mergeCell ref="I494:Y494"/>
    <mergeCell ref="R497:X497"/>
    <mergeCell ref="C510:H512"/>
    <mergeCell ref="I511:AJ511"/>
    <mergeCell ref="K510:P510"/>
    <mergeCell ref="Q510:AJ510"/>
    <mergeCell ref="C481:H481"/>
    <mergeCell ref="D483:H483"/>
    <mergeCell ref="C509:H509"/>
    <mergeCell ref="D506:H506"/>
    <mergeCell ref="C508:H508"/>
    <mergeCell ref="T504:Z504"/>
    <mergeCell ref="I477:O477"/>
    <mergeCell ref="P477:Q477"/>
    <mergeCell ref="I478:O478"/>
    <mergeCell ref="I513:L513"/>
    <mergeCell ref="M513:V513"/>
    <mergeCell ref="I512:AJ512"/>
    <mergeCell ref="I510:J510"/>
    <mergeCell ref="AI508:AJ508"/>
    <mergeCell ref="I508:AD508"/>
    <mergeCell ref="AE508:AH508"/>
    <mergeCell ref="AE465:AG465"/>
    <mergeCell ref="AE473:AJ473"/>
    <mergeCell ref="D504:H504"/>
    <mergeCell ref="C487:H487"/>
    <mergeCell ref="C489:H491"/>
    <mergeCell ref="I490:AJ490"/>
    <mergeCell ref="AA504:AJ504"/>
    <mergeCell ref="C504:C507"/>
    <mergeCell ref="Q506:AJ506"/>
    <mergeCell ref="C483:C486"/>
    <mergeCell ref="D505:H505"/>
    <mergeCell ref="AA505:AJ505"/>
    <mergeCell ref="D507:H507"/>
    <mergeCell ref="Q504:S504"/>
    <mergeCell ref="C488:H488"/>
    <mergeCell ref="T486:AJ486"/>
    <mergeCell ref="I489:J489"/>
    <mergeCell ref="C493:H493"/>
    <mergeCell ref="I493:AJ493"/>
    <mergeCell ref="C494:H494"/>
    <mergeCell ref="C482:H482"/>
    <mergeCell ref="D484:H484"/>
    <mergeCell ref="D485:H485"/>
    <mergeCell ref="AI487:AJ487"/>
    <mergeCell ref="D486:H486"/>
    <mergeCell ref="AA484:AJ484"/>
    <mergeCell ref="Q483:S483"/>
    <mergeCell ref="AA483:AJ483"/>
    <mergeCell ref="Q329:AJ329"/>
    <mergeCell ref="M299:O299"/>
    <mergeCell ref="I482:AJ482"/>
    <mergeCell ref="I488:AJ488"/>
    <mergeCell ref="I480:AJ480"/>
    <mergeCell ref="C479:Q479"/>
    <mergeCell ref="AA460:AJ460"/>
    <mergeCell ref="P476:Q476"/>
    <mergeCell ref="Q307:S307"/>
    <mergeCell ref="I311:AJ311"/>
    <mergeCell ref="I447:L447"/>
    <mergeCell ref="I408:AJ408"/>
    <mergeCell ref="AG463:AJ463"/>
    <mergeCell ref="I481:AJ481"/>
    <mergeCell ref="I334:AD334"/>
    <mergeCell ref="I342:AJ342"/>
    <mergeCell ref="Y465:AA465"/>
    <mergeCell ref="AB465:AD465"/>
    <mergeCell ref="AH465:AJ465"/>
    <mergeCell ref="AI442:AJ442"/>
    <mergeCell ref="AA328:AJ328"/>
    <mergeCell ref="T328:Z328"/>
    <mergeCell ref="T330:AJ330"/>
    <mergeCell ref="C300:H300"/>
    <mergeCell ref="I303:AJ303"/>
    <mergeCell ref="C305:H305"/>
    <mergeCell ref="I305:AJ305"/>
    <mergeCell ref="D328:H328"/>
    <mergeCell ref="AE301:AJ301"/>
    <mergeCell ref="C302:Q302"/>
    <mergeCell ref="C318:H318"/>
    <mergeCell ref="I318:AJ318"/>
    <mergeCell ref="AA315:AJ315"/>
    <mergeCell ref="Q312:AJ312"/>
    <mergeCell ref="AA294:AJ294"/>
    <mergeCell ref="W294:Z294"/>
    <mergeCell ref="I295:AJ295"/>
    <mergeCell ref="AE296:AJ296"/>
    <mergeCell ref="R298:S298"/>
    <mergeCell ref="C297:H297"/>
    <mergeCell ref="C296:H296"/>
    <mergeCell ref="I296:Y296"/>
    <mergeCell ref="AA327:AJ327"/>
    <mergeCell ref="T298:X298"/>
    <mergeCell ref="AI298:AJ298"/>
    <mergeCell ref="C253:H254"/>
    <mergeCell ref="I253:J253"/>
    <mergeCell ref="I280:O280"/>
    <mergeCell ref="Q262:S262"/>
    <mergeCell ref="C255:H255"/>
    <mergeCell ref="C237:H237"/>
    <mergeCell ref="I237:AJ237"/>
    <mergeCell ref="I239:AJ239"/>
    <mergeCell ref="C252:H252"/>
    <mergeCell ref="D243:H243"/>
    <mergeCell ref="C251:H251"/>
    <mergeCell ref="D240:H240"/>
    <mergeCell ref="T240:Z240"/>
    <mergeCell ref="I238:AJ238"/>
    <mergeCell ref="D241:H241"/>
    <mergeCell ref="AE223:AH223"/>
    <mergeCell ref="AI223:AJ223"/>
    <mergeCell ref="I224:AJ224"/>
    <mergeCell ref="I230:Y230"/>
    <mergeCell ref="W228:Z228"/>
    <mergeCell ref="I225:J225"/>
    <mergeCell ref="K225:P225"/>
    <mergeCell ref="Q225:AJ225"/>
    <mergeCell ref="I226:AJ226"/>
    <mergeCell ref="I412:O412"/>
    <mergeCell ref="W426:Z426"/>
    <mergeCell ref="I426:L426"/>
    <mergeCell ref="M426:V426"/>
    <mergeCell ref="AE230:AJ230"/>
    <mergeCell ref="AE333:AG333"/>
    <mergeCell ref="T327:Z327"/>
    <mergeCell ref="Q328:S328"/>
    <mergeCell ref="AG331:AJ331"/>
    <mergeCell ref="AI421:AJ421"/>
    <mergeCell ref="AI451:AJ451"/>
    <mergeCell ref="R451:S451"/>
    <mergeCell ref="T451:X451"/>
    <mergeCell ref="AD451:AH451"/>
    <mergeCell ref="P453:Q453"/>
    <mergeCell ref="R453:AJ453"/>
    <mergeCell ref="R452:X452"/>
    <mergeCell ref="Y451:Z451"/>
    <mergeCell ref="AA451:AC451"/>
    <mergeCell ref="P451:Q451"/>
    <mergeCell ref="T417:Z417"/>
    <mergeCell ref="Q418:S418"/>
    <mergeCell ref="T418:Z418"/>
    <mergeCell ref="Q417:S417"/>
    <mergeCell ref="Q419:AJ419"/>
    <mergeCell ref="AA418:AJ418"/>
    <mergeCell ref="C401:H401"/>
    <mergeCell ref="I425:AJ425"/>
    <mergeCell ref="C422:H422"/>
    <mergeCell ref="I422:AJ422"/>
    <mergeCell ref="I424:AJ424"/>
    <mergeCell ref="I414:AJ414"/>
    <mergeCell ref="AA417:AJ417"/>
    <mergeCell ref="I415:AJ415"/>
    <mergeCell ref="I416:AJ416"/>
    <mergeCell ref="AE421:AH421"/>
    <mergeCell ref="D419:H419"/>
    <mergeCell ref="C406:H406"/>
    <mergeCell ref="C402:H404"/>
    <mergeCell ref="C407:H407"/>
    <mergeCell ref="I407:Y407"/>
    <mergeCell ref="I404:AJ404"/>
    <mergeCell ref="Q402:AJ402"/>
    <mergeCell ref="K402:P402"/>
    <mergeCell ref="R410:X410"/>
    <mergeCell ref="R413:AD413"/>
    <mergeCell ref="I427:AJ427"/>
    <mergeCell ref="D440:H440"/>
    <mergeCell ref="C411:H411"/>
    <mergeCell ref="C409:H410"/>
    <mergeCell ref="C426:H426"/>
    <mergeCell ref="C417:C420"/>
    <mergeCell ref="D417:H417"/>
    <mergeCell ref="C430:H431"/>
    <mergeCell ref="D439:H439"/>
    <mergeCell ref="C435:H435"/>
    <mergeCell ref="C408:H408"/>
    <mergeCell ref="P411:Q411"/>
    <mergeCell ref="AE413:AJ413"/>
    <mergeCell ref="C433:H433"/>
    <mergeCell ref="C421:H421"/>
    <mergeCell ref="C414:H414"/>
    <mergeCell ref="C423:H425"/>
    <mergeCell ref="C432:H432"/>
    <mergeCell ref="C427:H427"/>
    <mergeCell ref="C429:H429"/>
    <mergeCell ref="I401:AJ401"/>
    <mergeCell ref="C428:H428"/>
    <mergeCell ref="I428:Y428"/>
    <mergeCell ref="C400:H400"/>
    <mergeCell ref="C416:H416"/>
    <mergeCell ref="C412:H412"/>
    <mergeCell ref="D420:H420"/>
    <mergeCell ref="C415:H415"/>
    <mergeCell ref="D418:H418"/>
    <mergeCell ref="C405:H405"/>
    <mergeCell ref="I402:J402"/>
    <mergeCell ref="T409:X409"/>
    <mergeCell ref="P409:Q409"/>
    <mergeCell ref="Y409:Z409"/>
    <mergeCell ref="AA409:AC409"/>
    <mergeCell ref="W405:Z405"/>
    <mergeCell ref="AA405:AJ405"/>
    <mergeCell ref="I406:AJ406"/>
    <mergeCell ref="Y386:AJ386"/>
    <mergeCell ref="P385:Q385"/>
    <mergeCell ref="P387:Q387"/>
    <mergeCell ref="R387:AJ387"/>
    <mergeCell ref="P386:Q386"/>
    <mergeCell ref="AE400:AH400"/>
    <mergeCell ref="T393:Z393"/>
    <mergeCell ref="AA385:AC385"/>
    <mergeCell ref="R389:AD389"/>
    <mergeCell ref="Y385:Z385"/>
    <mergeCell ref="Q351:S351"/>
    <mergeCell ref="I371:AJ371"/>
    <mergeCell ref="I370:AJ370"/>
    <mergeCell ref="AA351:AJ351"/>
    <mergeCell ref="AA352:AJ352"/>
    <mergeCell ref="W360:Z360"/>
    <mergeCell ref="I361:AJ361"/>
    <mergeCell ref="I360:L360"/>
    <mergeCell ref="AE362:AJ362"/>
    <mergeCell ref="M360:V360"/>
    <mergeCell ref="C366:H366"/>
    <mergeCell ref="C363:H363"/>
    <mergeCell ref="I363:AJ363"/>
    <mergeCell ref="C368:Q368"/>
    <mergeCell ref="AE368:AJ368"/>
    <mergeCell ref="AD364:AH364"/>
    <mergeCell ref="I366:O366"/>
    <mergeCell ref="P366:Q366"/>
    <mergeCell ref="AE367:AJ367"/>
    <mergeCell ref="R364:S364"/>
    <mergeCell ref="C367:H367"/>
    <mergeCell ref="I367:O367"/>
    <mergeCell ref="P367:Q367"/>
    <mergeCell ref="C370:H370"/>
    <mergeCell ref="I369:AJ369"/>
    <mergeCell ref="R367:W367"/>
    <mergeCell ref="X367:AD367"/>
    <mergeCell ref="C369:H369"/>
    <mergeCell ref="R368:AD368"/>
    <mergeCell ref="D372:H372"/>
    <mergeCell ref="D373:H373"/>
    <mergeCell ref="T375:AJ375"/>
    <mergeCell ref="AA373:AJ373"/>
    <mergeCell ref="T373:Z373"/>
    <mergeCell ref="Q373:S373"/>
    <mergeCell ref="Q374:AJ374"/>
    <mergeCell ref="Q372:S372"/>
    <mergeCell ref="C371:H371"/>
    <mergeCell ref="C393:C396"/>
    <mergeCell ref="D393:H393"/>
    <mergeCell ref="D374:H374"/>
    <mergeCell ref="C392:H392"/>
    <mergeCell ref="C384:H384"/>
    <mergeCell ref="C381:H381"/>
    <mergeCell ref="D375:H375"/>
    <mergeCell ref="C377:H377"/>
    <mergeCell ref="C372:C375"/>
    <mergeCell ref="AE355:AH355"/>
    <mergeCell ref="Q357:AJ357"/>
    <mergeCell ref="I358:AJ358"/>
    <mergeCell ref="I359:AJ359"/>
    <mergeCell ref="I356:AJ356"/>
    <mergeCell ref="I357:J357"/>
    <mergeCell ref="AI355:AJ355"/>
    <mergeCell ref="K357:P357"/>
    <mergeCell ref="I355:AD355"/>
    <mergeCell ref="M339:V339"/>
    <mergeCell ref="I349:AJ349"/>
    <mergeCell ref="I348:AJ348"/>
    <mergeCell ref="AA339:AJ339"/>
    <mergeCell ref="Z341:AD341"/>
    <mergeCell ref="R346:W346"/>
    <mergeCell ref="X346:AD346"/>
    <mergeCell ref="AE346:AJ346"/>
    <mergeCell ref="C347:Q347"/>
    <mergeCell ref="C339:H339"/>
    <mergeCell ref="C348:H348"/>
    <mergeCell ref="AE341:AJ341"/>
    <mergeCell ref="D441:H441"/>
    <mergeCell ref="C383:H383"/>
    <mergeCell ref="D351:H351"/>
    <mergeCell ref="C355:H355"/>
    <mergeCell ref="C357:H359"/>
    <mergeCell ref="D354:H354"/>
    <mergeCell ref="D395:H395"/>
    <mergeCell ref="C362:H362"/>
    <mergeCell ref="C360:H360"/>
    <mergeCell ref="C376:H376"/>
    <mergeCell ref="AE289:AH289"/>
    <mergeCell ref="AI289:AJ289"/>
    <mergeCell ref="AA298:AC298"/>
    <mergeCell ref="M294:V294"/>
    <mergeCell ref="P298:Q298"/>
    <mergeCell ref="K298:O298"/>
    <mergeCell ref="I294:L294"/>
    <mergeCell ref="I289:AD289"/>
    <mergeCell ref="I290:AJ290"/>
    <mergeCell ref="I291:J291"/>
    <mergeCell ref="C351:C354"/>
    <mergeCell ref="Q352:S352"/>
    <mergeCell ref="Z296:AD296"/>
    <mergeCell ref="R299:X299"/>
    <mergeCell ref="AD298:AH298"/>
    <mergeCell ref="T351:Z351"/>
    <mergeCell ref="T352:Z352"/>
    <mergeCell ref="D352:H352"/>
    <mergeCell ref="C350:H350"/>
    <mergeCell ref="I350:AJ350"/>
    <mergeCell ref="Z251:AD251"/>
    <mergeCell ref="Z362:AD362"/>
    <mergeCell ref="D353:H353"/>
    <mergeCell ref="C361:H361"/>
    <mergeCell ref="AA360:AJ360"/>
    <mergeCell ref="I362:Y362"/>
    <mergeCell ref="C356:H356"/>
    <mergeCell ref="K253:O253"/>
    <mergeCell ref="Q353:AJ353"/>
    <mergeCell ref="T354:AJ354"/>
    <mergeCell ref="AE251:AJ251"/>
    <mergeCell ref="AA240:AJ240"/>
    <mergeCell ref="I251:Y251"/>
    <mergeCell ref="AI253:AJ253"/>
    <mergeCell ref="M254:O254"/>
    <mergeCell ref="AI244:AJ244"/>
    <mergeCell ref="AD253:AH253"/>
    <mergeCell ref="R253:S253"/>
    <mergeCell ref="Y233:AJ233"/>
    <mergeCell ref="X235:AD235"/>
    <mergeCell ref="T241:Z241"/>
    <mergeCell ref="W249:Z249"/>
    <mergeCell ref="Q246:AJ246"/>
    <mergeCell ref="AE244:AH244"/>
    <mergeCell ref="AE235:AJ235"/>
    <mergeCell ref="R236:AD236"/>
    <mergeCell ref="AE236:AJ236"/>
    <mergeCell ref="R234:AJ234"/>
    <mergeCell ref="C250:H250"/>
    <mergeCell ref="I250:AJ250"/>
    <mergeCell ref="R235:W235"/>
    <mergeCell ref="C238:H238"/>
    <mergeCell ref="K246:P246"/>
    <mergeCell ref="I246:J246"/>
    <mergeCell ref="C246:H248"/>
    <mergeCell ref="C239:H239"/>
    <mergeCell ref="C240:C243"/>
    <mergeCell ref="D242:H242"/>
    <mergeCell ref="T243:AJ243"/>
    <mergeCell ref="AD232:AH232"/>
    <mergeCell ref="R233:X233"/>
    <mergeCell ref="AA232:AC232"/>
    <mergeCell ref="Y232:Z232"/>
    <mergeCell ref="AA241:AJ241"/>
    <mergeCell ref="Q242:AJ242"/>
    <mergeCell ref="Q241:S241"/>
    <mergeCell ref="R232:S232"/>
    <mergeCell ref="P233:Q233"/>
    <mergeCell ref="I248:AJ248"/>
    <mergeCell ref="T253:X253"/>
    <mergeCell ref="AA253:AC253"/>
    <mergeCell ref="Y253:Z253"/>
    <mergeCell ref="C249:H249"/>
    <mergeCell ref="I249:L249"/>
    <mergeCell ref="M249:V249"/>
    <mergeCell ref="P253:Q253"/>
    <mergeCell ref="I252:AJ252"/>
    <mergeCell ref="AA249:AJ249"/>
    <mergeCell ref="I234:O234"/>
    <mergeCell ref="P234:Q234"/>
    <mergeCell ref="P190:Q190"/>
    <mergeCell ref="R190:W190"/>
    <mergeCell ref="C190:H190"/>
    <mergeCell ref="D197:H197"/>
    <mergeCell ref="D196:H196"/>
    <mergeCell ref="C225:H227"/>
    <mergeCell ref="I227:AJ227"/>
    <mergeCell ref="I223:AD223"/>
    <mergeCell ref="W183:Z183"/>
    <mergeCell ref="I185:Y185"/>
    <mergeCell ref="I188:L188"/>
    <mergeCell ref="Y188:AJ188"/>
    <mergeCell ref="R188:X188"/>
    <mergeCell ref="AE185:AJ185"/>
    <mergeCell ref="I186:AJ186"/>
    <mergeCell ref="R187:S187"/>
    <mergeCell ref="I187:J187"/>
    <mergeCell ref="P187:Q187"/>
    <mergeCell ref="I245:AJ245"/>
    <mergeCell ref="C245:H245"/>
    <mergeCell ref="C236:Q236"/>
    <mergeCell ref="C191:Q191"/>
    <mergeCell ref="C244:H244"/>
    <mergeCell ref="R212:X212"/>
    <mergeCell ref="I216:AJ216"/>
    <mergeCell ref="C193:H193"/>
    <mergeCell ref="C194:H194"/>
    <mergeCell ref="C232:H233"/>
    <mergeCell ref="C186:H186"/>
    <mergeCell ref="C187:H188"/>
    <mergeCell ref="D155:H155"/>
    <mergeCell ref="C179:H179"/>
    <mergeCell ref="C183:H183"/>
    <mergeCell ref="C185:H185"/>
    <mergeCell ref="C184:H184"/>
    <mergeCell ref="C168:H168"/>
    <mergeCell ref="C180:H182"/>
    <mergeCell ref="C170:Q170"/>
    <mergeCell ref="D174:H174"/>
    <mergeCell ref="C173:H173"/>
    <mergeCell ref="I113:AJ113"/>
    <mergeCell ref="C138:H140"/>
    <mergeCell ref="C129:C132"/>
    <mergeCell ref="C127:H127"/>
    <mergeCell ref="C152:H152"/>
    <mergeCell ref="C128:H128"/>
    <mergeCell ref="I138:J138"/>
    <mergeCell ref="AA130:AJ130"/>
    <mergeCell ref="P124:Q124"/>
    <mergeCell ref="I112:AD112"/>
    <mergeCell ref="Q130:S130"/>
    <mergeCell ref="C119:H119"/>
    <mergeCell ref="C126:H126"/>
    <mergeCell ref="Y122:AJ122"/>
    <mergeCell ref="AE112:AH112"/>
    <mergeCell ref="Q114:AJ114"/>
    <mergeCell ref="R122:X122"/>
    <mergeCell ref="AI112:AJ112"/>
    <mergeCell ref="D132:H132"/>
    <mergeCell ref="I114:J114"/>
    <mergeCell ref="C123:H123"/>
    <mergeCell ref="I124:O124"/>
    <mergeCell ref="C125:Q125"/>
    <mergeCell ref="C124:H124"/>
    <mergeCell ref="I123:O123"/>
    <mergeCell ref="I122:L122"/>
    <mergeCell ref="C120:H120"/>
    <mergeCell ref="K114:P114"/>
    <mergeCell ref="R123:AJ123"/>
    <mergeCell ref="P123:Q123"/>
    <mergeCell ref="P122:Q122"/>
    <mergeCell ref="AA129:AJ129"/>
    <mergeCell ref="R124:W124"/>
    <mergeCell ref="X124:AD124"/>
    <mergeCell ref="T129:Z129"/>
    <mergeCell ref="AE124:AJ124"/>
    <mergeCell ref="I128:AJ128"/>
    <mergeCell ref="I126:AJ126"/>
    <mergeCell ref="C112:H112"/>
    <mergeCell ref="C117:H117"/>
    <mergeCell ref="C121:H122"/>
    <mergeCell ref="Q110:AJ110"/>
    <mergeCell ref="I116:AJ116"/>
    <mergeCell ref="I117:L117"/>
    <mergeCell ref="I115:AJ115"/>
    <mergeCell ref="AA117:AJ117"/>
    <mergeCell ref="T121:X121"/>
    <mergeCell ref="I121:J121"/>
    <mergeCell ref="T109:Z109"/>
    <mergeCell ref="AA109:AJ109"/>
    <mergeCell ref="T111:AJ111"/>
    <mergeCell ref="I119:Y119"/>
    <mergeCell ref="D109:H109"/>
    <mergeCell ref="Y121:Z121"/>
    <mergeCell ref="C118:H118"/>
    <mergeCell ref="C114:H116"/>
    <mergeCell ref="C113:H113"/>
    <mergeCell ref="D111:H111"/>
    <mergeCell ref="P121:Q121"/>
    <mergeCell ref="I120:AJ120"/>
    <mergeCell ref="Z119:AD119"/>
    <mergeCell ref="AE119:AJ119"/>
    <mergeCell ref="AI121:AJ121"/>
    <mergeCell ref="AA121:AC121"/>
    <mergeCell ref="R121:S121"/>
    <mergeCell ref="K121:O121"/>
    <mergeCell ref="D110:H110"/>
    <mergeCell ref="R104:AD104"/>
    <mergeCell ref="C107:H107"/>
    <mergeCell ref="I107:AJ107"/>
    <mergeCell ref="Q108:S108"/>
    <mergeCell ref="I106:AJ106"/>
    <mergeCell ref="T108:Z108"/>
    <mergeCell ref="C105:H105"/>
    <mergeCell ref="C106:H106"/>
    <mergeCell ref="I105:AJ105"/>
    <mergeCell ref="C235:H235"/>
    <mergeCell ref="C228:H228"/>
    <mergeCell ref="AE103:AJ103"/>
    <mergeCell ref="D130:H130"/>
    <mergeCell ref="D131:H131"/>
    <mergeCell ref="D129:H129"/>
    <mergeCell ref="AE104:AJ104"/>
    <mergeCell ref="Q109:S109"/>
    <mergeCell ref="X103:AD103"/>
    <mergeCell ref="C103:H103"/>
    <mergeCell ref="C295:H295"/>
    <mergeCell ref="C277:H278"/>
    <mergeCell ref="C279:H279"/>
    <mergeCell ref="C273:H273"/>
    <mergeCell ref="A223:B235"/>
    <mergeCell ref="C234:H234"/>
    <mergeCell ref="C231:H231"/>
    <mergeCell ref="C230:H230"/>
    <mergeCell ref="C224:H224"/>
    <mergeCell ref="C223:H223"/>
    <mergeCell ref="C269:H269"/>
    <mergeCell ref="C270:H272"/>
    <mergeCell ref="C294:H294"/>
    <mergeCell ref="C289:H289"/>
    <mergeCell ref="C291:H293"/>
    <mergeCell ref="C285:C288"/>
    <mergeCell ref="C290:H290"/>
    <mergeCell ref="D287:H287"/>
    <mergeCell ref="C282:H282"/>
    <mergeCell ref="C280:H280"/>
    <mergeCell ref="C311:H311"/>
    <mergeCell ref="I314:AJ314"/>
    <mergeCell ref="R344:X344"/>
    <mergeCell ref="D329:H329"/>
    <mergeCell ref="Y333:AA333"/>
    <mergeCell ref="AH333:AJ333"/>
    <mergeCell ref="AI334:AJ334"/>
    <mergeCell ref="I337:AJ337"/>
    <mergeCell ref="AB333:AD333"/>
    <mergeCell ref="I339:L339"/>
    <mergeCell ref="C303:H303"/>
    <mergeCell ref="R302:AD302"/>
    <mergeCell ref="C349:H349"/>
    <mergeCell ref="I338:AJ338"/>
    <mergeCell ref="C340:H340"/>
    <mergeCell ref="C341:H341"/>
    <mergeCell ref="I341:Y341"/>
    <mergeCell ref="C342:H342"/>
    <mergeCell ref="W339:Z339"/>
    <mergeCell ref="Q308:AJ308"/>
    <mergeCell ref="I304:AJ304"/>
    <mergeCell ref="Y299:AJ299"/>
    <mergeCell ref="I300:O300"/>
    <mergeCell ref="R301:W301"/>
    <mergeCell ref="I301:O301"/>
    <mergeCell ref="P301:Q301"/>
    <mergeCell ref="P300:Q300"/>
    <mergeCell ref="I299:L299"/>
    <mergeCell ref="R300:AJ300"/>
    <mergeCell ref="P299:Q299"/>
    <mergeCell ref="P278:Q278"/>
    <mergeCell ref="P279:Q279"/>
    <mergeCell ref="I277:J277"/>
    <mergeCell ref="K277:O277"/>
    <mergeCell ref="I279:O279"/>
    <mergeCell ref="I278:L278"/>
    <mergeCell ref="M278:O278"/>
    <mergeCell ref="P277:Q277"/>
    <mergeCell ref="C258:H258"/>
    <mergeCell ref="C260:H260"/>
    <mergeCell ref="I260:AJ260"/>
    <mergeCell ref="C261:C264"/>
    <mergeCell ref="D261:H261"/>
    <mergeCell ref="T262:Z262"/>
    <mergeCell ref="Q263:AJ263"/>
    <mergeCell ref="C259:H259"/>
    <mergeCell ref="I259:AJ259"/>
    <mergeCell ref="D263:H263"/>
    <mergeCell ref="T261:Z261"/>
    <mergeCell ref="I271:AJ271"/>
    <mergeCell ref="Q270:AJ270"/>
    <mergeCell ref="I270:J270"/>
    <mergeCell ref="AI268:AJ268"/>
    <mergeCell ref="Y267:AA267"/>
    <mergeCell ref="AB267:AD267"/>
    <mergeCell ref="Q261:S261"/>
    <mergeCell ref="AE268:AH268"/>
    <mergeCell ref="I269:AJ269"/>
    <mergeCell ref="I272:AJ272"/>
    <mergeCell ref="K270:P270"/>
    <mergeCell ref="M273:V273"/>
    <mergeCell ref="D264:H264"/>
    <mergeCell ref="T264:AJ264"/>
    <mergeCell ref="AG265:AJ265"/>
    <mergeCell ref="AH267:AJ267"/>
    <mergeCell ref="AE267:AG267"/>
    <mergeCell ref="W273:Z273"/>
    <mergeCell ref="AA273:AJ273"/>
    <mergeCell ref="I273:L273"/>
    <mergeCell ref="P103:Q103"/>
    <mergeCell ref="C268:H268"/>
    <mergeCell ref="AB135:AD135"/>
    <mergeCell ref="I143:Y143"/>
    <mergeCell ref="Z143:AD143"/>
    <mergeCell ref="AA262:AJ262"/>
    <mergeCell ref="I247:AJ247"/>
    <mergeCell ref="AA261:AJ261"/>
    <mergeCell ref="D262:H262"/>
    <mergeCell ref="I244:AD244"/>
    <mergeCell ref="AD121:AH121"/>
    <mergeCell ref="I118:AJ118"/>
    <mergeCell ref="I102:O102"/>
    <mergeCell ref="I81:O81"/>
    <mergeCell ref="P81:Q81"/>
    <mergeCell ref="I103:O103"/>
    <mergeCell ref="R103:W103"/>
    <mergeCell ref="AA108:AJ108"/>
    <mergeCell ref="M122:O122"/>
    <mergeCell ref="I268:AD268"/>
    <mergeCell ref="P254:Q254"/>
    <mergeCell ref="I254:L254"/>
    <mergeCell ref="D108:H108"/>
    <mergeCell ref="R256:W256"/>
    <mergeCell ref="C257:Q257"/>
    <mergeCell ref="M233:O233"/>
    <mergeCell ref="I233:L233"/>
    <mergeCell ref="Y254:AJ254"/>
    <mergeCell ref="R255:AJ255"/>
    <mergeCell ref="C108:C111"/>
    <mergeCell ref="C104:Q104"/>
    <mergeCell ref="C143:H143"/>
    <mergeCell ref="C82:H82"/>
    <mergeCell ref="C102:H102"/>
    <mergeCell ref="AE83:AJ83"/>
    <mergeCell ref="T87:Z87"/>
    <mergeCell ref="P102:Q102"/>
    <mergeCell ref="C84:H84"/>
    <mergeCell ref="Q87:S87"/>
    <mergeCell ref="R102:AJ102"/>
    <mergeCell ref="D89:H89"/>
    <mergeCell ref="Q88:S88"/>
    <mergeCell ref="AA87:AJ87"/>
    <mergeCell ref="T88:Z88"/>
    <mergeCell ref="AE82:AJ82"/>
    <mergeCell ref="C86:H86"/>
    <mergeCell ref="C85:H85"/>
    <mergeCell ref="I86:AJ86"/>
    <mergeCell ref="I85:AJ85"/>
    <mergeCell ref="P82:Q82"/>
    <mergeCell ref="C83:Q83"/>
    <mergeCell ref="AA88:AJ88"/>
    <mergeCell ref="Y69:AA69"/>
    <mergeCell ref="I79:J79"/>
    <mergeCell ref="AA79:AC79"/>
    <mergeCell ref="Y79:Z79"/>
    <mergeCell ref="K72:P72"/>
    <mergeCell ref="Q72:AJ72"/>
    <mergeCell ref="K79:O79"/>
    <mergeCell ref="C78:H78"/>
    <mergeCell ref="C77:H77"/>
    <mergeCell ref="T79:X79"/>
    <mergeCell ref="C79:H80"/>
    <mergeCell ref="P79:Q79"/>
    <mergeCell ref="I80:L80"/>
    <mergeCell ref="P80:Q80"/>
    <mergeCell ref="I77:Y77"/>
    <mergeCell ref="R79:S79"/>
    <mergeCell ref="X82:AD82"/>
    <mergeCell ref="R82:W82"/>
    <mergeCell ref="Y80:AJ80"/>
    <mergeCell ref="R83:AD83"/>
    <mergeCell ref="M101:O101"/>
    <mergeCell ref="P101:Q101"/>
    <mergeCell ref="R101:X101"/>
    <mergeCell ref="R81:AJ81"/>
    <mergeCell ref="R80:X80"/>
    <mergeCell ref="I82:O82"/>
    <mergeCell ref="D90:H90"/>
    <mergeCell ref="C81:H81"/>
    <mergeCell ref="I73:AJ73"/>
    <mergeCell ref="I74:AJ74"/>
    <mergeCell ref="AE77:AJ77"/>
    <mergeCell ref="I76:AJ76"/>
    <mergeCell ref="AA75:AJ75"/>
    <mergeCell ref="M80:O80"/>
    <mergeCell ref="I78:AJ78"/>
    <mergeCell ref="AD79:AH79"/>
    <mergeCell ref="AI79:AJ79"/>
    <mergeCell ref="C136:H136"/>
    <mergeCell ref="I136:AD136"/>
    <mergeCell ref="AE136:AH136"/>
    <mergeCell ref="I137:AJ137"/>
    <mergeCell ref="AH135:AJ135"/>
    <mergeCell ref="C87:C90"/>
    <mergeCell ref="D87:H87"/>
    <mergeCell ref="D88:H88"/>
    <mergeCell ref="AI136:AJ136"/>
    <mergeCell ref="C142:H142"/>
    <mergeCell ref="I142:AJ142"/>
    <mergeCell ref="W141:Z141"/>
    <mergeCell ref="C141:H141"/>
    <mergeCell ref="I141:L141"/>
    <mergeCell ref="M141:V141"/>
    <mergeCell ref="C137:H137"/>
    <mergeCell ref="Y135:AA135"/>
    <mergeCell ref="W75:Z75"/>
    <mergeCell ref="Z51:AB51"/>
    <mergeCell ref="AB69:AD69"/>
    <mergeCell ref="I71:AJ71"/>
    <mergeCell ref="W96:Z96"/>
    <mergeCell ref="C97:H97"/>
    <mergeCell ref="I98:Y98"/>
    <mergeCell ref="AE91:AH91"/>
    <mergeCell ref="I72:J72"/>
    <mergeCell ref="I75:L75"/>
    <mergeCell ref="M75:V75"/>
    <mergeCell ref="R54:AJ54"/>
    <mergeCell ref="I46:Q47"/>
    <mergeCell ref="I70:AD70"/>
    <mergeCell ref="I52:Q52"/>
    <mergeCell ref="I54:P54"/>
    <mergeCell ref="AI53:AJ53"/>
    <mergeCell ref="I55:Q55"/>
    <mergeCell ref="AF45:AJ45"/>
    <mergeCell ref="R48:U49"/>
    <mergeCell ref="V48:Z48"/>
    <mergeCell ref="AF49:AJ49"/>
    <mergeCell ref="V45:Z45"/>
    <mergeCell ref="I44:Q45"/>
    <mergeCell ref="AA48:AE48"/>
    <mergeCell ref="AF48:AJ48"/>
    <mergeCell ref="AF47:AJ47"/>
    <mergeCell ref="AF46:AJ46"/>
    <mergeCell ref="C50:H50"/>
    <mergeCell ref="I50:K50"/>
    <mergeCell ref="AA49:AE49"/>
    <mergeCell ref="Z55:AJ55"/>
    <mergeCell ref="R55:Y55"/>
    <mergeCell ref="AE70:AH70"/>
    <mergeCell ref="AI70:AJ70"/>
    <mergeCell ref="A51:H51"/>
    <mergeCell ref="A52:B57"/>
    <mergeCell ref="K57:Q57"/>
    <mergeCell ref="O28:T28"/>
    <mergeCell ref="U32:Z32"/>
    <mergeCell ref="X29:Z29"/>
    <mergeCell ref="L31:N31"/>
    <mergeCell ref="O31:Q31"/>
    <mergeCell ref="O29:Q29"/>
    <mergeCell ref="U31:W31"/>
    <mergeCell ref="U30:W30"/>
    <mergeCell ref="X30:Z30"/>
    <mergeCell ref="R30:T30"/>
    <mergeCell ref="O30:Q30"/>
    <mergeCell ref="AA44:AE44"/>
    <mergeCell ref="R41:V41"/>
    <mergeCell ref="R39:AJ39"/>
    <mergeCell ref="R34:AJ34"/>
    <mergeCell ref="V47:Z47"/>
    <mergeCell ref="V46:Z46"/>
    <mergeCell ref="W42:AJ42"/>
    <mergeCell ref="AF44:AJ44"/>
    <mergeCell ref="AA47:AE47"/>
    <mergeCell ref="U29:W29"/>
    <mergeCell ref="R42:V42"/>
    <mergeCell ref="R44:U45"/>
    <mergeCell ref="V44:Z44"/>
    <mergeCell ref="AA46:AE46"/>
    <mergeCell ref="R37:AJ37"/>
    <mergeCell ref="R46:U47"/>
    <mergeCell ref="R36:Y36"/>
    <mergeCell ref="U33:Z33"/>
    <mergeCell ref="AE36:AF36"/>
    <mergeCell ref="AE257:AJ257"/>
    <mergeCell ref="A4:E4"/>
    <mergeCell ref="F4:Q4"/>
    <mergeCell ref="R31:T31"/>
    <mergeCell ref="R29:T29"/>
    <mergeCell ref="I30:K30"/>
    <mergeCell ref="R43:AJ43"/>
    <mergeCell ref="C48:H49"/>
    <mergeCell ref="I235:O235"/>
    <mergeCell ref="U28:Z28"/>
    <mergeCell ref="P235:Q235"/>
    <mergeCell ref="C256:H256"/>
    <mergeCell ref="I258:AJ258"/>
    <mergeCell ref="X256:AD256"/>
    <mergeCell ref="AE256:AJ256"/>
    <mergeCell ref="I256:O256"/>
    <mergeCell ref="P256:Q256"/>
    <mergeCell ref="R254:X254"/>
    <mergeCell ref="I255:O255"/>
    <mergeCell ref="R257:AD257"/>
    <mergeCell ref="I231:AJ231"/>
    <mergeCell ref="I232:J232"/>
    <mergeCell ref="K232:O232"/>
    <mergeCell ref="P232:Q232"/>
    <mergeCell ref="T232:X232"/>
    <mergeCell ref="Z230:AD230"/>
    <mergeCell ref="AI232:AJ232"/>
    <mergeCell ref="C229:H229"/>
    <mergeCell ref="I229:AJ229"/>
    <mergeCell ref="AA228:AJ228"/>
    <mergeCell ref="I228:L228"/>
    <mergeCell ref="M228:V228"/>
    <mergeCell ref="C217:H217"/>
    <mergeCell ref="I217:AJ217"/>
    <mergeCell ref="D221:H221"/>
    <mergeCell ref="Q221:AJ221"/>
    <mergeCell ref="D222:H222"/>
    <mergeCell ref="C216:H216"/>
    <mergeCell ref="AE214:AJ214"/>
    <mergeCell ref="D220:H220"/>
    <mergeCell ref="AA220:AJ220"/>
    <mergeCell ref="AE215:AJ215"/>
    <mergeCell ref="T220:Z220"/>
    <mergeCell ref="C219:C222"/>
    <mergeCell ref="AA219:AJ219"/>
    <mergeCell ref="D219:H219"/>
    <mergeCell ref="T222:AJ222"/>
    <mergeCell ref="C218:H218"/>
    <mergeCell ref="Q219:S219"/>
    <mergeCell ref="T219:Z219"/>
    <mergeCell ref="I218:AJ218"/>
    <mergeCell ref="C211:H212"/>
    <mergeCell ref="I213:O213"/>
    <mergeCell ref="P213:Q213"/>
    <mergeCell ref="C215:Q215"/>
    <mergeCell ref="C214:H214"/>
    <mergeCell ref="R215:AD215"/>
    <mergeCell ref="M212:O212"/>
    <mergeCell ref="X214:AD214"/>
    <mergeCell ref="R214:W214"/>
    <mergeCell ref="I214:O214"/>
    <mergeCell ref="P214:Q214"/>
    <mergeCell ref="P212:Q212"/>
    <mergeCell ref="I212:L212"/>
    <mergeCell ref="R191:AD191"/>
    <mergeCell ref="I208:AJ208"/>
    <mergeCell ref="Q196:S196"/>
    <mergeCell ref="I206:AJ206"/>
    <mergeCell ref="M207:V207"/>
    <mergeCell ref="AE190:AJ190"/>
    <mergeCell ref="I194:AJ194"/>
    <mergeCell ref="Q197:AJ197"/>
    <mergeCell ref="Q195:S195"/>
    <mergeCell ref="T196:Z196"/>
    <mergeCell ref="Z209:AD209"/>
    <mergeCell ref="I211:J211"/>
    <mergeCell ref="R189:AJ189"/>
    <mergeCell ref="AA195:AJ195"/>
    <mergeCell ref="T198:AJ198"/>
    <mergeCell ref="I193:AJ193"/>
    <mergeCell ref="AA196:AJ196"/>
    <mergeCell ref="AG199:AJ199"/>
    <mergeCell ref="K211:O211"/>
    <mergeCell ref="AE191:AJ191"/>
    <mergeCell ref="Y187:Z187"/>
    <mergeCell ref="AA187:AC187"/>
    <mergeCell ref="K187:O187"/>
    <mergeCell ref="T187:X187"/>
    <mergeCell ref="X190:AD190"/>
    <mergeCell ref="I189:O189"/>
    <mergeCell ref="P189:Q189"/>
    <mergeCell ref="AD187:AH187"/>
    <mergeCell ref="I190:O190"/>
    <mergeCell ref="AE169:AJ169"/>
    <mergeCell ref="Y167:AJ167"/>
    <mergeCell ref="M167:O167"/>
    <mergeCell ref="P167:Q167"/>
    <mergeCell ref="R170:AD170"/>
    <mergeCell ref="R169:W169"/>
    <mergeCell ref="X169:AD169"/>
    <mergeCell ref="AE170:AJ170"/>
    <mergeCell ref="R168:AJ168"/>
    <mergeCell ref="R167:X167"/>
    <mergeCell ref="C163:H163"/>
    <mergeCell ref="C159:H161"/>
    <mergeCell ref="C162:H162"/>
    <mergeCell ref="Q159:AJ159"/>
    <mergeCell ref="M162:V162"/>
    <mergeCell ref="I161:AJ161"/>
    <mergeCell ref="W162:Z162"/>
    <mergeCell ref="I165:AJ165"/>
    <mergeCell ref="I163:AJ163"/>
    <mergeCell ref="I147:O147"/>
    <mergeCell ref="AE164:AJ164"/>
    <mergeCell ref="K159:P159"/>
    <mergeCell ref="AE178:AH178"/>
    <mergeCell ref="R166:S166"/>
    <mergeCell ref="K166:O166"/>
    <mergeCell ref="P168:Q168"/>
    <mergeCell ref="Q175:S175"/>
    <mergeCell ref="I169:O169"/>
    <mergeCell ref="I101:L101"/>
    <mergeCell ref="I167:L167"/>
    <mergeCell ref="C144:H144"/>
    <mergeCell ref="I148:O148"/>
    <mergeCell ref="AA153:AJ153"/>
    <mergeCell ref="Y146:AJ146"/>
    <mergeCell ref="P147:Q147"/>
    <mergeCell ref="P148:Q148"/>
    <mergeCell ref="I152:AJ152"/>
    <mergeCell ref="R149:AD149"/>
    <mergeCell ref="C172:H172"/>
    <mergeCell ref="I157:AD157"/>
    <mergeCell ref="AE4:AJ4"/>
    <mergeCell ref="AA4:AD4"/>
    <mergeCell ref="I7:AJ7"/>
    <mergeCell ref="I9:AJ9"/>
    <mergeCell ref="I6:AJ6"/>
    <mergeCell ref="O35:Q35"/>
    <mergeCell ref="AG36:AH36"/>
    <mergeCell ref="C178:H178"/>
    <mergeCell ref="C153:C156"/>
    <mergeCell ref="D154:H154"/>
    <mergeCell ref="D156:H156"/>
    <mergeCell ref="D153:H153"/>
    <mergeCell ref="C145:H146"/>
    <mergeCell ref="C165:H165"/>
    <mergeCell ref="C166:H167"/>
    <mergeCell ref="C171:H171"/>
    <mergeCell ref="C169:H169"/>
    <mergeCell ref="W12:AJ12"/>
    <mergeCell ref="A40:H43"/>
    <mergeCell ref="X31:Z31"/>
    <mergeCell ref="W41:AJ41"/>
    <mergeCell ref="O32:T32"/>
    <mergeCell ref="V49:Z49"/>
    <mergeCell ref="O33:T33"/>
    <mergeCell ref="I41:Q42"/>
    <mergeCell ref="I40:Q40"/>
    <mergeCell ref="R40:AJ40"/>
    <mergeCell ref="AG2:AJ2"/>
    <mergeCell ref="AG67:AJ67"/>
    <mergeCell ref="AH69:AJ69"/>
    <mergeCell ref="AE69:AG69"/>
    <mergeCell ref="AA28:AJ33"/>
    <mergeCell ref="Q8:AJ8"/>
    <mergeCell ref="A12:V12"/>
    <mergeCell ref="O34:Q34"/>
    <mergeCell ref="K8:P8"/>
    <mergeCell ref="A13:B20"/>
    <mergeCell ref="Y101:AJ101"/>
    <mergeCell ref="AA100:AC100"/>
    <mergeCell ref="AI100:AJ100"/>
    <mergeCell ref="Y100:Z100"/>
    <mergeCell ref="T90:AJ90"/>
    <mergeCell ref="AA96:AJ96"/>
    <mergeCell ref="I99:AJ99"/>
    <mergeCell ref="M96:V96"/>
    <mergeCell ref="I97:AJ97"/>
    <mergeCell ref="I94:AJ94"/>
    <mergeCell ref="I95:AJ95"/>
    <mergeCell ref="AE98:AJ98"/>
    <mergeCell ref="Z98:AD98"/>
    <mergeCell ref="K100:O100"/>
    <mergeCell ref="C100:H101"/>
    <mergeCell ref="C99:H99"/>
    <mergeCell ref="C93:H95"/>
    <mergeCell ref="C96:H96"/>
    <mergeCell ref="I96:L96"/>
    <mergeCell ref="AD100:AH100"/>
    <mergeCell ref="Q89:AJ89"/>
    <mergeCell ref="AI91:AJ91"/>
    <mergeCell ref="I84:AJ84"/>
    <mergeCell ref="I91:AD91"/>
    <mergeCell ref="I43:Q43"/>
    <mergeCell ref="I93:J93"/>
    <mergeCell ref="K93:P93"/>
    <mergeCell ref="Q93:AJ93"/>
    <mergeCell ref="A66:AJ66"/>
    <mergeCell ref="A70:B82"/>
    <mergeCell ref="I100:J100"/>
    <mergeCell ref="C15:H17"/>
    <mergeCell ref="I15:J15"/>
    <mergeCell ref="K15:P15"/>
    <mergeCell ref="T100:X100"/>
    <mergeCell ref="P100:Q100"/>
    <mergeCell ref="R100:S100"/>
    <mergeCell ref="C92:H92"/>
    <mergeCell ref="C98:H98"/>
    <mergeCell ref="I92:AJ92"/>
    <mergeCell ref="C13:H13"/>
    <mergeCell ref="A21:H21"/>
    <mergeCell ref="C14:H14"/>
    <mergeCell ref="C18:N20"/>
    <mergeCell ref="I13:AJ13"/>
    <mergeCell ref="Q15:AJ15"/>
    <mergeCell ref="O18:V18"/>
    <mergeCell ref="W20:AJ20"/>
    <mergeCell ref="W18:AJ18"/>
    <mergeCell ref="A6:B11"/>
    <mergeCell ref="C6:H6"/>
    <mergeCell ref="C7:H7"/>
    <mergeCell ref="C8:H10"/>
    <mergeCell ref="C11:H11"/>
    <mergeCell ref="I8:J8"/>
    <mergeCell ref="AA11:AJ11"/>
    <mergeCell ref="I10:AJ10"/>
    <mergeCell ref="I11:L11"/>
    <mergeCell ref="M11:V11"/>
    <mergeCell ref="W11:Z11"/>
    <mergeCell ref="I21:N21"/>
    <mergeCell ref="I16:AJ16"/>
    <mergeCell ref="I17:AJ17"/>
    <mergeCell ref="I14:AJ14"/>
    <mergeCell ref="O19:V19"/>
    <mergeCell ref="Q25:AJ25"/>
    <mergeCell ref="O21:AJ21"/>
    <mergeCell ref="W19:AJ19"/>
    <mergeCell ref="I22:N22"/>
    <mergeCell ref="O22:AJ22"/>
    <mergeCell ref="O20:V20"/>
    <mergeCell ref="I24:AJ24"/>
    <mergeCell ref="I23:AJ23"/>
    <mergeCell ref="A28:B33"/>
    <mergeCell ref="C28:H29"/>
    <mergeCell ref="C33:H33"/>
    <mergeCell ref="A22:H22"/>
    <mergeCell ref="I33:N33"/>
    <mergeCell ref="C30:E31"/>
    <mergeCell ref="F30:H30"/>
    <mergeCell ref="L30:N30"/>
    <mergeCell ref="A23:B27"/>
    <mergeCell ref="C24:H24"/>
    <mergeCell ref="C25:H27"/>
    <mergeCell ref="I27:AJ27"/>
    <mergeCell ref="A34:H35"/>
    <mergeCell ref="A36:H36"/>
    <mergeCell ref="I28:N28"/>
    <mergeCell ref="C23:H23"/>
    <mergeCell ref="I36:Q36"/>
    <mergeCell ref="R35:AJ35"/>
    <mergeCell ref="AI36:AJ36"/>
    <mergeCell ref="L29:N29"/>
    <mergeCell ref="O37:Q37"/>
    <mergeCell ref="O38:Q38"/>
    <mergeCell ref="R38:AJ38"/>
    <mergeCell ref="C32:H32"/>
    <mergeCell ref="I32:N32"/>
    <mergeCell ref="F31:H31"/>
    <mergeCell ref="I31:K31"/>
    <mergeCell ref="I34:N35"/>
    <mergeCell ref="Z36:AD36"/>
    <mergeCell ref="C76:H76"/>
    <mergeCell ref="I26:AJ26"/>
    <mergeCell ref="K25:P25"/>
    <mergeCell ref="I25:J25"/>
    <mergeCell ref="A37:H39"/>
    <mergeCell ref="C46:H47"/>
    <mergeCell ref="C52:H52"/>
    <mergeCell ref="I29:K29"/>
    <mergeCell ref="I39:Q39"/>
    <mergeCell ref="I37:N38"/>
    <mergeCell ref="C54:H54"/>
    <mergeCell ref="C55:H55"/>
    <mergeCell ref="C70:H70"/>
    <mergeCell ref="C75:H75"/>
    <mergeCell ref="C71:H71"/>
    <mergeCell ref="C72:H74"/>
    <mergeCell ref="C58:H58"/>
    <mergeCell ref="T195:Z195"/>
    <mergeCell ref="A44:B50"/>
    <mergeCell ref="I51:Y51"/>
    <mergeCell ref="C44:H45"/>
    <mergeCell ref="L50:AJ50"/>
    <mergeCell ref="AA45:AE45"/>
    <mergeCell ref="I48:Q49"/>
    <mergeCell ref="Z77:AD77"/>
    <mergeCell ref="C195:C198"/>
    <mergeCell ref="C91:H91"/>
    <mergeCell ref="C203:H203"/>
    <mergeCell ref="I203:AJ203"/>
    <mergeCell ref="I205:AJ205"/>
    <mergeCell ref="C204:H206"/>
    <mergeCell ref="I204:J204"/>
    <mergeCell ref="K204:P204"/>
    <mergeCell ref="Q204:AJ204"/>
    <mergeCell ref="W207:Z207"/>
    <mergeCell ref="C208:H208"/>
    <mergeCell ref="C210:H210"/>
    <mergeCell ref="I210:AJ210"/>
    <mergeCell ref="C209:H209"/>
    <mergeCell ref="I209:Y209"/>
    <mergeCell ref="AA207:AJ207"/>
    <mergeCell ref="C207:H207"/>
    <mergeCell ref="I207:L207"/>
    <mergeCell ref="AE209:AJ209"/>
    <mergeCell ref="Q306:S306"/>
    <mergeCell ref="T307:Z307"/>
    <mergeCell ref="AA307:AJ307"/>
    <mergeCell ref="AA306:AJ306"/>
    <mergeCell ref="K291:P291"/>
    <mergeCell ref="Q291:AJ291"/>
    <mergeCell ref="I292:AJ292"/>
    <mergeCell ref="I293:AJ293"/>
    <mergeCell ref="AE302:AJ302"/>
    <mergeCell ref="T306:Z306"/>
    <mergeCell ref="C310:H310"/>
    <mergeCell ref="C301:H301"/>
    <mergeCell ref="C304:H304"/>
    <mergeCell ref="X301:AD301"/>
    <mergeCell ref="D309:H309"/>
    <mergeCell ref="D308:H308"/>
    <mergeCell ref="C306:C309"/>
    <mergeCell ref="D307:H307"/>
    <mergeCell ref="D306:H306"/>
    <mergeCell ref="T309:AJ309"/>
    <mergeCell ref="Z317:AD317"/>
    <mergeCell ref="I313:AJ313"/>
    <mergeCell ref="K312:P312"/>
    <mergeCell ref="AE317:AJ317"/>
    <mergeCell ref="C317:H317"/>
    <mergeCell ref="C316:H316"/>
    <mergeCell ref="C315:H315"/>
    <mergeCell ref="I317:Y317"/>
    <mergeCell ref="C312:H314"/>
    <mergeCell ref="I310:AD310"/>
    <mergeCell ref="AE310:AH310"/>
    <mergeCell ref="AI310:AJ310"/>
    <mergeCell ref="I316:AJ316"/>
    <mergeCell ref="W315:Z315"/>
    <mergeCell ref="M315:V315"/>
    <mergeCell ref="I312:J312"/>
    <mergeCell ref="I315:L315"/>
    <mergeCell ref="I322:O322"/>
    <mergeCell ref="P322:Q322"/>
    <mergeCell ref="R322:W322"/>
    <mergeCell ref="AD319:AH319"/>
    <mergeCell ref="AI319:AJ319"/>
    <mergeCell ref="Y320:AJ320"/>
    <mergeCell ref="R319:S319"/>
    <mergeCell ref="T319:X319"/>
    <mergeCell ref="R320:X320"/>
    <mergeCell ref="Y319:Z319"/>
    <mergeCell ref="I319:J319"/>
    <mergeCell ref="K319:O319"/>
    <mergeCell ref="C322:H322"/>
    <mergeCell ref="I320:L320"/>
    <mergeCell ref="M320:O320"/>
    <mergeCell ref="R321:AJ321"/>
    <mergeCell ref="AE322:AJ322"/>
    <mergeCell ref="P321:Q321"/>
    <mergeCell ref="P320:Q320"/>
    <mergeCell ref="X322:AD322"/>
    <mergeCell ref="Q327:S327"/>
    <mergeCell ref="C326:H326"/>
    <mergeCell ref="I326:AJ326"/>
    <mergeCell ref="R323:AD323"/>
    <mergeCell ref="C323:Q323"/>
    <mergeCell ref="AA319:AC319"/>
    <mergeCell ref="P319:Q319"/>
    <mergeCell ref="C321:H321"/>
    <mergeCell ref="I321:O321"/>
    <mergeCell ref="C319:H320"/>
    <mergeCell ref="K336:P336"/>
    <mergeCell ref="Q336:AJ336"/>
    <mergeCell ref="I336:J336"/>
    <mergeCell ref="D330:H330"/>
    <mergeCell ref="AE323:AJ323"/>
    <mergeCell ref="C325:H325"/>
    <mergeCell ref="I325:AJ325"/>
    <mergeCell ref="C324:H324"/>
    <mergeCell ref="I324:AJ324"/>
    <mergeCell ref="C327:C330"/>
    <mergeCell ref="R343:S343"/>
    <mergeCell ref="T343:X343"/>
    <mergeCell ref="I344:L344"/>
    <mergeCell ref="M344:O344"/>
    <mergeCell ref="P344:Q344"/>
    <mergeCell ref="C334:H334"/>
    <mergeCell ref="C336:H338"/>
    <mergeCell ref="I335:AJ335"/>
    <mergeCell ref="AE334:AH334"/>
    <mergeCell ref="C335:H335"/>
    <mergeCell ref="R347:AD347"/>
    <mergeCell ref="AE347:AJ347"/>
    <mergeCell ref="C346:H346"/>
    <mergeCell ref="I346:O346"/>
    <mergeCell ref="P346:Q346"/>
    <mergeCell ref="C343:H344"/>
    <mergeCell ref="AA343:AC343"/>
    <mergeCell ref="I343:J343"/>
    <mergeCell ref="K343:O343"/>
    <mergeCell ref="P343:Q343"/>
    <mergeCell ref="AI364:AJ364"/>
    <mergeCell ref="T364:X364"/>
    <mergeCell ref="AA364:AC364"/>
    <mergeCell ref="Y364:Z364"/>
    <mergeCell ref="C364:H365"/>
    <mergeCell ref="I364:J364"/>
    <mergeCell ref="K364:O364"/>
    <mergeCell ref="P364:Q364"/>
    <mergeCell ref="P365:Q365"/>
    <mergeCell ref="M365:O365"/>
    <mergeCell ref="I381:L381"/>
    <mergeCell ref="R366:AJ366"/>
    <mergeCell ref="Y365:AJ365"/>
    <mergeCell ref="R365:X365"/>
    <mergeCell ref="I365:L365"/>
    <mergeCell ref="I376:AD376"/>
    <mergeCell ref="AE376:AH376"/>
    <mergeCell ref="C388:H388"/>
    <mergeCell ref="I388:O388"/>
    <mergeCell ref="C385:H386"/>
    <mergeCell ref="I385:J385"/>
    <mergeCell ref="K385:O385"/>
    <mergeCell ref="C378:H380"/>
    <mergeCell ref="I380:AJ380"/>
    <mergeCell ref="W381:Z381"/>
    <mergeCell ref="M381:V381"/>
    <mergeCell ref="AA381:AJ381"/>
    <mergeCell ref="C391:H391"/>
    <mergeCell ref="I391:AJ391"/>
    <mergeCell ref="C390:H390"/>
    <mergeCell ref="I390:AJ390"/>
    <mergeCell ref="AA393:AJ393"/>
    <mergeCell ref="C382:H382"/>
    <mergeCell ref="AI385:AJ385"/>
    <mergeCell ref="I386:L386"/>
    <mergeCell ref="C387:H387"/>
    <mergeCell ref="I387:O387"/>
    <mergeCell ref="Q394:S394"/>
    <mergeCell ref="Q393:S393"/>
    <mergeCell ref="Q395:AJ395"/>
    <mergeCell ref="I392:AJ392"/>
    <mergeCell ref="AE389:AJ389"/>
    <mergeCell ref="M386:O386"/>
    <mergeCell ref="P388:Q388"/>
    <mergeCell ref="R388:W388"/>
    <mergeCell ref="X388:AD388"/>
    <mergeCell ref="R386:X386"/>
    <mergeCell ref="D394:H394"/>
    <mergeCell ref="D396:H396"/>
    <mergeCell ref="AB399:AD399"/>
    <mergeCell ref="AE399:AG399"/>
    <mergeCell ref="AA394:AJ394"/>
    <mergeCell ref="AH399:AJ399"/>
    <mergeCell ref="T394:Z394"/>
    <mergeCell ref="AG397:AJ397"/>
    <mergeCell ref="Y399:AA399"/>
    <mergeCell ref="T396:AJ396"/>
    <mergeCell ref="I400:AD400"/>
    <mergeCell ref="I403:AJ403"/>
    <mergeCell ref="R412:W412"/>
    <mergeCell ref="X412:AD412"/>
    <mergeCell ref="P412:Q412"/>
    <mergeCell ref="I405:L405"/>
    <mergeCell ref="M405:V405"/>
    <mergeCell ref="AD409:AH409"/>
    <mergeCell ref="AE407:AJ407"/>
    <mergeCell ref="AI400:AJ400"/>
    <mergeCell ref="T430:X430"/>
    <mergeCell ref="R430:S430"/>
    <mergeCell ref="I409:J409"/>
    <mergeCell ref="Z428:AD428"/>
    <mergeCell ref="T420:AJ420"/>
    <mergeCell ref="I423:J423"/>
    <mergeCell ref="K423:P423"/>
    <mergeCell ref="Q423:AJ423"/>
    <mergeCell ref="AE428:AJ428"/>
    <mergeCell ref="I421:AD421"/>
    <mergeCell ref="R433:W433"/>
    <mergeCell ref="X433:AD433"/>
    <mergeCell ref="R431:X431"/>
    <mergeCell ref="R432:AJ432"/>
    <mergeCell ref="AE433:AJ433"/>
    <mergeCell ref="AA426:AJ426"/>
    <mergeCell ref="I429:AJ429"/>
    <mergeCell ref="AI430:AJ430"/>
    <mergeCell ref="K430:O430"/>
    <mergeCell ref="AD430:AH430"/>
    <mergeCell ref="I432:O432"/>
    <mergeCell ref="P432:Q432"/>
    <mergeCell ref="M431:O431"/>
    <mergeCell ref="P431:Q431"/>
    <mergeCell ref="I431:L431"/>
    <mergeCell ref="AA430:AC430"/>
    <mergeCell ref="Y431:AJ431"/>
    <mergeCell ref="I430:J430"/>
    <mergeCell ref="Y430:Z430"/>
    <mergeCell ref="P430:Q430"/>
    <mergeCell ref="P433:Q433"/>
    <mergeCell ref="C438:C441"/>
    <mergeCell ref="T439:Z439"/>
    <mergeCell ref="AA438:AJ438"/>
    <mergeCell ref="I433:O433"/>
    <mergeCell ref="I436:AJ436"/>
    <mergeCell ref="T441:AJ441"/>
    <mergeCell ref="I435:AJ435"/>
    <mergeCell ref="Q440:AJ440"/>
    <mergeCell ref="Q438:S438"/>
    <mergeCell ref="C443:H443"/>
    <mergeCell ref="I443:AJ443"/>
    <mergeCell ref="C434:Q434"/>
    <mergeCell ref="C436:H436"/>
    <mergeCell ref="C437:H437"/>
    <mergeCell ref="C442:H442"/>
    <mergeCell ref="D438:H438"/>
    <mergeCell ref="I437:AJ437"/>
    <mergeCell ref="I442:AD442"/>
    <mergeCell ref="AE442:AH442"/>
    <mergeCell ref="C444:H446"/>
    <mergeCell ref="I444:J444"/>
    <mergeCell ref="K444:P444"/>
    <mergeCell ref="Q444:AJ444"/>
    <mergeCell ref="I445:AJ445"/>
    <mergeCell ref="I446:AJ446"/>
    <mergeCell ref="I453:O453"/>
    <mergeCell ref="C454:H454"/>
    <mergeCell ref="I454:O454"/>
    <mergeCell ref="C447:H447"/>
    <mergeCell ref="C450:H450"/>
    <mergeCell ref="I450:AJ450"/>
    <mergeCell ref="C448:H448"/>
    <mergeCell ref="I448:AJ448"/>
    <mergeCell ref="C449:H449"/>
    <mergeCell ref="I449:Y449"/>
    <mergeCell ref="I457:AJ457"/>
    <mergeCell ref="I456:AJ456"/>
    <mergeCell ref="R455:AD455"/>
    <mergeCell ref="AE455:AJ455"/>
    <mergeCell ref="C451:H452"/>
    <mergeCell ref="I451:J451"/>
    <mergeCell ref="K451:O451"/>
    <mergeCell ref="I452:L452"/>
    <mergeCell ref="M452:O452"/>
    <mergeCell ref="C453:H453"/>
    <mergeCell ref="AE454:AJ454"/>
    <mergeCell ref="P452:Q452"/>
    <mergeCell ref="P454:Q454"/>
    <mergeCell ref="R454:W454"/>
    <mergeCell ref="X454:AD454"/>
    <mergeCell ref="Y452:AJ452"/>
    <mergeCell ref="AA471:AJ471"/>
    <mergeCell ref="D459:H459"/>
    <mergeCell ref="D462:H462"/>
    <mergeCell ref="Q459:S459"/>
    <mergeCell ref="T459:Z459"/>
    <mergeCell ref="T462:AJ462"/>
    <mergeCell ref="Q460:S460"/>
    <mergeCell ref="Q461:AJ461"/>
    <mergeCell ref="D460:H460"/>
    <mergeCell ref="AA459:AJ459"/>
    <mergeCell ref="I475:J475"/>
    <mergeCell ref="K475:O475"/>
    <mergeCell ref="C474:H474"/>
    <mergeCell ref="R475:S475"/>
    <mergeCell ref="T475:X475"/>
    <mergeCell ref="I474:AJ474"/>
    <mergeCell ref="P475:Q475"/>
    <mergeCell ref="I476:L476"/>
    <mergeCell ref="M476:O476"/>
    <mergeCell ref="C478:H478"/>
    <mergeCell ref="AE478:AJ478"/>
    <mergeCell ref="C473:H473"/>
    <mergeCell ref="I473:Y473"/>
    <mergeCell ref="Y475:Z475"/>
    <mergeCell ref="Z473:AD473"/>
    <mergeCell ref="AD475:AH475"/>
    <mergeCell ref="AI475:AJ475"/>
    <mergeCell ref="C495:H495"/>
    <mergeCell ref="C475:H476"/>
    <mergeCell ref="C480:H480"/>
    <mergeCell ref="C477:H477"/>
    <mergeCell ref="R477:AJ477"/>
    <mergeCell ref="Y476:AJ476"/>
    <mergeCell ref="M492:V492"/>
    <mergeCell ref="I491:AJ491"/>
    <mergeCell ref="AA492:AJ492"/>
    <mergeCell ref="W492:Z492"/>
    <mergeCell ref="C499:H499"/>
    <mergeCell ref="I499:O499"/>
    <mergeCell ref="P499:Q499"/>
    <mergeCell ref="C500:Q500"/>
    <mergeCell ref="I501:AJ501"/>
    <mergeCell ref="C498:H498"/>
    <mergeCell ref="P498:Q498"/>
    <mergeCell ref="X499:AD499"/>
    <mergeCell ref="R499:W499"/>
    <mergeCell ref="AE499:AJ499"/>
    <mergeCell ref="AI496:AJ496"/>
    <mergeCell ref="I492:L492"/>
    <mergeCell ref="I498:O498"/>
    <mergeCell ref="C503:H503"/>
    <mergeCell ref="I503:AJ503"/>
    <mergeCell ref="C502:H502"/>
    <mergeCell ref="I502:AJ502"/>
    <mergeCell ref="R500:AD500"/>
    <mergeCell ref="C501:H501"/>
    <mergeCell ref="AE500:AJ500"/>
    <mergeCell ref="C496:H497"/>
    <mergeCell ref="I496:J496"/>
    <mergeCell ref="K496:O496"/>
    <mergeCell ref="P496:Q496"/>
    <mergeCell ref="I497:L497"/>
    <mergeCell ref="M497:O497"/>
    <mergeCell ref="P497:Q497"/>
    <mergeCell ref="C492:H492"/>
    <mergeCell ref="I495:AJ495"/>
    <mergeCell ref="R277:S277"/>
    <mergeCell ref="AA277:AC277"/>
    <mergeCell ref="R125:AD125"/>
    <mergeCell ref="AE125:AJ125"/>
    <mergeCell ref="I127:AJ127"/>
    <mergeCell ref="AI157:AJ157"/>
    <mergeCell ref="I139:AJ139"/>
    <mergeCell ref="AA141:AJ141"/>
    <mergeCell ref="P211:Q211"/>
    <mergeCell ref="Q220:S220"/>
    <mergeCell ref="Y278:AJ278"/>
    <mergeCell ref="AI277:AJ277"/>
    <mergeCell ref="R278:X278"/>
    <mergeCell ref="P280:Q280"/>
    <mergeCell ref="R279:AJ279"/>
    <mergeCell ref="AD277:AH277"/>
    <mergeCell ref="T277:X277"/>
    <mergeCell ref="Y277:Z277"/>
    <mergeCell ref="AI202:AJ202"/>
    <mergeCell ref="AB201:AD201"/>
    <mergeCell ref="P255:Q255"/>
    <mergeCell ref="T211:X211"/>
    <mergeCell ref="R213:AJ213"/>
    <mergeCell ref="Y212:AJ212"/>
    <mergeCell ref="Y211:Z211"/>
    <mergeCell ref="AD211:AH211"/>
    <mergeCell ref="AI211:AJ211"/>
    <mergeCell ref="AA211:AC211"/>
    <mergeCell ref="I274:AJ274"/>
    <mergeCell ref="C275:H275"/>
    <mergeCell ref="R211:S211"/>
    <mergeCell ref="C192:H192"/>
    <mergeCell ref="I192:AJ192"/>
    <mergeCell ref="C202:H202"/>
    <mergeCell ref="AH201:AJ201"/>
    <mergeCell ref="Y201:AA201"/>
    <mergeCell ref="I202:AD202"/>
    <mergeCell ref="AE202:AH202"/>
    <mergeCell ref="T285:Z285"/>
    <mergeCell ref="Q285:S285"/>
    <mergeCell ref="AE201:AG201"/>
    <mergeCell ref="R280:W280"/>
    <mergeCell ref="X280:AD280"/>
    <mergeCell ref="C281:Q281"/>
    <mergeCell ref="C276:H276"/>
    <mergeCell ref="I276:AJ276"/>
    <mergeCell ref="Z275:AD275"/>
    <mergeCell ref="AE280:AJ280"/>
    <mergeCell ref="I283:AJ283"/>
    <mergeCell ref="I284:AJ284"/>
    <mergeCell ref="AE281:AJ281"/>
    <mergeCell ref="D288:H288"/>
    <mergeCell ref="T288:AJ288"/>
    <mergeCell ref="R281:AD281"/>
    <mergeCell ref="Q287:AJ287"/>
    <mergeCell ref="T286:Z286"/>
    <mergeCell ref="AA286:AJ286"/>
    <mergeCell ref="I282:AJ282"/>
    <mergeCell ref="C471:H471"/>
    <mergeCell ref="K468:P468"/>
    <mergeCell ref="C455:Q455"/>
    <mergeCell ref="I468:J468"/>
    <mergeCell ref="I469:AJ469"/>
    <mergeCell ref="AE466:AH466"/>
    <mergeCell ref="C467:H467"/>
    <mergeCell ref="Q468:AJ468"/>
    <mergeCell ref="I471:L471"/>
    <mergeCell ref="M471:V471"/>
    <mergeCell ref="C456:H456"/>
    <mergeCell ref="C458:H458"/>
    <mergeCell ref="AI466:AJ466"/>
    <mergeCell ref="W471:Z471"/>
    <mergeCell ref="C457:H457"/>
    <mergeCell ref="D461:H461"/>
    <mergeCell ref="T460:Z460"/>
    <mergeCell ref="I458:AJ458"/>
    <mergeCell ref="C459:C462"/>
    <mergeCell ref="I466:AD466"/>
    <mergeCell ref="AE275:AJ275"/>
    <mergeCell ref="C274:H274"/>
    <mergeCell ref="I275:Y275"/>
    <mergeCell ref="AA496:AC496"/>
    <mergeCell ref="I487:AD487"/>
    <mergeCell ref="AE487:AH487"/>
    <mergeCell ref="AE494:AJ494"/>
    <mergeCell ref="Q489:AJ489"/>
    <mergeCell ref="T496:X496"/>
    <mergeCell ref="Y496:Z496"/>
    <mergeCell ref="K489:P489"/>
    <mergeCell ref="R498:AJ498"/>
    <mergeCell ref="Y497:AJ497"/>
    <mergeCell ref="R476:X476"/>
    <mergeCell ref="T483:Z483"/>
    <mergeCell ref="T484:Z484"/>
    <mergeCell ref="Q484:S484"/>
    <mergeCell ref="R479:AD479"/>
    <mergeCell ref="AE479:AJ479"/>
    <mergeCell ref="X478:AD478"/>
    <mergeCell ref="AE434:AJ434"/>
    <mergeCell ref="AA439:AJ439"/>
    <mergeCell ref="Q439:S439"/>
    <mergeCell ref="T438:Z438"/>
    <mergeCell ref="W447:Z447"/>
    <mergeCell ref="Z449:AD449"/>
    <mergeCell ref="AE449:AJ449"/>
    <mergeCell ref="R434:AD434"/>
    <mergeCell ref="AA447:AJ447"/>
    <mergeCell ref="M447:V447"/>
    <mergeCell ref="Y344:AJ344"/>
    <mergeCell ref="I345:O345"/>
    <mergeCell ref="Y343:Z343"/>
    <mergeCell ref="P345:Q345"/>
    <mergeCell ref="R496:S496"/>
    <mergeCell ref="Q485:AJ485"/>
    <mergeCell ref="I472:AJ472"/>
    <mergeCell ref="I467:AJ467"/>
    <mergeCell ref="I470:AJ470"/>
    <mergeCell ref="AA475:AC475"/>
    <mergeCell ref="C283:H283"/>
    <mergeCell ref="AA285:AJ285"/>
    <mergeCell ref="C284:H284"/>
    <mergeCell ref="D285:H285"/>
    <mergeCell ref="AD343:AH343"/>
    <mergeCell ref="AI343:AJ343"/>
    <mergeCell ref="I340:AJ340"/>
    <mergeCell ref="Q286:S286"/>
    <mergeCell ref="D286:H286"/>
    <mergeCell ref="Y298:Z298"/>
    <mergeCell ref="C532:H532"/>
    <mergeCell ref="I532:AD532"/>
    <mergeCell ref="AE532:AH532"/>
    <mergeCell ref="C345:H345"/>
    <mergeCell ref="R345:AJ345"/>
    <mergeCell ref="C472:H472"/>
    <mergeCell ref="C466:H466"/>
    <mergeCell ref="C468:H470"/>
    <mergeCell ref="AG529:AJ529"/>
    <mergeCell ref="AH531:AJ531"/>
    <mergeCell ref="C533:H533"/>
    <mergeCell ref="I533:AJ533"/>
    <mergeCell ref="C554:H554"/>
    <mergeCell ref="I554:AJ554"/>
    <mergeCell ref="C534:H536"/>
    <mergeCell ref="I534:J534"/>
    <mergeCell ref="K534:P534"/>
    <mergeCell ref="AA537:AJ537"/>
    <mergeCell ref="I541:J541"/>
    <mergeCell ref="I536:AJ536"/>
    <mergeCell ref="R565:W565"/>
    <mergeCell ref="C564:H564"/>
    <mergeCell ref="I564:O564"/>
    <mergeCell ref="P564:Q564"/>
    <mergeCell ref="R564:AJ564"/>
    <mergeCell ref="I574:AD574"/>
    <mergeCell ref="C574:H574"/>
    <mergeCell ref="C567:H567"/>
    <mergeCell ref="I567:AJ567"/>
    <mergeCell ref="C568:H568"/>
    <mergeCell ref="I568:AJ568"/>
    <mergeCell ref="C569:H569"/>
    <mergeCell ref="I569:AJ569"/>
    <mergeCell ref="C570:C573"/>
    <mergeCell ref="D570:H570"/>
    <mergeCell ref="I577:AJ577"/>
    <mergeCell ref="D571:H571"/>
    <mergeCell ref="D573:H573"/>
    <mergeCell ref="D572:H572"/>
    <mergeCell ref="Q572:AJ572"/>
    <mergeCell ref="Q570:S570"/>
    <mergeCell ref="C575:H575"/>
    <mergeCell ref="I575:AJ575"/>
    <mergeCell ref="I573:S573"/>
    <mergeCell ref="T573:AJ573"/>
    <mergeCell ref="AA579:AJ579"/>
    <mergeCell ref="I578:AJ578"/>
    <mergeCell ref="M579:V579"/>
    <mergeCell ref="C579:H579"/>
    <mergeCell ref="AE574:AH574"/>
    <mergeCell ref="AI574:AJ574"/>
    <mergeCell ref="C576:H578"/>
    <mergeCell ref="I576:J576"/>
    <mergeCell ref="K576:P576"/>
    <mergeCell ref="Q576:AJ576"/>
    <mergeCell ref="T583:X583"/>
    <mergeCell ref="P583:Q583"/>
    <mergeCell ref="Y583:Z583"/>
    <mergeCell ref="AA583:AC583"/>
    <mergeCell ref="C583:H584"/>
    <mergeCell ref="Y584:AJ584"/>
    <mergeCell ref="C580:H580"/>
    <mergeCell ref="I580:AJ580"/>
    <mergeCell ref="C581:H581"/>
    <mergeCell ref="I581:Y581"/>
    <mergeCell ref="Z581:AD581"/>
    <mergeCell ref="AE581:AJ581"/>
    <mergeCell ref="R583:S583"/>
    <mergeCell ref="I583:J583"/>
    <mergeCell ref="K583:O583"/>
    <mergeCell ref="D591:H591"/>
    <mergeCell ref="C586:H586"/>
    <mergeCell ref="I586:O586"/>
    <mergeCell ref="P586:Q586"/>
    <mergeCell ref="I584:L584"/>
    <mergeCell ref="M584:O584"/>
    <mergeCell ref="R586:W586"/>
    <mergeCell ref="C585:H585"/>
    <mergeCell ref="I585:O585"/>
    <mergeCell ref="P585:Q585"/>
    <mergeCell ref="R585:AJ585"/>
    <mergeCell ref="AE586:AJ586"/>
    <mergeCell ref="Q600:AJ600"/>
    <mergeCell ref="C590:H590"/>
    <mergeCell ref="I590:AJ590"/>
    <mergeCell ref="AG595:AJ595"/>
    <mergeCell ref="D593:H593"/>
    <mergeCell ref="Q593:AJ593"/>
    <mergeCell ref="T594:AJ594"/>
    <mergeCell ref="AA591:AJ591"/>
    <mergeCell ref="D592:H592"/>
    <mergeCell ref="AA592:AJ592"/>
    <mergeCell ref="AE605:AJ605"/>
    <mergeCell ref="C599:H599"/>
    <mergeCell ref="I599:AJ599"/>
    <mergeCell ref="C598:H598"/>
    <mergeCell ref="I598:AD598"/>
    <mergeCell ref="AE598:AH598"/>
    <mergeCell ref="AI598:AJ598"/>
    <mergeCell ref="C600:H602"/>
    <mergeCell ref="C603:H603"/>
    <mergeCell ref="I600:J600"/>
    <mergeCell ref="I603:L603"/>
    <mergeCell ref="M603:V603"/>
    <mergeCell ref="W603:Z603"/>
    <mergeCell ref="R609:AJ609"/>
    <mergeCell ref="C604:H604"/>
    <mergeCell ref="I604:AJ604"/>
    <mergeCell ref="AD607:AH607"/>
    <mergeCell ref="AI607:AJ607"/>
    <mergeCell ref="C606:H606"/>
    <mergeCell ref="I606:AJ606"/>
    <mergeCell ref="C607:H608"/>
    <mergeCell ref="C605:H605"/>
    <mergeCell ref="I605:Y605"/>
    <mergeCell ref="T607:X607"/>
    <mergeCell ref="R608:X608"/>
    <mergeCell ref="Y607:Z607"/>
    <mergeCell ref="M608:O608"/>
    <mergeCell ref="P608:Q608"/>
    <mergeCell ref="AA607:AC607"/>
    <mergeCell ref="Y608:AJ608"/>
    <mergeCell ref="R607:S607"/>
    <mergeCell ref="C609:H609"/>
    <mergeCell ref="I609:O609"/>
    <mergeCell ref="P609:Q609"/>
    <mergeCell ref="I607:J607"/>
    <mergeCell ref="K607:O607"/>
    <mergeCell ref="P607:Q607"/>
    <mergeCell ref="I608:L608"/>
    <mergeCell ref="R610:W610"/>
    <mergeCell ref="X610:AD610"/>
    <mergeCell ref="AE610:AJ610"/>
    <mergeCell ref="C612:H612"/>
    <mergeCell ref="I612:AJ612"/>
    <mergeCell ref="C610:H610"/>
    <mergeCell ref="I610:O610"/>
    <mergeCell ref="P610:Q610"/>
    <mergeCell ref="C613:H613"/>
    <mergeCell ref="I613:AJ613"/>
    <mergeCell ref="C611:Q611"/>
    <mergeCell ref="R611:AD611"/>
    <mergeCell ref="AE611:AJ611"/>
    <mergeCell ref="C614:H614"/>
    <mergeCell ref="I614:AJ614"/>
    <mergeCell ref="D615:H615"/>
    <mergeCell ref="AA615:AJ615"/>
    <mergeCell ref="D616:H616"/>
    <mergeCell ref="AA616:AJ616"/>
    <mergeCell ref="C615:C618"/>
    <mergeCell ref="Q616:S616"/>
    <mergeCell ref="Q615:S615"/>
    <mergeCell ref="Q617:AJ617"/>
    <mergeCell ref="T618:AJ618"/>
    <mergeCell ref="I624:L624"/>
    <mergeCell ref="M624:V624"/>
    <mergeCell ref="W624:Z624"/>
    <mergeCell ref="AD628:AH628"/>
    <mergeCell ref="AI628:AJ628"/>
    <mergeCell ref="T616:Z616"/>
    <mergeCell ref="AA624:AJ624"/>
    <mergeCell ref="I629:L629"/>
    <mergeCell ref="C621:H623"/>
    <mergeCell ref="I621:J621"/>
    <mergeCell ref="C626:H626"/>
    <mergeCell ref="I626:Y626"/>
    <mergeCell ref="Q621:AJ621"/>
    <mergeCell ref="I622:AJ622"/>
    <mergeCell ref="I623:AJ623"/>
    <mergeCell ref="I625:AJ625"/>
    <mergeCell ref="C624:H624"/>
    <mergeCell ref="C631:H631"/>
    <mergeCell ref="I631:O631"/>
    <mergeCell ref="P631:Q631"/>
    <mergeCell ref="R631:W631"/>
    <mergeCell ref="X631:AD631"/>
    <mergeCell ref="C627:H627"/>
    <mergeCell ref="I627:AJ627"/>
    <mergeCell ref="AA628:AC628"/>
    <mergeCell ref="C628:H629"/>
    <mergeCell ref="I628:J628"/>
    <mergeCell ref="C633:H633"/>
    <mergeCell ref="I633:AJ633"/>
    <mergeCell ref="C634:H634"/>
    <mergeCell ref="I634:AJ634"/>
    <mergeCell ref="R632:AD632"/>
    <mergeCell ref="AE632:AJ632"/>
    <mergeCell ref="C632:Q632"/>
    <mergeCell ref="C635:H635"/>
    <mergeCell ref="I635:AJ635"/>
    <mergeCell ref="AA636:AJ636"/>
    <mergeCell ref="D637:H637"/>
    <mergeCell ref="AA637:AJ637"/>
    <mergeCell ref="T636:Z636"/>
    <mergeCell ref="Q636:S636"/>
    <mergeCell ref="T637:Z637"/>
    <mergeCell ref="I636:M636"/>
    <mergeCell ref="T639:AJ639"/>
    <mergeCell ref="I639:S639"/>
    <mergeCell ref="D639:H639"/>
    <mergeCell ref="Q637:S637"/>
    <mergeCell ref="D638:H638"/>
    <mergeCell ref="Q638:AJ638"/>
    <mergeCell ref="I642:J642"/>
    <mergeCell ref="K642:P642"/>
    <mergeCell ref="Q642:AJ642"/>
    <mergeCell ref="C640:H640"/>
    <mergeCell ref="I640:AD640"/>
    <mergeCell ref="AE640:AH640"/>
    <mergeCell ref="AI640:AJ640"/>
    <mergeCell ref="I641:AJ641"/>
    <mergeCell ref="C642:H644"/>
    <mergeCell ref="I643:AJ643"/>
    <mergeCell ref="I647:Y647"/>
    <mergeCell ref="Z647:AD647"/>
    <mergeCell ref="AE647:AJ647"/>
    <mergeCell ref="I644:AJ644"/>
    <mergeCell ref="I646:AJ646"/>
    <mergeCell ref="M645:V645"/>
    <mergeCell ref="W645:Z645"/>
    <mergeCell ref="AA645:AJ645"/>
    <mergeCell ref="I645:L645"/>
    <mergeCell ref="I648:AJ648"/>
    <mergeCell ref="C649:H650"/>
    <mergeCell ref="I649:J649"/>
    <mergeCell ref="K649:O649"/>
    <mergeCell ref="P649:Q649"/>
    <mergeCell ref="R649:S649"/>
    <mergeCell ref="T649:X649"/>
    <mergeCell ref="Y649:Z649"/>
    <mergeCell ref="AA649:AC649"/>
    <mergeCell ref="AD649:AH649"/>
    <mergeCell ref="AI649:AJ649"/>
    <mergeCell ref="I650:L650"/>
    <mergeCell ref="M650:O650"/>
    <mergeCell ref="P650:Q650"/>
    <mergeCell ref="R650:X650"/>
    <mergeCell ref="Y650:AJ650"/>
    <mergeCell ref="P652:Q652"/>
    <mergeCell ref="R652:W652"/>
    <mergeCell ref="C651:H651"/>
    <mergeCell ref="I651:O651"/>
    <mergeCell ref="P651:Q651"/>
    <mergeCell ref="R651:AJ651"/>
    <mergeCell ref="I654:AJ654"/>
    <mergeCell ref="C655:H655"/>
    <mergeCell ref="I655:AJ655"/>
    <mergeCell ref="X652:AD652"/>
    <mergeCell ref="AE652:AJ652"/>
    <mergeCell ref="C653:Q653"/>
    <mergeCell ref="R653:AD653"/>
    <mergeCell ref="AE653:AJ653"/>
    <mergeCell ref="C652:H652"/>
    <mergeCell ref="I652:O652"/>
    <mergeCell ref="I656:AJ656"/>
    <mergeCell ref="C657:C660"/>
    <mergeCell ref="D657:H657"/>
    <mergeCell ref="AA657:AJ657"/>
    <mergeCell ref="D658:H658"/>
    <mergeCell ref="AA658:AJ658"/>
    <mergeCell ref="D660:H660"/>
    <mergeCell ref="T660:AJ660"/>
    <mergeCell ref="I660:S660"/>
    <mergeCell ref="D659:H659"/>
    <mergeCell ref="A574:B586"/>
    <mergeCell ref="C656:H656"/>
    <mergeCell ref="C654:H654"/>
    <mergeCell ref="C648:H648"/>
    <mergeCell ref="C647:H647"/>
    <mergeCell ref="C646:H646"/>
    <mergeCell ref="C645:H645"/>
    <mergeCell ref="C641:H641"/>
    <mergeCell ref="C636:C639"/>
    <mergeCell ref="D636:H636"/>
    <mergeCell ref="A532:B544"/>
    <mergeCell ref="A545:B545"/>
    <mergeCell ref="A640:B652"/>
    <mergeCell ref="A653:B653"/>
    <mergeCell ref="A587:B587"/>
    <mergeCell ref="A598:B610"/>
    <mergeCell ref="A611:B611"/>
    <mergeCell ref="A619:B631"/>
    <mergeCell ref="A553:B565"/>
    <mergeCell ref="A566:B566"/>
    <mergeCell ref="A632:B632"/>
    <mergeCell ref="R52:Y52"/>
    <mergeCell ref="R53:Y53"/>
    <mergeCell ref="AD583:AH583"/>
    <mergeCell ref="Y562:Z562"/>
    <mergeCell ref="AA562:AC562"/>
    <mergeCell ref="AD562:AH562"/>
    <mergeCell ref="R562:S562"/>
    <mergeCell ref="A508:B520"/>
    <mergeCell ref="A521:B521"/>
    <mergeCell ref="R563:X563"/>
    <mergeCell ref="Y563:AJ563"/>
    <mergeCell ref="Q555:AJ555"/>
    <mergeCell ref="I556:AJ556"/>
    <mergeCell ref="T562:X562"/>
    <mergeCell ref="AI562:AJ562"/>
    <mergeCell ref="Z560:AD560"/>
    <mergeCell ref="AE560:AJ560"/>
    <mergeCell ref="AA558:AJ558"/>
    <mergeCell ref="P562:Q562"/>
    <mergeCell ref="Q592:S592"/>
    <mergeCell ref="X586:AD586"/>
    <mergeCell ref="C587:Q587"/>
    <mergeCell ref="R587:AD587"/>
    <mergeCell ref="Q591:S591"/>
    <mergeCell ref="T592:Z592"/>
    <mergeCell ref="C588:H588"/>
    <mergeCell ref="I588:AJ588"/>
    <mergeCell ref="C589:H589"/>
    <mergeCell ref="I589:AJ589"/>
    <mergeCell ref="AI532:AJ532"/>
    <mergeCell ref="AE531:AG531"/>
    <mergeCell ref="Q534:AJ534"/>
    <mergeCell ref="I535:AJ535"/>
    <mergeCell ref="AE587:AJ587"/>
    <mergeCell ref="R584:X584"/>
    <mergeCell ref="AI583:AJ583"/>
    <mergeCell ref="AB531:AD531"/>
    <mergeCell ref="X565:AD565"/>
    <mergeCell ref="AE565:AJ565"/>
  </mergeCells>
  <phoneticPr fontId="3"/>
  <dataValidations count="4">
    <dataValidation type="whole" imeMode="off" allowBlank="1" showInputMessage="1" showErrorMessage="1" sqref="I477:O477 I432:O432 I387:O387 I345:O345 I300:O300 I255:O255 I213:O213 I168:O168 I123:O123 I102:O102 Z51 I81:O81 I30:Z31 I21:N22 I453:O453 I147:O147 I189:O189 I234:O234 I279:O279 I321:O321 I366:O366 I411:O411 I498:O498 I519:O519 I543:O543 I564:O564 I585:O585 I609:O609 I630:O630 I651:O651">
      <formula1>0</formula1>
      <formula2>99999</formula2>
    </dataValidation>
    <dataValidation imeMode="off" allowBlank="1" showInputMessage="1" showErrorMessage="1" sqref="R479:AD479 Y597:AA597 AE531:AG531 Y531:AA531 R500:AD500 K489:P489 M492:V492 AA492:AJ492 AD496:AH496 T496:X496 K517:O517 M518:O518 I499:O499 X499:AD499 R434:AD434 X454:AD454 I454:O454 K475:O475 M476:O476 T451:X451 AD451:AH451 AA447:AJ447 M447:V447 K444:P444 AI442:AJ442 R389:AD389 X412:AD412 I412:O412 K430:O430 M431:O431 T409:X409 AD409:AH409 AA405:AJ405 M405:V405 K402:P402 AI400:AJ400 AE399:AG399 Y399:AA399 AI355:AJ355 K357:P357 M360:V360 AA360:AJ360 T364:X364 AD364:AH364 K385:O385 M386:O386 I367:O367 X367:AD367 R347:AD347 R302:AD302 X322:AD322 I322:O322 K343:O343 M344:O344 T319:X319 AD319:AH319 AA315:AJ315 M315:V315 K312:P312 AI310:AJ310 R257:AD257 X280:AD280 I280:O280 K298:O298 M299:O299 T277:X277 AD277:AH277 AA273:AJ273 M273:V273 K270:P270 AI268:AJ268 AE267:AG267 Y267:AA267 AI223:AJ223 K225:P225 M228:V228 AA228:AJ228 AD232:AH232 T232:X232 K253:O253 M254:O254 I235:O235 X235:AD235 R215:AD215 R170:AD170 X190:AD190 I190:O190 K211:O211 M212:O212 T187:X187 AD187:AH187 AA183:AJ183 M183:V183 K180:P180 AI178:AJ178 R104:AD104 X148:AD148 I148:O148 K166:O166 M167:O167 T145:X145 AD145:AH145 AA141:AJ141 M141:V141 K138:P138 AI136:AJ136 AE135:AG135 Y135:AA135 R125:AD125 X103:AD103 I103:O103 K121:O121 M122:O122 T100:X100 AD100:AH100 AA96:AJ96 M96:V96 K93:P93 AI91:AJ91 Y69:AA69 AE69:AG69 AI70:AJ70 K72:P72 M75:V75 AA75:AJ75 K79:O79 M80:O80 I82:O82 T79:X79 AD79:AH79 X82:AD82 R83:AD83 K8:P8 M11:V11 AA11:AJ11 K15:P15 K25:P25 I6:AJ6 AE597:AG597 AI112:AJ112 K114:P114 M117:V117 AA117:AJ117 AD121:AH121 T121:X121 K145:O145 M146:O146 I124:O124 X124:AD124 AI487:AJ487 AI157:AJ157 K159:P159 M162:V162 AA162:AJ162 AD166:AH166 T166:X166 K187:O187 M188:O188 I169:O169 X169:AD169 R149:AD149 R191:AD191 X214:AD214 AD211:AH211 T211:X211 I214:O214 K232:O232 M233:O233 AA207:AJ207 M207:V207 K204:P204 AI202:AJ202 Y201:AA201 AE201:AG201 R236:AD236 X256:AD256 I256:O256 K277:O277 M278:O278 T253:X253 AD253:AH253 AA249:AJ249 M249:V249 K246:P246 AI244:AJ244 AI289:AJ289 K291:P291 M294:V294 AA294:AJ294 AD298:AH298 T298:X298 K319:O319 M320:O320 I301:O301 X301:AD301 R281:AD281 R323:AD323 X346:AD346 I346:O346 K364:O364 M365:O365 T343:X343 AD343:AH343 AA339:AJ339 M339:V339 K336:P336 AI334:AJ334 AE333:AG333 Y333:AA333 R368:AD368 X388:AD388 I388:O388 K409:O409 M410:O410 T385:X385 AD385:AH385 AA381:AJ381 M381:V381 K378:P378 AI376:AJ376 AI421:AJ421 K423:P423 M426:V426 AA426:AJ426 AD430:AH430 T430:X430 K451:O451 M452:O452 I433:O433 X433:AD433 R413:AD413 R455:AD455 X478:AD478 I478:O478 K496:O496 M497:O497 T475:X475 AD475:AH475 AA471:AJ471 M471:V471 K468:P468 AI466:AJ466 AE465:AG465 Y465:AA465 R521:AD521 K510:P510 M513:V513 AA513:AJ513 AD517:AH517 T517:X517 K541:O541 M542:O542 I520:O520 X520:AD520 AI508:AJ508 R545:AD545 K534:P534 M537:V537 AA537:AJ537 AD541:AH541 T541:X541 K562:O562 M563:O563 I544:O544 X544:AD544 AI532:AJ532 R566:AD566 K555:P555 M558:V558 AA558:AJ558 AD562:AH562 T562:X562 K583:O583 M584:O584 I565:O565 X565:AD565 AI553:AJ553 R587:AD587 K576:P576 M579:V579 AA579:AJ579 AD583:AH583 T583:X583 K607:O607 M608:O608 I586:O586 X586:AD586 AI574:AJ574 R611:AD611 K600:P600 M603:V603 AA603:AJ603 AD607:AH607 T607:X607 K628:O628 M629:O629 I610:O610 X610:AD610 AI598:AJ598 R632:AD632 K621:P621 M624:V624 AA624:AJ624 AD628:AH628 T628:X628 X652:AD652 AI640:AJ640 I631:O631 X631:AD631 AI619:AJ619 R653:AD653 K642:P642 M645:V645 AA645:AJ645 AD649:AH649 T649:X649 K649:O649 M650:O650 I652:O652 K100:O100 M101:O101"/>
    <dataValidation imeMode="halfKatakana" allowBlank="1" showInputMessage="1" showErrorMessage="1" sqref="I487:AD487 I442:AD442 I400:AD400 I355:AD355 I310:AD310 I268:AD268 I223:AD223 I178:AD178 I136:AD136 I91:AD91 I70:AD70 I13:AJ13 I23:AJ23 I112:AD112 I157:AD157 I202:AD202 I244:AD244 I289:AD289 I334:AD334 I376:AD376 I421:AD421 I466:AD466 I508:AD508 I532:AD532 I553:AD553 I574:AD574 I598:AD598 I619:AD619 I640:AD640"/>
    <dataValidation type="decimal" imeMode="off" allowBlank="1" showInputMessage="1" showErrorMessage="1" sqref="I32:Z33">
      <formula1>0</formula1>
      <formula2>999.9</formula2>
    </dataValidation>
  </dataValidations>
  <printOptions horizontalCentered="1"/>
  <pageMargins left="0.59055118110236227" right="0.59055118110236227" top="0.19685039370078741" bottom="0.39370078740157483" header="0" footer="0.19685039370078741"/>
  <pageSetup paperSize="9" scale="84" orientation="portrait" r:id="rId2"/>
  <headerFooter alignWithMargins="0"/>
  <rowBreaks count="9" manualBreakCount="9">
    <brk id="66" max="35" man="1"/>
    <brk id="132" max="35" man="1"/>
    <brk id="198" max="35" man="1"/>
    <brk id="264" max="35" man="1"/>
    <brk id="330" max="35" man="1"/>
    <brk id="396" max="35" man="1"/>
    <brk id="462" max="35" man="1"/>
    <brk id="528" max="35" man="1"/>
    <brk id="594"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2302" r:id="rId5" name="Group Box 14">
              <controlPr defaultSize="0" autoFill="0" autoPict="0">
                <anchor moveWithCells="1">
                  <from>
                    <xdr:col>17</xdr:col>
                    <xdr:colOff>0</xdr:colOff>
                    <xdr:row>35</xdr:row>
                    <xdr:rowOff>0</xdr:rowOff>
                  </from>
                  <to>
                    <xdr:col>25</xdr:col>
                    <xdr:colOff>0</xdr:colOff>
                    <xdr:row>36</xdr:row>
                    <xdr:rowOff>0</xdr:rowOff>
                  </to>
                </anchor>
              </controlPr>
            </control>
          </mc:Choice>
        </mc:AlternateContent>
        <mc:AlternateContent xmlns:mc="http://schemas.openxmlformats.org/markup-compatibility/2006">
          <mc:Choice Requires="x14">
            <control shapeId="12303" r:id="rId6" name="Option Button 15">
              <controlPr defaultSize="0" autoFill="0" autoLine="0" autoPict="0">
                <anchor moveWithCells="1">
                  <from>
                    <xdr:col>18</xdr:col>
                    <xdr:colOff>0</xdr:colOff>
                    <xdr:row>35</xdr:row>
                    <xdr:rowOff>0</xdr:rowOff>
                  </from>
                  <to>
                    <xdr:col>21</xdr:col>
                    <xdr:colOff>0</xdr:colOff>
                    <xdr:row>36</xdr:row>
                    <xdr:rowOff>0</xdr:rowOff>
                  </to>
                </anchor>
              </controlPr>
            </control>
          </mc:Choice>
        </mc:AlternateContent>
        <mc:AlternateContent xmlns:mc="http://schemas.openxmlformats.org/markup-compatibility/2006">
          <mc:Choice Requires="x14">
            <control shapeId="12304" r:id="rId7" name="Option Button 16">
              <controlPr defaultSize="0" autoFill="0" autoLine="0" autoPict="0">
                <anchor moveWithCells="1">
                  <from>
                    <xdr:col>21</xdr:col>
                    <xdr:colOff>137160</xdr:colOff>
                    <xdr:row>35</xdr:row>
                    <xdr:rowOff>0</xdr:rowOff>
                  </from>
                  <to>
                    <xdr:col>24</xdr:col>
                    <xdr:colOff>137160</xdr:colOff>
                    <xdr:row>36</xdr:row>
                    <xdr:rowOff>0</xdr:rowOff>
                  </to>
                </anchor>
              </controlPr>
            </control>
          </mc:Choice>
        </mc:AlternateContent>
        <mc:AlternateContent xmlns:mc="http://schemas.openxmlformats.org/markup-compatibility/2006">
          <mc:Choice Requires="x14">
            <control shapeId="12305" r:id="rId8" name="Group Box 17">
              <controlPr defaultSize="0" autoFill="0" autoPict="0">
                <anchor moveWithCells="1">
                  <from>
                    <xdr:col>17</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12306" r:id="rId9" name="Option Button 18">
              <controlPr defaultSize="0" autoFill="0" autoLine="0" autoPict="0">
                <anchor moveWithCells="1">
                  <from>
                    <xdr:col>18</xdr:col>
                    <xdr:colOff>22860</xdr:colOff>
                    <xdr:row>39</xdr:row>
                    <xdr:rowOff>0</xdr:rowOff>
                  </from>
                  <to>
                    <xdr:col>22</xdr:col>
                    <xdr:colOff>22860</xdr:colOff>
                    <xdr:row>40</xdr:row>
                    <xdr:rowOff>0</xdr:rowOff>
                  </to>
                </anchor>
              </controlPr>
            </control>
          </mc:Choice>
        </mc:AlternateContent>
        <mc:AlternateContent xmlns:mc="http://schemas.openxmlformats.org/markup-compatibility/2006">
          <mc:Choice Requires="x14">
            <control shapeId="12307" r:id="rId10" name="Option Button 19">
              <controlPr defaultSize="0" autoFill="0" autoLine="0" autoPict="0">
                <anchor moveWithCells="1">
                  <from>
                    <xdr:col>21</xdr:col>
                    <xdr:colOff>152400</xdr:colOff>
                    <xdr:row>39</xdr:row>
                    <xdr:rowOff>0</xdr:rowOff>
                  </from>
                  <to>
                    <xdr:col>24</xdr:col>
                    <xdr:colOff>83820</xdr:colOff>
                    <xdr:row>40</xdr:row>
                    <xdr:rowOff>0</xdr:rowOff>
                  </to>
                </anchor>
              </controlPr>
            </control>
          </mc:Choice>
        </mc:AlternateContent>
        <mc:AlternateContent xmlns:mc="http://schemas.openxmlformats.org/markup-compatibility/2006">
          <mc:Choice Requires="x14">
            <control shapeId="12308" r:id="rId11" name="Group Box 20">
              <controlPr defaultSize="0" autoFill="0" autoPict="0">
                <anchor moveWithCells="1">
                  <from>
                    <xdr:col>8</xdr:col>
                    <xdr:colOff>0</xdr:colOff>
                    <xdr:row>76</xdr:row>
                    <xdr:rowOff>0</xdr:rowOff>
                  </from>
                  <to>
                    <xdr:col>25</xdr:col>
                    <xdr:colOff>0</xdr:colOff>
                    <xdr:row>77</xdr:row>
                    <xdr:rowOff>0</xdr:rowOff>
                  </to>
                </anchor>
              </controlPr>
            </control>
          </mc:Choice>
        </mc:AlternateContent>
        <mc:AlternateContent xmlns:mc="http://schemas.openxmlformats.org/markup-compatibility/2006">
          <mc:Choice Requires="x14">
            <control shapeId="12309" r:id="rId12" name="Option Button 21">
              <controlPr defaultSize="0" autoFill="0" autoLine="0" autoPict="0">
                <anchor moveWithCells="1">
                  <from>
                    <xdr:col>9</xdr:col>
                    <xdr:colOff>0</xdr:colOff>
                    <xdr:row>76</xdr:row>
                    <xdr:rowOff>0</xdr:rowOff>
                  </from>
                  <to>
                    <xdr:col>13</xdr:col>
                    <xdr:colOff>0</xdr:colOff>
                    <xdr:row>77</xdr:row>
                    <xdr:rowOff>0</xdr:rowOff>
                  </to>
                </anchor>
              </controlPr>
            </control>
          </mc:Choice>
        </mc:AlternateContent>
        <mc:AlternateContent xmlns:mc="http://schemas.openxmlformats.org/markup-compatibility/2006">
          <mc:Choice Requires="x14">
            <control shapeId="12310" r:id="rId13" name="Option Button 22">
              <controlPr defaultSize="0" autoFill="0" autoLine="0" autoPict="0">
                <anchor moveWithCells="1">
                  <from>
                    <xdr:col>13</xdr:col>
                    <xdr:colOff>0</xdr:colOff>
                    <xdr:row>76</xdr:row>
                    <xdr:rowOff>0</xdr:rowOff>
                  </from>
                  <to>
                    <xdr:col>17</xdr:col>
                    <xdr:colOff>0</xdr:colOff>
                    <xdr:row>77</xdr:row>
                    <xdr:rowOff>0</xdr:rowOff>
                  </to>
                </anchor>
              </controlPr>
            </control>
          </mc:Choice>
        </mc:AlternateContent>
        <mc:AlternateContent xmlns:mc="http://schemas.openxmlformats.org/markup-compatibility/2006">
          <mc:Choice Requires="x14">
            <control shapeId="12311" r:id="rId14" name="Option Button 23">
              <controlPr defaultSize="0" autoFill="0" autoLine="0" autoPict="0">
                <anchor moveWithCells="1">
                  <from>
                    <xdr:col>17</xdr:col>
                    <xdr:colOff>0</xdr:colOff>
                    <xdr:row>76</xdr:row>
                    <xdr:rowOff>0</xdr:rowOff>
                  </from>
                  <to>
                    <xdr:col>21</xdr:col>
                    <xdr:colOff>0</xdr:colOff>
                    <xdr:row>77</xdr:row>
                    <xdr:rowOff>0</xdr:rowOff>
                  </to>
                </anchor>
              </controlPr>
            </control>
          </mc:Choice>
        </mc:AlternateContent>
        <mc:AlternateContent xmlns:mc="http://schemas.openxmlformats.org/markup-compatibility/2006">
          <mc:Choice Requires="x14">
            <control shapeId="12312" r:id="rId15" name="Option Button 24">
              <controlPr defaultSize="0" autoFill="0" autoLine="0" autoPict="0">
                <anchor moveWithCells="1">
                  <from>
                    <xdr:col>21</xdr:col>
                    <xdr:colOff>0</xdr:colOff>
                    <xdr:row>76</xdr:row>
                    <xdr:rowOff>0</xdr:rowOff>
                  </from>
                  <to>
                    <xdr:col>24</xdr:col>
                    <xdr:colOff>0</xdr:colOff>
                    <xdr:row>77</xdr:row>
                    <xdr:rowOff>0</xdr:rowOff>
                  </to>
                </anchor>
              </controlPr>
            </control>
          </mc:Choice>
        </mc:AlternateContent>
        <mc:AlternateContent xmlns:mc="http://schemas.openxmlformats.org/markup-compatibility/2006">
          <mc:Choice Requires="x14">
            <control shapeId="12313" r:id="rId16" name="Group Box 25">
              <controlPr defaultSize="0" autoFill="0" autoPict="0">
                <anchor moveWithCells="1">
                  <from>
                    <xdr:col>8</xdr:col>
                    <xdr:colOff>0</xdr:colOff>
                    <xdr:row>83</xdr:row>
                    <xdr:rowOff>0</xdr:rowOff>
                  </from>
                  <to>
                    <xdr:col>36</xdr:col>
                    <xdr:colOff>0</xdr:colOff>
                    <xdr:row>84</xdr:row>
                    <xdr:rowOff>0</xdr:rowOff>
                  </to>
                </anchor>
              </controlPr>
            </control>
          </mc:Choice>
        </mc:AlternateContent>
        <mc:AlternateContent xmlns:mc="http://schemas.openxmlformats.org/markup-compatibility/2006">
          <mc:Choice Requires="x14">
            <control shapeId="12316" r:id="rId17" name="Group Box 28">
              <controlPr defaultSize="0" autoFill="0" autoPict="0">
                <anchor moveWithCells="1">
                  <from>
                    <xdr:col>8</xdr:col>
                    <xdr:colOff>0</xdr:colOff>
                    <xdr:row>97</xdr:row>
                    <xdr:rowOff>0</xdr:rowOff>
                  </from>
                  <to>
                    <xdr:col>25</xdr:col>
                    <xdr:colOff>0</xdr:colOff>
                    <xdr:row>98</xdr:row>
                    <xdr:rowOff>0</xdr:rowOff>
                  </to>
                </anchor>
              </controlPr>
            </control>
          </mc:Choice>
        </mc:AlternateContent>
        <mc:AlternateContent xmlns:mc="http://schemas.openxmlformats.org/markup-compatibility/2006">
          <mc:Choice Requires="x14">
            <control shapeId="12317" r:id="rId18" name="Option Button 29">
              <controlPr defaultSize="0" autoFill="0" autoLine="0" autoPict="0">
                <anchor moveWithCells="1">
                  <from>
                    <xdr:col>9</xdr:col>
                    <xdr:colOff>0</xdr:colOff>
                    <xdr:row>97</xdr:row>
                    <xdr:rowOff>0</xdr:rowOff>
                  </from>
                  <to>
                    <xdr:col>13</xdr:col>
                    <xdr:colOff>0</xdr:colOff>
                    <xdr:row>98</xdr:row>
                    <xdr:rowOff>0</xdr:rowOff>
                  </to>
                </anchor>
              </controlPr>
            </control>
          </mc:Choice>
        </mc:AlternateContent>
        <mc:AlternateContent xmlns:mc="http://schemas.openxmlformats.org/markup-compatibility/2006">
          <mc:Choice Requires="x14">
            <control shapeId="12318" r:id="rId19" name="Option Button 30">
              <controlPr defaultSize="0" autoFill="0" autoLine="0" autoPict="0">
                <anchor moveWithCells="1">
                  <from>
                    <xdr:col>13</xdr:col>
                    <xdr:colOff>0</xdr:colOff>
                    <xdr:row>97</xdr:row>
                    <xdr:rowOff>0</xdr:rowOff>
                  </from>
                  <to>
                    <xdr:col>17</xdr:col>
                    <xdr:colOff>0</xdr:colOff>
                    <xdr:row>98</xdr:row>
                    <xdr:rowOff>0</xdr:rowOff>
                  </to>
                </anchor>
              </controlPr>
            </control>
          </mc:Choice>
        </mc:AlternateContent>
        <mc:AlternateContent xmlns:mc="http://schemas.openxmlformats.org/markup-compatibility/2006">
          <mc:Choice Requires="x14">
            <control shapeId="12319" r:id="rId20" name="Option Button 31">
              <controlPr defaultSize="0" autoFill="0" autoLine="0" autoPict="0">
                <anchor moveWithCells="1">
                  <from>
                    <xdr:col>17</xdr:col>
                    <xdr:colOff>0</xdr:colOff>
                    <xdr:row>97</xdr:row>
                    <xdr:rowOff>0</xdr:rowOff>
                  </from>
                  <to>
                    <xdr:col>21</xdr:col>
                    <xdr:colOff>0</xdr:colOff>
                    <xdr:row>98</xdr:row>
                    <xdr:rowOff>0</xdr:rowOff>
                  </to>
                </anchor>
              </controlPr>
            </control>
          </mc:Choice>
        </mc:AlternateContent>
        <mc:AlternateContent xmlns:mc="http://schemas.openxmlformats.org/markup-compatibility/2006">
          <mc:Choice Requires="x14">
            <control shapeId="12320" r:id="rId21" name="Option Button 32">
              <controlPr defaultSize="0" autoFill="0" autoLine="0" autoPict="0">
                <anchor moveWithCells="1">
                  <from>
                    <xdr:col>21</xdr:col>
                    <xdr:colOff>0</xdr:colOff>
                    <xdr:row>97</xdr:row>
                    <xdr:rowOff>0</xdr:rowOff>
                  </from>
                  <to>
                    <xdr:col>24</xdr:col>
                    <xdr:colOff>0</xdr:colOff>
                    <xdr:row>98</xdr:row>
                    <xdr:rowOff>0</xdr:rowOff>
                  </to>
                </anchor>
              </controlPr>
            </control>
          </mc:Choice>
        </mc:AlternateContent>
        <mc:AlternateContent xmlns:mc="http://schemas.openxmlformats.org/markup-compatibility/2006">
          <mc:Choice Requires="x14">
            <control shapeId="12324" r:id="rId22" name="Group Box 36">
              <controlPr defaultSize="0" autoFill="0" autoPict="0">
                <anchor moveWithCells="1">
                  <from>
                    <xdr:col>8</xdr:col>
                    <xdr:colOff>0</xdr:colOff>
                    <xdr:row>118</xdr:row>
                    <xdr:rowOff>0</xdr:rowOff>
                  </from>
                  <to>
                    <xdr:col>25</xdr:col>
                    <xdr:colOff>0</xdr:colOff>
                    <xdr:row>119</xdr:row>
                    <xdr:rowOff>0</xdr:rowOff>
                  </to>
                </anchor>
              </controlPr>
            </control>
          </mc:Choice>
        </mc:AlternateContent>
        <mc:AlternateContent xmlns:mc="http://schemas.openxmlformats.org/markup-compatibility/2006">
          <mc:Choice Requires="x14">
            <control shapeId="12325" r:id="rId23" name="Option Button 37">
              <controlPr defaultSize="0" autoFill="0" autoLine="0" autoPict="0">
                <anchor moveWithCells="1">
                  <from>
                    <xdr:col>9</xdr:col>
                    <xdr:colOff>0</xdr:colOff>
                    <xdr:row>118</xdr:row>
                    <xdr:rowOff>0</xdr:rowOff>
                  </from>
                  <to>
                    <xdr:col>13</xdr:col>
                    <xdr:colOff>0</xdr:colOff>
                    <xdr:row>119</xdr:row>
                    <xdr:rowOff>0</xdr:rowOff>
                  </to>
                </anchor>
              </controlPr>
            </control>
          </mc:Choice>
        </mc:AlternateContent>
        <mc:AlternateContent xmlns:mc="http://schemas.openxmlformats.org/markup-compatibility/2006">
          <mc:Choice Requires="x14">
            <control shapeId="12326" r:id="rId24" name="Option Button 38">
              <controlPr defaultSize="0" autoFill="0" autoLine="0" autoPict="0">
                <anchor moveWithCells="1">
                  <from>
                    <xdr:col>13</xdr:col>
                    <xdr:colOff>0</xdr:colOff>
                    <xdr:row>118</xdr:row>
                    <xdr:rowOff>0</xdr:rowOff>
                  </from>
                  <to>
                    <xdr:col>17</xdr:col>
                    <xdr:colOff>0</xdr:colOff>
                    <xdr:row>119</xdr:row>
                    <xdr:rowOff>0</xdr:rowOff>
                  </to>
                </anchor>
              </controlPr>
            </control>
          </mc:Choice>
        </mc:AlternateContent>
        <mc:AlternateContent xmlns:mc="http://schemas.openxmlformats.org/markup-compatibility/2006">
          <mc:Choice Requires="x14">
            <control shapeId="12327" r:id="rId25" name="Option Button 39">
              <controlPr defaultSize="0" autoFill="0" autoLine="0" autoPict="0">
                <anchor moveWithCells="1">
                  <from>
                    <xdr:col>17</xdr:col>
                    <xdr:colOff>0</xdr:colOff>
                    <xdr:row>118</xdr:row>
                    <xdr:rowOff>0</xdr:rowOff>
                  </from>
                  <to>
                    <xdr:col>21</xdr:col>
                    <xdr:colOff>0</xdr:colOff>
                    <xdr:row>119</xdr:row>
                    <xdr:rowOff>0</xdr:rowOff>
                  </to>
                </anchor>
              </controlPr>
            </control>
          </mc:Choice>
        </mc:AlternateContent>
        <mc:AlternateContent xmlns:mc="http://schemas.openxmlformats.org/markup-compatibility/2006">
          <mc:Choice Requires="x14">
            <control shapeId="12328" r:id="rId26" name="Option Button 40">
              <controlPr defaultSize="0" autoFill="0" autoLine="0" autoPict="0">
                <anchor moveWithCells="1">
                  <from>
                    <xdr:col>21</xdr:col>
                    <xdr:colOff>0</xdr:colOff>
                    <xdr:row>118</xdr:row>
                    <xdr:rowOff>0</xdr:rowOff>
                  </from>
                  <to>
                    <xdr:col>24</xdr:col>
                    <xdr:colOff>0</xdr:colOff>
                    <xdr:row>119</xdr:row>
                    <xdr:rowOff>0</xdr:rowOff>
                  </to>
                </anchor>
              </controlPr>
            </control>
          </mc:Choice>
        </mc:AlternateContent>
        <mc:AlternateContent xmlns:mc="http://schemas.openxmlformats.org/markup-compatibility/2006">
          <mc:Choice Requires="x14">
            <control shapeId="12348" r:id="rId27" name="Group Box 60">
              <controlPr defaultSize="0" autoFill="0" autoPict="0">
                <anchor moveWithCells="1">
                  <from>
                    <xdr:col>8</xdr:col>
                    <xdr:colOff>0</xdr:colOff>
                    <xdr:row>142</xdr:row>
                    <xdr:rowOff>0</xdr:rowOff>
                  </from>
                  <to>
                    <xdr:col>25</xdr:col>
                    <xdr:colOff>0</xdr:colOff>
                    <xdr:row>143</xdr:row>
                    <xdr:rowOff>0</xdr:rowOff>
                  </to>
                </anchor>
              </controlPr>
            </control>
          </mc:Choice>
        </mc:AlternateContent>
        <mc:AlternateContent xmlns:mc="http://schemas.openxmlformats.org/markup-compatibility/2006">
          <mc:Choice Requires="x14">
            <control shapeId="12349" r:id="rId28" name="Option Button 61">
              <controlPr defaultSize="0" autoFill="0" autoLine="0" autoPict="0">
                <anchor moveWithCells="1">
                  <from>
                    <xdr:col>9</xdr:col>
                    <xdr:colOff>0</xdr:colOff>
                    <xdr:row>142</xdr:row>
                    <xdr:rowOff>0</xdr:rowOff>
                  </from>
                  <to>
                    <xdr:col>13</xdr:col>
                    <xdr:colOff>0</xdr:colOff>
                    <xdr:row>143</xdr:row>
                    <xdr:rowOff>0</xdr:rowOff>
                  </to>
                </anchor>
              </controlPr>
            </control>
          </mc:Choice>
        </mc:AlternateContent>
        <mc:AlternateContent xmlns:mc="http://schemas.openxmlformats.org/markup-compatibility/2006">
          <mc:Choice Requires="x14">
            <control shapeId="12350" r:id="rId29" name="Option Button 62">
              <controlPr defaultSize="0" autoFill="0" autoLine="0" autoPict="0">
                <anchor moveWithCells="1">
                  <from>
                    <xdr:col>13</xdr:col>
                    <xdr:colOff>0</xdr:colOff>
                    <xdr:row>142</xdr:row>
                    <xdr:rowOff>0</xdr:rowOff>
                  </from>
                  <to>
                    <xdr:col>17</xdr:col>
                    <xdr:colOff>0</xdr:colOff>
                    <xdr:row>143</xdr:row>
                    <xdr:rowOff>0</xdr:rowOff>
                  </to>
                </anchor>
              </controlPr>
            </control>
          </mc:Choice>
        </mc:AlternateContent>
        <mc:AlternateContent xmlns:mc="http://schemas.openxmlformats.org/markup-compatibility/2006">
          <mc:Choice Requires="x14">
            <control shapeId="12351" r:id="rId30" name="Option Button 63">
              <controlPr defaultSize="0" autoFill="0" autoLine="0" autoPict="0">
                <anchor moveWithCells="1">
                  <from>
                    <xdr:col>17</xdr:col>
                    <xdr:colOff>0</xdr:colOff>
                    <xdr:row>142</xdr:row>
                    <xdr:rowOff>0</xdr:rowOff>
                  </from>
                  <to>
                    <xdr:col>21</xdr:col>
                    <xdr:colOff>0</xdr:colOff>
                    <xdr:row>143</xdr:row>
                    <xdr:rowOff>0</xdr:rowOff>
                  </to>
                </anchor>
              </controlPr>
            </control>
          </mc:Choice>
        </mc:AlternateContent>
        <mc:AlternateContent xmlns:mc="http://schemas.openxmlformats.org/markup-compatibility/2006">
          <mc:Choice Requires="x14">
            <control shapeId="12352" r:id="rId31" name="Option Button 64">
              <controlPr defaultSize="0" autoFill="0" autoLine="0" autoPict="0">
                <anchor moveWithCells="1">
                  <from>
                    <xdr:col>21</xdr:col>
                    <xdr:colOff>0</xdr:colOff>
                    <xdr:row>142</xdr:row>
                    <xdr:rowOff>0</xdr:rowOff>
                  </from>
                  <to>
                    <xdr:col>24</xdr:col>
                    <xdr:colOff>0</xdr:colOff>
                    <xdr:row>143</xdr:row>
                    <xdr:rowOff>0</xdr:rowOff>
                  </to>
                </anchor>
              </controlPr>
            </control>
          </mc:Choice>
        </mc:AlternateContent>
        <mc:AlternateContent xmlns:mc="http://schemas.openxmlformats.org/markup-compatibility/2006">
          <mc:Choice Requires="x14">
            <control shapeId="12356" r:id="rId32" name="Group Box 68">
              <controlPr defaultSize="0" autoFill="0" autoPict="0">
                <anchor moveWithCells="1">
                  <from>
                    <xdr:col>8</xdr:col>
                    <xdr:colOff>0</xdr:colOff>
                    <xdr:row>163</xdr:row>
                    <xdr:rowOff>0</xdr:rowOff>
                  </from>
                  <to>
                    <xdr:col>25</xdr:col>
                    <xdr:colOff>0</xdr:colOff>
                    <xdr:row>164</xdr:row>
                    <xdr:rowOff>0</xdr:rowOff>
                  </to>
                </anchor>
              </controlPr>
            </control>
          </mc:Choice>
        </mc:AlternateContent>
        <mc:AlternateContent xmlns:mc="http://schemas.openxmlformats.org/markup-compatibility/2006">
          <mc:Choice Requires="x14">
            <control shapeId="12357" r:id="rId33" name="Option Button 69">
              <controlPr defaultSize="0" autoFill="0" autoLine="0" autoPict="0">
                <anchor moveWithCells="1">
                  <from>
                    <xdr:col>9</xdr:col>
                    <xdr:colOff>0</xdr:colOff>
                    <xdr:row>163</xdr:row>
                    <xdr:rowOff>0</xdr:rowOff>
                  </from>
                  <to>
                    <xdr:col>13</xdr:col>
                    <xdr:colOff>0</xdr:colOff>
                    <xdr:row>164</xdr:row>
                    <xdr:rowOff>0</xdr:rowOff>
                  </to>
                </anchor>
              </controlPr>
            </control>
          </mc:Choice>
        </mc:AlternateContent>
        <mc:AlternateContent xmlns:mc="http://schemas.openxmlformats.org/markup-compatibility/2006">
          <mc:Choice Requires="x14">
            <control shapeId="12358" r:id="rId34" name="Option Button 70">
              <controlPr defaultSize="0" autoFill="0" autoLine="0" autoPict="0">
                <anchor moveWithCells="1">
                  <from>
                    <xdr:col>13</xdr:col>
                    <xdr:colOff>0</xdr:colOff>
                    <xdr:row>163</xdr:row>
                    <xdr:rowOff>0</xdr:rowOff>
                  </from>
                  <to>
                    <xdr:col>17</xdr:col>
                    <xdr:colOff>0</xdr:colOff>
                    <xdr:row>164</xdr:row>
                    <xdr:rowOff>0</xdr:rowOff>
                  </to>
                </anchor>
              </controlPr>
            </control>
          </mc:Choice>
        </mc:AlternateContent>
        <mc:AlternateContent xmlns:mc="http://schemas.openxmlformats.org/markup-compatibility/2006">
          <mc:Choice Requires="x14">
            <control shapeId="12359" r:id="rId35" name="Option Button 71">
              <controlPr defaultSize="0" autoFill="0" autoLine="0" autoPict="0">
                <anchor moveWithCells="1">
                  <from>
                    <xdr:col>17</xdr:col>
                    <xdr:colOff>0</xdr:colOff>
                    <xdr:row>163</xdr:row>
                    <xdr:rowOff>0</xdr:rowOff>
                  </from>
                  <to>
                    <xdr:col>21</xdr:col>
                    <xdr:colOff>0</xdr:colOff>
                    <xdr:row>164</xdr:row>
                    <xdr:rowOff>0</xdr:rowOff>
                  </to>
                </anchor>
              </controlPr>
            </control>
          </mc:Choice>
        </mc:AlternateContent>
        <mc:AlternateContent xmlns:mc="http://schemas.openxmlformats.org/markup-compatibility/2006">
          <mc:Choice Requires="x14">
            <control shapeId="12360" r:id="rId36" name="Option Button 72">
              <controlPr defaultSize="0" autoFill="0" autoLine="0" autoPict="0">
                <anchor moveWithCells="1">
                  <from>
                    <xdr:col>21</xdr:col>
                    <xdr:colOff>0</xdr:colOff>
                    <xdr:row>163</xdr:row>
                    <xdr:rowOff>0</xdr:rowOff>
                  </from>
                  <to>
                    <xdr:col>24</xdr:col>
                    <xdr:colOff>0</xdr:colOff>
                    <xdr:row>164</xdr:row>
                    <xdr:rowOff>0</xdr:rowOff>
                  </to>
                </anchor>
              </controlPr>
            </control>
          </mc:Choice>
        </mc:AlternateContent>
        <mc:AlternateContent xmlns:mc="http://schemas.openxmlformats.org/markup-compatibility/2006">
          <mc:Choice Requires="x14">
            <control shapeId="12364" r:id="rId37" name="Group Box 76">
              <controlPr defaultSize="0" autoFill="0" autoPict="0">
                <anchor moveWithCells="1">
                  <from>
                    <xdr:col>8</xdr:col>
                    <xdr:colOff>0</xdr:colOff>
                    <xdr:row>184</xdr:row>
                    <xdr:rowOff>0</xdr:rowOff>
                  </from>
                  <to>
                    <xdr:col>25</xdr:col>
                    <xdr:colOff>0</xdr:colOff>
                    <xdr:row>185</xdr:row>
                    <xdr:rowOff>0</xdr:rowOff>
                  </to>
                </anchor>
              </controlPr>
            </control>
          </mc:Choice>
        </mc:AlternateContent>
        <mc:AlternateContent xmlns:mc="http://schemas.openxmlformats.org/markup-compatibility/2006">
          <mc:Choice Requires="x14">
            <control shapeId="12365" r:id="rId38" name="Option Button 77">
              <controlPr defaultSize="0" autoFill="0" autoLine="0" autoPict="0">
                <anchor moveWithCells="1">
                  <from>
                    <xdr:col>9</xdr:col>
                    <xdr:colOff>0</xdr:colOff>
                    <xdr:row>184</xdr:row>
                    <xdr:rowOff>0</xdr:rowOff>
                  </from>
                  <to>
                    <xdr:col>13</xdr:col>
                    <xdr:colOff>0</xdr:colOff>
                    <xdr:row>185</xdr:row>
                    <xdr:rowOff>0</xdr:rowOff>
                  </to>
                </anchor>
              </controlPr>
            </control>
          </mc:Choice>
        </mc:AlternateContent>
        <mc:AlternateContent xmlns:mc="http://schemas.openxmlformats.org/markup-compatibility/2006">
          <mc:Choice Requires="x14">
            <control shapeId="12366" r:id="rId39" name="Option Button 78">
              <controlPr defaultSize="0" autoFill="0" autoLine="0" autoPict="0">
                <anchor moveWithCells="1">
                  <from>
                    <xdr:col>13</xdr:col>
                    <xdr:colOff>0</xdr:colOff>
                    <xdr:row>184</xdr:row>
                    <xdr:rowOff>0</xdr:rowOff>
                  </from>
                  <to>
                    <xdr:col>17</xdr:col>
                    <xdr:colOff>0</xdr:colOff>
                    <xdr:row>185</xdr:row>
                    <xdr:rowOff>0</xdr:rowOff>
                  </to>
                </anchor>
              </controlPr>
            </control>
          </mc:Choice>
        </mc:AlternateContent>
        <mc:AlternateContent xmlns:mc="http://schemas.openxmlformats.org/markup-compatibility/2006">
          <mc:Choice Requires="x14">
            <control shapeId="12367" r:id="rId40" name="Option Button 79">
              <controlPr defaultSize="0" autoFill="0" autoLine="0" autoPict="0">
                <anchor moveWithCells="1">
                  <from>
                    <xdr:col>17</xdr:col>
                    <xdr:colOff>0</xdr:colOff>
                    <xdr:row>184</xdr:row>
                    <xdr:rowOff>0</xdr:rowOff>
                  </from>
                  <to>
                    <xdr:col>21</xdr:col>
                    <xdr:colOff>0</xdr:colOff>
                    <xdr:row>185</xdr:row>
                    <xdr:rowOff>0</xdr:rowOff>
                  </to>
                </anchor>
              </controlPr>
            </control>
          </mc:Choice>
        </mc:AlternateContent>
        <mc:AlternateContent xmlns:mc="http://schemas.openxmlformats.org/markup-compatibility/2006">
          <mc:Choice Requires="x14">
            <control shapeId="12368" r:id="rId41" name="Option Button 80">
              <controlPr defaultSize="0" autoFill="0" autoLine="0" autoPict="0">
                <anchor moveWithCells="1">
                  <from>
                    <xdr:col>21</xdr:col>
                    <xdr:colOff>0</xdr:colOff>
                    <xdr:row>184</xdr:row>
                    <xdr:rowOff>0</xdr:rowOff>
                  </from>
                  <to>
                    <xdr:col>24</xdr:col>
                    <xdr:colOff>0</xdr:colOff>
                    <xdr:row>185</xdr:row>
                    <xdr:rowOff>0</xdr:rowOff>
                  </to>
                </anchor>
              </controlPr>
            </control>
          </mc:Choice>
        </mc:AlternateContent>
        <mc:AlternateContent xmlns:mc="http://schemas.openxmlformats.org/markup-compatibility/2006">
          <mc:Choice Requires="x14">
            <control shapeId="12372" r:id="rId42" name="Group Box 84">
              <controlPr defaultSize="0" autoFill="0" autoPict="0">
                <anchor moveWithCells="1">
                  <from>
                    <xdr:col>8</xdr:col>
                    <xdr:colOff>0</xdr:colOff>
                    <xdr:row>208</xdr:row>
                    <xdr:rowOff>0</xdr:rowOff>
                  </from>
                  <to>
                    <xdr:col>25</xdr:col>
                    <xdr:colOff>0</xdr:colOff>
                    <xdr:row>209</xdr:row>
                    <xdr:rowOff>0</xdr:rowOff>
                  </to>
                </anchor>
              </controlPr>
            </control>
          </mc:Choice>
        </mc:AlternateContent>
        <mc:AlternateContent xmlns:mc="http://schemas.openxmlformats.org/markup-compatibility/2006">
          <mc:Choice Requires="x14">
            <control shapeId="12373" r:id="rId43" name="Option Button 85">
              <controlPr defaultSize="0" autoFill="0" autoLine="0" autoPict="0">
                <anchor moveWithCells="1">
                  <from>
                    <xdr:col>9</xdr:col>
                    <xdr:colOff>0</xdr:colOff>
                    <xdr:row>208</xdr:row>
                    <xdr:rowOff>0</xdr:rowOff>
                  </from>
                  <to>
                    <xdr:col>13</xdr:col>
                    <xdr:colOff>0</xdr:colOff>
                    <xdr:row>209</xdr:row>
                    <xdr:rowOff>0</xdr:rowOff>
                  </to>
                </anchor>
              </controlPr>
            </control>
          </mc:Choice>
        </mc:AlternateContent>
        <mc:AlternateContent xmlns:mc="http://schemas.openxmlformats.org/markup-compatibility/2006">
          <mc:Choice Requires="x14">
            <control shapeId="12374" r:id="rId44" name="Option Button 86">
              <controlPr defaultSize="0" autoFill="0" autoLine="0" autoPict="0">
                <anchor moveWithCells="1">
                  <from>
                    <xdr:col>13</xdr:col>
                    <xdr:colOff>0</xdr:colOff>
                    <xdr:row>208</xdr:row>
                    <xdr:rowOff>0</xdr:rowOff>
                  </from>
                  <to>
                    <xdr:col>17</xdr:col>
                    <xdr:colOff>0</xdr:colOff>
                    <xdr:row>209</xdr:row>
                    <xdr:rowOff>0</xdr:rowOff>
                  </to>
                </anchor>
              </controlPr>
            </control>
          </mc:Choice>
        </mc:AlternateContent>
        <mc:AlternateContent xmlns:mc="http://schemas.openxmlformats.org/markup-compatibility/2006">
          <mc:Choice Requires="x14">
            <control shapeId="12375" r:id="rId45" name="Option Button 87">
              <controlPr defaultSize="0" autoFill="0" autoLine="0" autoPict="0">
                <anchor moveWithCells="1">
                  <from>
                    <xdr:col>17</xdr:col>
                    <xdr:colOff>0</xdr:colOff>
                    <xdr:row>208</xdr:row>
                    <xdr:rowOff>0</xdr:rowOff>
                  </from>
                  <to>
                    <xdr:col>21</xdr:col>
                    <xdr:colOff>0</xdr:colOff>
                    <xdr:row>209</xdr:row>
                    <xdr:rowOff>0</xdr:rowOff>
                  </to>
                </anchor>
              </controlPr>
            </control>
          </mc:Choice>
        </mc:AlternateContent>
        <mc:AlternateContent xmlns:mc="http://schemas.openxmlformats.org/markup-compatibility/2006">
          <mc:Choice Requires="x14">
            <control shapeId="12376" r:id="rId46" name="Option Button 88">
              <controlPr defaultSize="0" autoFill="0" autoLine="0" autoPict="0">
                <anchor moveWithCells="1">
                  <from>
                    <xdr:col>21</xdr:col>
                    <xdr:colOff>0</xdr:colOff>
                    <xdr:row>208</xdr:row>
                    <xdr:rowOff>0</xdr:rowOff>
                  </from>
                  <to>
                    <xdr:col>24</xdr:col>
                    <xdr:colOff>0</xdr:colOff>
                    <xdr:row>209</xdr:row>
                    <xdr:rowOff>0</xdr:rowOff>
                  </to>
                </anchor>
              </controlPr>
            </control>
          </mc:Choice>
        </mc:AlternateContent>
        <mc:AlternateContent xmlns:mc="http://schemas.openxmlformats.org/markup-compatibility/2006">
          <mc:Choice Requires="x14">
            <control shapeId="12380" r:id="rId47" name="Group Box 92">
              <controlPr defaultSize="0" autoFill="0" autoPict="0">
                <anchor moveWithCells="1">
                  <from>
                    <xdr:col>8</xdr:col>
                    <xdr:colOff>0</xdr:colOff>
                    <xdr:row>229</xdr:row>
                    <xdr:rowOff>0</xdr:rowOff>
                  </from>
                  <to>
                    <xdr:col>25</xdr:col>
                    <xdr:colOff>0</xdr:colOff>
                    <xdr:row>230</xdr:row>
                    <xdr:rowOff>0</xdr:rowOff>
                  </to>
                </anchor>
              </controlPr>
            </control>
          </mc:Choice>
        </mc:AlternateContent>
        <mc:AlternateContent xmlns:mc="http://schemas.openxmlformats.org/markup-compatibility/2006">
          <mc:Choice Requires="x14">
            <control shapeId="12381" r:id="rId48" name="Option Button 93">
              <controlPr defaultSize="0" autoFill="0" autoLine="0" autoPict="0">
                <anchor moveWithCells="1">
                  <from>
                    <xdr:col>9</xdr:col>
                    <xdr:colOff>0</xdr:colOff>
                    <xdr:row>229</xdr:row>
                    <xdr:rowOff>0</xdr:rowOff>
                  </from>
                  <to>
                    <xdr:col>13</xdr:col>
                    <xdr:colOff>0</xdr:colOff>
                    <xdr:row>230</xdr:row>
                    <xdr:rowOff>0</xdr:rowOff>
                  </to>
                </anchor>
              </controlPr>
            </control>
          </mc:Choice>
        </mc:AlternateContent>
        <mc:AlternateContent xmlns:mc="http://schemas.openxmlformats.org/markup-compatibility/2006">
          <mc:Choice Requires="x14">
            <control shapeId="12382" r:id="rId49" name="Option Button 94">
              <controlPr defaultSize="0" autoFill="0" autoLine="0" autoPict="0">
                <anchor moveWithCells="1">
                  <from>
                    <xdr:col>13</xdr:col>
                    <xdr:colOff>0</xdr:colOff>
                    <xdr:row>229</xdr:row>
                    <xdr:rowOff>0</xdr:rowOff>
                  </from>
                  <to>
                    <xdr:col>17</xdr:col>
                    <xdr:colOff>0</xdr:colOff>
                    <xdr:row>230</xdr:row>
                    <xdr:rowOff>0</xdr:rowOff>
                  </to>
                </anchor>
              </controlPr>
            </control>
          </mc:Choice>
        </mc:AlternateContent>
        <mc:AlternateContent xmlns:mc="http://schemas.openxmlformats.org/markup-compatibility/2006">
          <mc:Choice Requires="x14">
            <control shapeId="12383" r:id="rId50" name="Option Button 95">
              <controlPr defaultSize="0" autoFill="0" autoLine="0" autoPict="0">
                <anchor moveWithCells="1">
                  <from>
                    <xdr:col>17</xdr:col>
                    <xdr:colOff>0</xdr:colOff>
                    <xdr:row>229</xdr:row>
                    <xdr:rowOff>0</xdr:rowOff>
                  </from>
                  <to>
                    <xdr:col>21</xdr:col>
                    <xdr:colOff>0</xdr:colOff>
                    <xdr:row>230</xdr:row>
                    <xdr:rowOff>0</xdr:rowOff>
                  </to>
                </anchor>
              </controlPr>
            </control>
          </mc:Choice>
        </mc:AlternateContent>
        <mc:AlternateContent xmlns:mc="http://schemas.openxmlformats.org/markup-compatibility/2006">
          <mc:Choice Requires="x14">
            <control shapeId="12384" r:id="rId51" name="Option Button 96">
              <controlPr defaultSize="0" autoFill="0" autoLine="0" autoPict="0">
                <anchor moveWithCells="1">
                  <from>
                    <xdr:col>21</xdr:col>
                    <xdr:colOff>0</xdr:colOff>
                    <xdr:row>229</xdr:row>
                    <xdr:rowOff>0</xdr:rowOff>
                  </from>
                  <to>
                    <xdr:col>24</xdr:col>
                    <xdr:colOff>0</xdr:colOff>
                    <xdr:row>230</xdr:row>
                    <xdr:rowOff>0</xdr:rowOff>
                  </to>
                </anchor>
              </controlPr>
            </control>
          </mc:Choice>
        </mc:AlternateContent>
        <mc:AlternateContent xmlns:mc="http://schemas.openxmlformats.org/markup-compatibility/2006">
          <mc:Choice Requires="x14">
            <control shapeId="12388" r:id="rId52" name="Group Box 100">
              <controlPr defaultSize="0" autoFill="0" autoPict="0">
                <anchor moveWithCells="1">
                  <from>
                    <xdr:col>8</xdr:col>
                    <xdr:colOff>0</xdr:colOff>
                    <xdr:row>250</xdr:row>
                    <xdr:rowOff>0</xdr:rowOff>
                  </from>
                  <to>
                    <xdr:col>25</xdr:col>
                    <xdr:colOff>0</xdr:colOff>
                    <xdr:row>251</xdr:row>
                    <xdr:rowOff>0</xdr:rowOff>
                  </to>
                </anchor>
              </controlPr>
            </control>
          </mc:Choice>
        </mc:AlternateContent>
        <mc:AlternateContent xmlns:mc="http://schemas.openxmlformats.org/markup-compatibility/2006">
          <mc:Choice Requires="x14">
            <control shapeId="12389" r:id="rId53" name="Option Button 101">
              <controlPr defaultSize="0" autoFill="0" autoLine="0" autoPict="0">
                <anchor moveWithCells="1">
                  <from>
                    <xdr:col>9</xdr:col>
                    <xdr:colOff>0</xdr:colOff>
                    <xdr:row>250</xdr:row>
                    <xdr:rowOff>0</xdr:rowOff>
                  </from>
                  <to>
                    <xdr:col>13</xdr:col>
                    <xdr:colOff>0</xdr:colOff>
                    <xdr:row>251</xdr:row>
                    <xdr:rowOff>0</xdr:rowOff>
                  </to>
                </anchor>
              </controlPr>
            </control>
          </mc:Choice>
        </mc:AlternateContent>
        <mc:AlternateContent xmlns:mc="http://schemas.openxmlformats.org/markup-compatibility/2006">
          <mc:Choice Requires="x14">
            <control shapeId="12390" r:id="rId54" name="Option Button 102">
              <controlPr defaultSize="0" autoFill="0" autoLine="0" autoPict="0">
                <anchor moveWithCells="1">
                  <from>
                    <xdr:col>13</xdr:col>
                    <xdr:colOff>0</xdr:colOff>
                    <xdr:row>250</xdr:row>
                    <xdr:rowOff>0</xdr:rowOff>
                  </from>
                  <to>
                    <xdr:col>17</xdr:col>
                    <xdr:colOff>0</xdr:colOff>
                    <xdr:row>251</xdr:row>
                    <xdr:rowOff>0</xdr:rowOff>
                  </to>
                </anchor>
              </controlPr>
            </control>
          </mc:Choice>
        </mc:AlternateContent>
        <mc:AlternateContent xmlns:mc="http://schemas.openxmlformats.org/markup-compatibility/2006">
          <mc:Choice Requires="x14">
            <control shapeId="12391" r:id="rId55" name="Option Button 103">
              <controlPr defaultSize="0" autoFill="0" autoLine="0" autoPict="0">
                <anchor moveWithCells="1">
                  <from>
                    <xdr:col>17</xdr:col>
                    <xdr:colOff>0</xdr:colOff>
                    <xdr:row>250</xdr:row>
                    <xdr:rowOff>0</xdr:rowOff>
                  </from>
                  <to>
                    <xdr:col>21</xdr:col>
                    <xdr:colOff>0</xdr:colOff>
                    <xdr:row>251</xdr:row>
                    <xdr:rowOff>0</xdr:rowOff>
                  </to>
                </anchor>
              </controlPr>
            </control>
          </mc:Choice>
        </mc:AlternateContent>
        <mc:AlternateContent xmlns:mc="http://schemas.openxmlformats.org/markup-compatibility/2006">
          <mc:Choice Requires="x14">
            <control shapeId="12392" r:id="rId56" name="Option Button 104">
              <controlPr defaultSize="0" autoFill="0" autoLine="0" autoPict="0">
                <anchor moveWithCells="1">
                  <from>
                    <xdr:col>21</xdr:col>
                    <xdr:colOff>0</xdr:colOff>
                    <xdr:row>250</xdr:row>
                    <xdr:rowOff>0</xdr:rowOff>
                  </from>
                  <to>
                    <xdr:col>24</xdr:col>
                    <xdr:colOff>0</xdr:colOff>
                    <xdr:row>251</xdr:row>
                    <xdr:rowOff>0</xdr:rowOff>
                  </to>
                </anchor>
              </controlPr>
            </control>
          </mc:Choice>
        </mc:AlternateContent>
        <mc:AlternateContent xmlns:mc="http://schemas.openxmlformats.org/markup-compatibility/2006">
          <mc:Choice Requires="x14">
            <control shapeId="12398" r:id="rId57" name="Group Box 110">
              <controlPr defaultSize="0" autoFill="0" autoPict="0">
                <anchor moveWithCells="1">
                  <from>
                    <xdr:col>8</xdr:col>
                    <xdr:colOff>0</xdr:colOff>
                    <xdr:row>274</xdr:row>
                    <xdr:rowOff>0</xdr:rowOff>
                  </from>
                  <to>
                    <xdr:col>25</xdr:col>
                    <xdr:colOff>0</xdr:colOff>
                    <xdr:row>275</xdr:row>
                    <xdr:rowOff>0</xdr:rowOff>
                  </to>
                </anchor>
              </controlPr>
            </control>
          </mc:Choice>
        </mc:AlternateContent>
        <mc:AlternateContent xmlns:mc="http://schemas.openxmlformats.org/markup-compatibility/2006">
          <mc:Choice Requires="x14">
            <control shapeId="12399" r:id="rId58" name="Option Button 111">
              <controlPr defaultSize="0" autoFill="0" autoLine="0" autoPict="0">
                <anchor moveWithCells="1">
                  <from>
                    <xdr:col>9</xdr:col>
                    <xdr:colOff>0</xdr:colOff>
                    <xdr:row>274</xdr:row>
                    <xdr:rowOff>0</xdr:rowOff>
                  </from>
                  <to>
                    <xdr:col>13</xdr:col>
                    <xdr:colOff>0</xdr:colOff>
                    <xdr:row>275</xdr:row>
                    <xdr:rowOff>0</xdr:rowOff>
                  </to>
                </anchor>
              </controlPr>
            </control>
          </mc:Choice>
        </mc:AlternateContent>
        <mc:AlternateContent xmlns:mc="http://schemas.openxmlformats.org/markup-compatibility/2006">
          <mc:Choice Requires="x14">
            <control shapeId="12400" r:id="rId59" name="Option Button 112">
              <controlPr defaultSize="0" autoFill="0" autoLine="0" autoPict="0">
                <anchor moveWithCells="1">
                  <from>
                    <xdr:col>13</xdr:col>
                    <xdr:colOff>0</xdr:colOff>
                    <xdr:row>274</xdr:row>
                    <xdr:rowOff>0</xdr:rowOff>
                  </from>
                  <to>
                    <xdr:col>17</xdr:col>
                    <xdr:colOff>0</xdr:colOff>
                    <xdr:row>275</xdr:row>
                    <xdr:rowOff>0</xdr:rowOff>
                  </to>
                </anchor>
              </controlPr>
            </control>
          </mc:Choice>
        </mc:AlternateContent>
        <mc:AlternateContent xmlns:mc="http://schemas.openxmlformats.org/markup-compatibility/2006">
          <mc:Choice Requires="x14">
            <control shapeId="12401" r:id="rId60" name="Option Button 113">
              <controlPr defaultSize="0" autoFill="0" autoLine="0" autoPict="0">
                <anchor moveWithCells="1">
                  <from>
                    <xdr:col>17</xdr:col>
                    <xdr:colOff>0</xdr:colOff>
                    <xdr:row>274</xdr:row>
                    <xdr:rowOff>0</xdr:rowOff>
                  </from>
                  <to>
                    <xdr:col>21</xdr:col>
                    <xdr:colOff>0</xdr:colOff>
                    <xdr:row>275</xdr:row>
                    <xdr:rowOff>0</xdr:rowOff>
                  </to>
                </anchor>
              </controlPr>
            </control>
          </mc:Choice>
        </mc:AlternateContent>
        <mc:AlternateContent xmlns:mc="http://schemas.openxmlformats.org/markup-compatibility/2006">
          <mc:Choice Requires="x14">
            <control shapeId="12402" r:id="rId61" name="Option Button 114">
              <controlPr defaultSize="0" autoFill="0" autoLine="0" autoPict="0">
                <anchor moveWithCells="1">
                  <from>
                    <xdr:col>21</xdr:col>
                    <xdr:colOff>0</xdr:colOff>
                    <xdr:row>274</xdr:row>
                    <xdr:rowOff>0</xdr:rowOff>
                  </from>
                  <to>
                    <xdr:col>24</xdr:col>
                    <xdr:colOff>0</xdr:colOff>
                    <xdr:row>275</xdr:row>
                    <xdr:rowOff>0</xdr:rowOff>
                  </to>
                </anchor>
              </controlPr>
            </control>
          </mc:Choice>
        </mc:AlternateContent>
        <mc:AlternateContent xmlns:mc="http://schemas.openxmlformats.org/markup-compatibility/2006">
          <mc:Choice Requires="x14">
            <control shapeId="12406" r:id="rId62" name="Group Box 118">
              <controlPr defaultSize="0" autoFill="0" autoPict="0">
                <anchor moveWithCells="1">
                  <from>
                    <xdr:col>8</xdr:col>
                    <xdr:colOff>0</xdr:colOff>
                    <xdr:row>295</xdr:row>
                    <xdr:rowOff>0</xdr:rowOff>
                  </from>
                  <to>
                    <xdr:col>25</xdr:col>
                    <xdr:colOff>0</xdr:colOff>
                    <xdr:row>296</xdr:row>
                    <xdr:rowOff>0</xdr:rowOff>
                  </to>
                </anchor>
              </controlPr>
            </control>
          </mc:Choice>
        </mc:AlternateContent>
        <mc:AlternateContent xmlns:mc="http://schemas.openxmlformats.org/markup-compatibility/2006">
          <mc:Choice Requires="x14">
            <control shapeId="12407" r:id="rId63" name="Option Button 119">
              <controlPr defaultSize="0" autoFill="0" autoLine="0" autoPict="0">
                <anchor moveWithCells="1">
                  <from>
                    <xdr:col>9</xdr:col>
                    <xdr:colOff>0</xdr:colOff>
                    <xdr:row>295</xdr:row>
                    <xdr:rowOff>0</xdr:rowOff>
                  </from>
                  <to>
                    <xdr:col>13</xdr:col>
                    <xdr:colOff>0</xdr:colOff>
                    <xdr:row>296</xdr:row>
                    <xdr:rowOff>0</xdr:rowOff>
                  </to>
                </anchor>
              </controlPr>
            </control>
          </mc:Choice>
        </mc:AlternateContent>
        <mc:AlternateContent xmlns:mc="http://schemas.openxmlformats.org/markup-compatibility/2006">
          <mc:Choice Requires="x14">
            <control shapeId="12408" r:id="rId64" name="Option Button 120">
              <controlPr defaultSize="0" autoFill="0" autoLine="0" autoPict="0">
                <anchor moveWithCells="1">
                  <from>
                    <xdr:col>13</xdr:col>
                    <xdr:colOff>0</xdr:colOff>
                    <xdr:row>295</xdr:row>
                    <xdr:rowOff>0</xdr:rowOff>
                  </from>
                  <to>
                    <xdr:col>17</xdr:col>
                    <xdr:colOff>0</xdr:colOff>
                    <xdr:row>296</xdr:row>
                    <xdr:rowOff>0</xdr:rowOff>
                  </to>
                </anchor>
              </controlPr>
            </control>
          </mc:Choice>
        </mc:AlternateContent>
        <mc:AlternateContent xmlns:mc="http://schemas.openxmlformats.org/markup-compatibility/2006">
          <mc:Choice Requires="x14">
            <control shapeId="12409" r:id="rId65" name="Option Button 121">
              <controlPr defaultSize="0" autoFill="0" autoLine="0" autoPict="0">
                <anchor moveWithCells="1">
                  <from>
                    <xdr:col>17</xdr:col>
                    <xdr:colOff>0</xdr:colOff>
                    <xdr:row>295</xdr:row>
                    <xdr:rowOff>0</xdr:rowOff>
                  </from>
                  <to>
                    <xdr:col>21</xdr:col>
                    <xdr:colOff>0</xdr:colOff>
                    <xdr:row>296</xdr:row>
                    <xdr:rowOff>0</xdr:rowOff>
                  </to>
                </anchor>
              </controlPr>
            </control>
          </mc:Choice>
        </mc:AlternateContent>
        <mc:AlternateContent xmlns:mc="http://schemas.openxmlformats.org/markup-compatibility/2006">
          <mc:Choice Requires="x14">
            <control shapeId="12410" r:id="rId66" name="Option Button 122">
              <controlPr defaultSize="0" autoFill="0" autoLine="0" autoPict="0">
                <anchor moveWithCells="1">
                  <from>
                    <xdr:col>21</xdr:col>
                    <xdr:colOff>0</xdr:colOff>
                    <xdr:row>295</xdr:row>
                    <xdr:rowOff>0</xdr:rowOff>
                  </from>
                  <to>
                    <xdr:col>24</xdr:col>
                    <xdr:colOff>0</xdr:colOff>
                    <xdr:row>296</xdr:row>
                    <xdr:rowOff>0</xdr:rowOff>
                  </to>
                </anchor>
              </controlPr>
            </control>
          </mc:Choice>
        </mc:AlternateContent>
        <mc:AlternateContent xmlns:mc="http://schemas.openxmlformats.org/markup-compatibility/2006">
          <mc:Choice Requires="x14">
            <control shapeId="12414" r:id="rId67" name="Group Box 126">
              <controlPr defaultSize="0" autoFill="0" autoPict="0">
                <anchor moveWithCells="1">
                  <from>
                    <xdr:col>8</xdr:col>
                    <xdr:colOff>0</xdr:colOff>
                    <xdr:row>316</xdr:row>
                    <xdr:rowOff>0</xdr:rowOff>
                  </from>
                  <to>
                    <xdr:col>25</xdr:col>
                    <xdr:colOff>0</xdr:colOff>
                    <xdr:row>317</xdr:row>
                    <xdr:rowOff>0</xdr:rowOff>
                  </to>
                </anchor>
              </controlPr>
            </control>
          </mc:Choice>
        </mc:AlternateContent>
        <mc:AlternateContent xmlns:mc="http://schemas.openxmlformats.org/markup-compatibility/2006">
          <mc:Choice Requires="x14">
            <control shapeId="12415" r:id="rId68" name="Option Button 127">
              <controlPr defaultSize="0" autoFill="0" autoLine="0" autoPict="0">
                <anchor moveWithCells="1">
                  <from>
                    <xdr:col>9</xdr:col>
                    <xdr:colOff>0</xdr:colOff>
                    <xdr:row>316</xdr:row>
                    <xdr:rowOff>0</xdr:rowOff>
                  </from>
                  <to>
                    <xdr:col>13</xdr:col>
                    <xdr:colOff>0</xdr:colOff>
                    <xdr:row>317</xdr:row>
                    <xdr:rowOff>0</xdr:rowOff>
                  </to>
                </anchor>
              </controlPr>
            </control>
          </mc:Choice>
        </mc:AlternateContent>
        <mc:AlternateContent xmlns:mc="http://schemas.openxmlformats.org/markup-compatibility/2006">
          <mc:Choice Requires="x14">
            <control shapeId="12416" r:id="rId69" name="Option Button 128">
              <controlPr defaultSize="0" autoFill="0" autoLine="0" autoPict="0">
                <anchor moveWithCells="1">
                  <from>
                    <xdr:col>13</xdr:col>
                    <xdr:colOff>0</xdr:colOff>
                    <xdr:row>316</xdr:row>
                    <xdr:rowOff>0</xdr:rowOff>
                  </from>
                  <to>
                    <xdr:col>17</xdr:col>
                    <xdr:colOff>0</xdr:colOff>
                    <xdr:row>317</xdr:row>
                    <xdr:rowOff>0</xdr:rowOff>
                  </to>
                </anchor>
              </controlPr>
            </control>
          </mc:Choice>
        </mc:AlternateContent>
        <mc:AlternateContent xmlns:mc="http://schemas.openxmlformats.org/markup-compatibility/2006">
          <mc:Choice Requires="x14">
            <control shapeId="12417" r:id="rId70" name="Option Button 129">
              <controlPr defaultSize="0" autoFill="0" autoLine="0" autoPict="0">
                <anchor moveWithCells="1">
                  <from>
                    <xdr:col>17</xdr:col>
                    <xdr:colOff>0</xdr:colOff>
                    <xdr:row>316</xdr:row>
                    <xdr:rowOff>0</xdr:rowOff>
                  </from>
                  <to>
                    <xdr:col>21</xdr:col>
                    <xdr:colOff>0</xdr:colOff>
                    <xdr:row>317</xdr:row>
                    <xdr:rowOff>0</xdr:rowOff>
                  </to>
                </anchor>
              </controlPr>
            </control>
          </mc:Choice>
        </mc:AlternateContent>
        <mc:AlternateContent xmlns:mc="http://schemas.openxmlformats.org/markup-compatibility/2006">
          <mc:Choice Requires="x14">
            <control shapeId="12418" r:id="rId71" name="Option Button 130">
              <controlPr defaultSize="0" autoFill="0" autoLine="0" autoPict="0">
                <anchor moveWithCells="1">
                  <from>
                    <xdr:col>21</xdr:col>
                    <xdr:colOff>0</xdr:colOff>
                    <xdr:row>316</xdr:row>
                    <xdr:rowOff>0</xdr:rowOff>
                  </from>
                  <to>
                    <xdr:col>24</xdr:col>
                    <xdr:colOff>0</xdr:colOff>
                    <xdr:row>317</xdr:row>
                    <xdr:rowOff>0</xdr:rowOff>
                  </to>
                </anchor>
              </controlPr>
            </control>
          </mc:Choice>
        </mc:AlternateContent>
        <mc:AlternateContent xmlns:mc="http://schemas.openxmlformats.org/markup-compatibility/2006">
          <mc:Choice Requires="x14">
            <control shapeId="12422" r:id="rId72" name="Group Box 134">
              <controlPr defaultSize="0" autoFill="0" autoPict="0">
                <anchor moveWithCells="1">
                  <from>
                    <xdr:col>8</xdr:col>
                    <xdr:colOff>0</xdr:colOff>
                    <xdr:row>340</xdr:row>
                    <xdr:rowOff>0</xdr:rowOff>
                  </from>
                  <to>
                    <xdr:col>25</xdr:col>
                    <xdr:colOff>0</xdr:colOff>
                    <xdr:row>341</xdr:row>
                    <xdr:rowOff>0</xdr:rowOff>
                  </to>
                </anchor>
              </controlPr>
            </control>
          </mc:Choice>
        </mc:AlternateContent>
        <mc:AlternateContent xmlns:mc="http://schemas.openxmlformats.org/markup-compatibility/2006">
          <mc:Choice Requires="x14">
            <control shapeId="12423" r:id="rId73" name="Option Button 135">
              <controlPr defaultSize="0" autoFill="0" autoLine="0" autoPict="0">
                <anchor moveWithCells="1">
                  <from>
                    <xdr:col>9</xdr:col>
                    <xdr:colOff>0</xdr:colOff>
                    <xdr:row>340</xdr:row>
                    <xdr:rowOff>0</xdr:rowOff>
                  </from>
                  <to>
                    <xdr:col>13</xdr:col>
                    <xdr:colOff>0</xdr:colOff>
                    <xdr:row>341</xdr:row>
                    <xdr:rowOff>0</xdr:rowOff>
                  </to>
                </anchor>
              </controlPr>
            </control>
          </mc:Choice>
        </mc:AlternateContent>
        <mc:AlternateContent xmlns:mc="http://schemas.openxmlformats.org/markup-compatibility/2006">
          <mc:Choice Requires="x14">
            <control shapeId="12424" r:id="rId74" name="Option Button 136">
              <controlPr defaultSize="0" autoFill="0" autoLine="0" autoPict="0">
                <anchor moveWithCells="1">
                  <from>
                    <xdr:col>13</xdr:col>
                    <xdr:colOff>0</xdr:colOff>
                    <xdr:row>340</xdr:row>
                    <xdr:rowOff>0</xdr:rowOff>
                  </from>
                  <to>
                    <xdr:col>17</xdr:col>
                    <xdr:colOff>0</xdr:colOff>
                    <xdr:row>341</xdr:row>
                    <xdr:rowOff>0</xdr:rowOff>
                  </to>
                </anchor>
              </controlPr>
            </control>
          </mc:Choice>
        </mc:AlternateContent>
        <mc:AlternateContent xmlns:mc="http://schemas.openxmlformats.org/markup-compatibility/2006">
          <mc:Choice Requires="x14">
            <control shapeId="12425" r:id="rId75" name="Option Button 137">
              <controlPr defaultSize="0" autoFill="0" autoLine="0" autoPict="0">
                <anchor moveWithCells="1">
                  <from>
                    <xdr:col>17</xdr:col>
                    <xdr:colOff>0</xdr:colOff>
                    <xdr:row>340</xdr:row>
                    <xdr:rowOff>0</xdr:rowOff>
                  </from>
                  <to>
                    <xdr:col>21</xdr:col>
                    <xdr:colOff>0</xdr:colOff>
                    <xdr:row>341</xdr:row>
                    <xdr:rowOff>0</xdr:rowOff>
                  </to>
                </anchor>
              </controlPr>
            </control>
          </mc:Choice>
        </mc:AlternateContent>
        <mc:AlternateContent xmlns:mc="http://schemas.openxmlformats.org/markup-compatibility/2006">
          <mc:Choice Requires="x14">
            <control shapeId="12426" r:id="rId76" name="Option Button 138">
              <controlPr defaultSize="0" autoFill="0" autoLine="0" autoPict="0">
                <anchor moveWithCells="1">
                  <from>
                    <xdr:col>21</xdr:col>
                    <xdr:colOff>0</xdr:colOff>
                    <xdr:row>340</xdr:row>
                    <xdr:rowOff>0</xdr:rowOff>
                  </from>
                  <to>
                    <xdr:col>24</xdr:col>
                    <xdr:colOff>0</xdr:colOff>
                    <xdr:row>341</xdr:row>
                    <xdr:rowOff>0</xdr:rowOff>
                  </to>
                </anchor>
              </controlPr>
            </control>
          </mc:Choice>
        </mc:AlternateContent>
        <mc:AlternateContent xmlns:mc="http://schemas.openxmlformats.org/markup-compatibility/2006">
          <mc:Choice Requires="x14">
            <control shapeId="12430" r:id="rId77" name="Group Box 142">
              <controlPr defaultSize="0" autoFill="0" autoPict="0">
                <anchor moveWithCells="1">
                  <from>
                    <xdr:col>8</xdr:col>
                    <xdr:colOff>0</xdr:colOff>
                    <xdr:row>361</xdr:row>
                    <xdr:rowOff>0</xdr:rowOff>
                  </from>
                  <to>
                    <xdr:col>25</xdr:col>
                    <xdr:colOff>0</xdr:colOff>
                    <xdr:row>362</xdr:row>
                    <xdr:rowOff>0</xdr:rowOff>
                  </to>
                </anchor>
              </controlPr>
            </control>
          </mc:Choice>
        </mc:AlternateContent>
        <mc:AlternateContent xmlns:mc="http://schemas.openxmlformats.org/markup-compatibility/2006">
          <mc:Choice Requires="x14">
            <control shapeId="12431" r:id="rId78" name="Option Button 143">
              <controlPr defaultSize="0" autoFill="0" autoLine="0" autoPict="0">
                <anchor moveWithCells="1">
                  <from>
                    <xdr:col>9</xdr:col>
                    <xdr:colOff>0</xdr:colOff>
                    <xdr:row>361</xdr:row>
                    <xdr:rowOff>0</xdr:rowOff>
                  </from>
                  <to>
                    <xdr:col>13</xdr:col>
                    <xdr:colOff>0</xdr:colOff>
                    <xdr:row>362</xdr:row>
                    <xdr:rowOff>0</xdr:rowOff>
                  </to>
                </anchor>
              </controlPr>
            </control>
          </mc:Choice>
        </mc:AlternateContent>
        <mc:AlternateContent xmlns:mc="http://schemas.openxmlformats.org/markup-compatibility/2006">
          <mc:Choice Requires="x14">
            <control shapeId="12432" r:id="rId79" name="Option Button 144">
              <controlPr defaultSize="0" autoFill="0" autoLine="0" autoPict="0">
                <anchor moveWithCells="1">
                  <from>
                    <xdr:col>13</xdr:col>
                    <xdr:colOff>0</xdr:colOff>
                    <xdr:row>361</xdr:row>
                    <xdr:rowOff>0</xdr:rowOff>
                  </from>
                  <to>
                    <xdr:col>17</xdr:col>
                    <xdr:colOff>0</xdr:colOff>
                    <xdr:row>362</xdr:row>
                    <xdr:rowOff>0</xdr:rowOff>
                  </to>
                </anchor>
              </controlPr>
            </control>
          </mc:Choice>
        </mc:AlternateContent>
        <mc:AlternateContent xmlns:mc="http://schemas.openxmlformats.org/markup-compatibility/2006">
          <mc:Choice Requires="x14">
            <control shapeId="12433" r:id="rId80" name="Option Button 145">
              <controlPr defaultSize="0" autoFill="0" autoLine="0" autoPict="0">
                <anchor moveWithCells="1">
                  <from>
                    <xdr:col>17</xdr:col>
                    <xdr:colOff>0</xdr:colOff>
                    <xdr:row>361</xdr:row>
                    <xdr:rowOff>0</xdr:rowOff>
                  </from>
                  <to>
                    <xdr:col>21</xdr:col>
                    <xdr:colOff>0</xdr:colOff>
                    <xdr:row>362</xdr:row>
                    <xdr:rowOff>0</xdr:rowOff>
                  </to>
                </anchor>
              </controlPr>
            </control>
          </mc:Choice>
        </mc:AlternateContent>
        <mc:AlternateContent xmlns:mc="http://schemas.openxmlformats.org/markup-compatibility/2006">
          <mc:Choice Requires="x14">
            <control shapeId="12434" r:id="rId81" name="Option Button 146">
              <controlPr defaultSize="0" autoFill="0" autoLine="0" autoPict="0">
                <anchor moveWithCells="1">
                  <from>
                    <xdr:col>21</xdr:col>
                    <xdr:colOff>0</xdr:colOff>
                    <xdr:row>361</xdr:row>
                    <xdr:rowOff>0</xdr:rowOff>
                  </from>
                  <to>
                    <xdr:col>24</xdr:col>
                    <xdr:colOff>0</xdr:colOff>
                    <xdr:row>362</xdr:row>
                    <xdr:rowOff>0</xdr:rowOff>
                  </to>
                </anchor>
              </controlPr>
            </control>
          </mc:Choice>
        </mc:AlternateContent>
        <mc:AlternateContent xmlns:mc="http://schemas.openxmlformats.org/markup-compatibility/2006">
          <mc:Choice Requires="x14">
            <control shapeId="12438" r:id="rId82" name="Group Box 150">
              <controlPr defaultSize="0" autoFill="0" autoPict="0">
                <anchor moveWithCells="1">
                  <from>
                    <xdr:col>8</xdr:col>
                    <xdr:colOff>0</xdr:colOff>
                    <xdr:row>382</xdr:row>
                    <xdr:rowOff>0</xdr:rowOff>
                  </from>
                  <to>
                    <xdr:col>25</xdr:col>
                    <xdr:colOff>0</xdr:colOff>
                    <xdr:row>383</xdr:row>
                    <xdr:rowOff>0</xdr:rowOff>
                  </to>
                </anchor>
              </controlPr>
            </control>
          </mc:Choice>
        </mc:AlternateContent>
        <mc:AlternateContent xmlns:mc="http://schemas.openxmlformats.org/markup-compatibility/2006">
          <mc:Choice Requires="x14">
            <control shapeId="12439" r:id="rId83" name="Option Button 151">
              <controlPr defaultSize="0" autoFill="0" autoLine="0" autoPict="0">
                <anchor moveWithCells="1">
                  <from>
                    <xdr:col>9</xdr:col>
                    <xdr:colOff>0</xdr:colOff>
                    <xdr:row>382</xdr:row>
                    <xdr:rowOff>0</xdr:rowOff>
                  </from>
                  <to>
                    <xdr:col>13</xdr:col>
                    <xdr:colOff>0</xdr:colOff>
                    <xdr:row>383</xdr:row>
                    <xdr:rowOff>0</xdr:rowOff>
                  </to>
                </anchor>
              </controlPr>
            </control>
          </mc:Choice>
        </mc:AlternateContent>
        <mc:AlternateContent xmlns:mc="http://schemas.openxmlformats.org/markup-compatibility/2006">
          <mc:Choice Requires="x14">
            <control shapeId="12440" r:id="rId84" name="Option Button 152">
              <controlPr defaultSize="0" autoFill="0" autoLine="0" autoPict="0">
                <anchor moveWithCells="1">
                  <from>
                    <xdr:col>13</xdr:col>
                    <xdr:colOff>0</xdr:colOff>
                    <xdr:row>382</xdr:row>
                    <xdr:rowOff>0</xdr:rowOff>
                  </from>
                  <to>
                    <xdr:col>17</xdr:col>
                    <xdr:colOff>0</xdr:colOff>
                    <xdr:row>383</xdr:row>
                    <xdr:rowOff>0</xdr:rowOff>
                  </to>
                </anchor>
              </controlPr>
            </control>
          </mc:Choice>
        </mc:AlternateContent>
        <mc:AlternateContent xmlns:mc="http://schemas.openxmlformats.org/markup-compatibility/2006">
          <mc:Choice Requires="x14">
            <control shapeId="12441" r:id="rId85" name="Option Button 153">
              <controlPr defaultSize="0" autoFill="0" autoLine="0" autoPict="0">
                <anchor moveWithCells="1">
                  <from>
                    <xdr:col>17</xdr:col>
                    <xdr:colOff>0</xdr:colOff>
                    <xdr:row>382</xdr:row>
                    <xdr:rowOff>0</xdr:rowOff>
                  </from>
                  <to>
                    <xdr:col>21</xdr:col>
                    <xdr:colOff>0</xdr:colOff>
                    <xdr:row>383</xdr:row>
                    <xdr:rowOff>0</xdr:rowOff>
                  </to>
                </anchor>
              </controlPr>
            </control>
          </mc:Choice>
        </mc:AlternateContent>
        <mc:AlternateContent xmlns:mc="http://schemas.openxmlformats.org/markup-compatibility/2006">
          <mc:Choice Requires="x14">
            <control shapeId="12442" r:id="rId86" name="Option Button 154">
              <controlPr defaultSize="0" autoFill="0" autoLine="0" autoPict="0">
                <anchor moveWithCells="1">
                  <from>
                    <xdr:col>21</xdr:col>
                    <xdr:colOff>0</xdr:colOff>
                    <xdr:row>382</xdr:row>
                    <xdr:rowOff>0</xdr:rowOff>
                  </from>
                  <to>
                    <xdr:col>24</xdr:col>
                    <xdr:colOff>0</xdr:colOff>
                    <xdr:row>383</xdr:row>
                    <xdr:rowOff>0</xdr:rowOff>
                  </to>
                </anchor>
              </controlPr>
            </control>
          </mc:Choice>
        </mc:AlternateContent>
        <mc:AlternateContent xmlns:mc="http://schemas.openxmlformats.org/markup-compatibility/2006">
          <mc:Choice Requires="x14">
            <control shapeId="12446" r:id="rId87" name="Group Box 158">
              <controlPr defaultSize="0" autoFill="0" autoPict="0">
                <anchor moveWithCells="1">
                  <from>
                    <xdr:col>8</xdr:col>
                    <xdr:colOff>0</xdr:colOff>
                    <xdr:row>406</xdr:row>
                    <xdr:rowOff>0</xdr:rowOff>
                  </from>
                  <to>
                    <xdr:col>25</xdr:col>
                    <xdr:colOff>0</xdr:colOff>
                    <xdr:row>407</xdr:row>
                    <xdr:rowOff>0</xdr:rowOff>
                  </to>
                </anchor>
              </controlPr>
            </control>
          </mc:Choice>
        </mc:AlternateContent>
        <mc:AlternateContent xmlns:mc="http://schemas.openxmlformats.org/markup-compatibility/2006">
          <mc:Choice Requires="x14">
            <control shapeId="12447" r:id="rId88" name="Option Button 159">
              <controlPr defaultSize="0" autoFill="0" autoLine="0" autoPict="0">
                <anchor moveWithCells="1">
                  <from>
                    <xdr:col>9</xdr:col>
                    <xdr:colOff>0</xdr:colOff>
                    <xdr:row>406</xdr:row>
                    <xdr:rowOff>0</xdr:rowOff>
                  </from>
                  <to>
                    <xdr:col>13</xdr:col>
                    <xdr:colOff>0</xdr:colOff>
                    <xdr:row>407</xdr:row>
                    <xdr:rowOff>0</xdr:rowOff>
                  </to>
                </anchor>
              </controlPr>
            </control>
          </mc:Choice>
        </mc:AlternateContent>
        <mc:AlternateContent xmlns:mc="http://schemas.openxmlformats.org/markup-compatibility/2006">
          <mc:Choice Requires="x14">
            <control shapeId="12448" r:id="rId89" name="Option Button 160">
              <controlPr defaultSize="0" autoFill="0" autoLine="0" autoPict="0">
                <anchor moveWithCells="1">
                  <from>
                    <xdr:col>13</xdr:col>
                    <xdr:colOff>0</xdr:colOff>
                    <xdr:row>406</xdr:row>
                    <xdr:rowOff>0</xdr:rowOff>
                  </from>
                  <to>
                    <xdr:col>17</xdr:col>
                    <xdr:colOff>0</xdr:colOff>
                    <xdr:row>407</xdr:row>
                    <xdr:rowOff>0</xdr:rowOff>
                  </to>
                </anchor>
              </controlPr>
            </control>
          </mc:Choice>
        </mc:AlternateContent>
        <mc:AlternateContent xmlns:mc="http://schemas.openxmlformats.org/markup-compatibility/2006">
          <mc:Choice Requires="x14">
            <control shapeId="12449" r:id="rId90" name="Option Button 161">
              <controlPr defaultSize="0" autoFill="0" autoLine="0" autoPict="0">
                <anchor moveWithCells="1">
                  <from>
                    <xdr:col>17</xdr:col>
                    <xdr:colOff>0</xdr:colOff>
                    <xdr:row>406</xdr:row>
                    <xdr:rowOff>0</xdr:rowOff>
                  </from>
                  <to>
                    <xdr:col>21</xdr:col>
                    <xdr:colOff>0</xdr:colOff>
                    <xdr:row>407</xdr:row>
                    <xdr:rowOff>0</xdr:rowOff>
                  </to>
                </anchor>
              </controlPr>
            </control>
          </mc:Choice>
        </mc:AlternateContent>
        <mc:AlternateContent xmlns:mc="http://schemas.openxmlformats.org/markup-compatibility/2006">
          <mc:Choice Requires="x14">
            <control shapeId="12450" r:id="rId91" name="Option Button 162">
              <controlPr defaultSize="0" autoFill="0" autoLine="0" autoPict="0">
                <anchor moveWithCells="1">
                  <from>
                    <xdr:col>21</xdr:col>
                    <xdr:colOff>0</xdr:colOff>
                    <xdr:row>406</xdr:row>
                    <xdr:rowOff>0</xdr:rowOff>
                  </from>
                  <to>
                    <xdr:col>24</xdr:col>
                    <xdr:colOff>0</xdr:colOff>
                    <xdr:row>407</xdr:row>
                    <xdr:rowOff>0</xdr:rowOff>
                  </to>
                </anchor>
              </controlPr>
            </control>
          </mc:Choice>
        </mc:AlternateContent>
        <mc:AlternateContent xmlns:mc="http://schemas.openxmlformats.org/markup-compatibility/2006">
          <mc:Choice Requires="x14">
            <control shapeId="12454" r:id="rId92" name="Group Box 166">
              <controlPr defaultSize="0" autoFill="0" autoPict="0">
                <anchor moveWithCells="1">
                  <from>
                    <xdr:col>8</xdr:col>
                    <xdr:colOff>0</xdr:colOff>
                    <xdr:row>427</xdr:row>
                    <xdr:rowOff>0</xdr:rowOff>
                  </from>
                  <to>
                    <xdr:col>25</xdr:col>
                    <xdr:colOff>0</xdr:colOff>
                    <xdr:row>428</xdr:row>
                    <xdr:rowOff>0</xdr:rowOff>
                  </to>
                </anchor>
              </controlPr>
            </control>
          </mc:Choice>
        </mc:AlternateContent>
        <mc:AlternateContent xmlns:mc="http://schemas.openxmlformats.org/markup-compatibility/2006">
          <mc:Choice Requires="x14">
            <control shapeId="12455" r:id="rId93" name="Option Button 167">
              <controlPr defaultSize="0" autoFill="0" autoLine="0" autoPict="0">
                <anchor moveWithCells="1">
                  <from>
                    <xdr:col>9</xdr:col>
                    <xdr:colOff>0</xdr:colOff>
                    <xdr:row>427</xdr:row>
                    <xdr:rowOff>0</xdr:rowOff>
                  </from>
                  <to>
                    <xdr:col>13</xdr:col>
                    <xdr:colOff>0</xdr:colOff>
                    <xdr:row>428</xdr:row>
                    <xdr:rowOff>0</xdr:rowOff>
                  </to>
                </anchor>
              </controlPr>
            </control>
          </mc:Choice>
        </mc:AlternateContent>
        <mc:AlternateContent xmlns:mc="http://schemas.openxmlformats.org/markup-compatibility/2006">
          <mc:Choice Requires="x14">
            <control shapeId="12456" r:id="rId94" name="Option Button 168">
              <controlPr defaultSize="0" autoFill="0" autoLine="0" autoPict="0">
                <anchor moveWithCells="1">
                  <from>
                    <xdr:col>13</xdr:col>
                    <xdr:colOff>0</xdr:colOff>
                    <xdr:row>427</xdr:row>
                    <xdr:rowOff>0</xdr:rowOff>
                  </from>
                  <to>
                    <xdr:col>17</xdr:col>
                    <xdr:colOff>0</xdr:colOff>
                    <xdr:row>428</xdr:row>
                    <xdr:rowOff>0</xdr:rowOff>
                  </to>
                </anchor>
              </controlPr>
            </control>
          </mc:Choice>
        </mc:AlternateContent>
        <mc:AlternateContent xmlns:mc="http://schemas.openxmlformats.org/markup-compatibility/2006">
          <mc:Choice Requires="x14">
            <control shapeId="12457" r:id="rId95" name="Option Button 169">
              <controlPr defaultSize="0" autoFill="0" autoLine="0" autoPict="0">
                <anchor moveWithCells="1">
                  <from>
                    <xdr:col>17</xdr:col>
                    <xdr:colOff>0</xdr:colOff>
                    <xdr:row>427</xdr:row>
                    <xdr:rowOff>0</xdr:rowOff>
                  </from>
                  <to>
                    <xdr:col>21</xdr:col>
                    <xdr:colOff>0</xdr:colOff>
                    <xdr:row>428</xdr:row>
                    <xdr:rowOff>0</xdr:rowOff>
                  </to>
                </anchor>
              </controlPr>
            </control>
          </mc:Choice>
        </mc:AlternateContent>
        <mc:AlternateContent xmlns:mc="http://schemas.openxmlformats.org/markup-compatibility/2006">
          <mc:Choice Requires="x14">
            <control shapeId="12458" r:id="rId96" name="Option Button 170">
              <controlPr defaultSize="0" autoFill="0" autoLine="0" autoPict="0">
                <anchor moveWithCells="1">
                  <from>
                    <xdr:col>21</xdr:col>
                    <xdr:colOff>0</xdr:colOff>
                    <xdr:row>427</xdr:row>
                    <xdr:rowOff>0</xdr:rowOff>
                  </from>
                  <to>
                    <xdr:col>24</xdr:col>
                    <xdr:colOff>0</xdr:colOff>
                    <xdr:row>428</xdr:row>
                    <xdr:rowOff>0</xdr:rowOff>
                  </to>
                </anchor>
              </controlPr>
            </control>
          </mc:Choice>
        </mc:AlternateContent>
        <mc:AlternateContent xmlns:mc="http://schemas.openxmlformats.org/markup-compatibility/2006">
          <mc:Choice Requires="x14">
            <control shapeId="12462" r:id="rId97" name="Group Box 174">
              <controlPr defaultSize="0" autoFill="0" autoPict="0">
                <anchor moveWithCells="1">
                  <from>
                    <xdr:col>8</xdr:col>
                    <xdr:colOff>0</xdr:colOff>
                    <xdr:row>448</xdr:row>
                    <xdr:rowOff>0</xdr:rowOff>
                  </from>
                  <to>
                    <xdr:col>25</xdr:col>
                    <xdr:colOff>0</xdr:colOff>
                    <xdr:row>449</xdr:row>
                    <xdr:rowOff>0</xdr:rowOff>
                  </to>
                </anchor>
              </controlPr>
            </control>
          </mc:Choice>
        </mc:AlternateContent>
        <mc:AlternateContent xmlns:mc="http://schemas.openxmlformats.org/markup-compatibility/2006">
          <mc:Choice Requires="x14">
            <control shapeId="12463" r:id="rId98" name="Option Button 175">
              <controlPr defaultSize="0" autoFill="0" autoLine="0" autoPict="0">
                <anchor moveWithCells="1">
                  <from>
                    <xdr:col>9</xdr:col>
                    <xdr:colOff>0</xdr:colOff>
                    <xdr:row>448</xdr:row>
                    <xdr:rowOff>0</xdr:rowOff>
                  </from>
                  <to>
                    <xdr:col>13</xdr:col>
                    <xdr:colOff>0</xdr:colOff>
                    <xdr:row>449</xdr:row>
                    <xdr:rowOff>0</xdr:rowOff>
                  </to>
                </anchor>
              </controlPr>
            </control>
          </mc:Choice>
        </mc:AlternateContent>
        <mc:AlternateContent xmlns:mc="http://schemas.openxmlformats.org/markup-compatibility/2006">
          <mc:Choice Requires="x14">
            <control shapeId="12464" r:id="rId99" name="Option Button 176">
              <controlPr defaultSize="0" autoFill="0" autoLine="0" autoPict="0">
                <anchor moveWithCells="1">
                  <from>
                    <xdr:col>13</xdr:col>
                    <xdr:colOff>0</xdr:colOff>
                    <xdr:row>448</xdr:row>
                    <xdr:rowOff>0</xdr:rowOff>
                  </from>
                  <to>
                    <xdr:col>17</xdr:col>
                    <xdr:colOff>0</xdr:colOff>
                    <xdr:row>449</xdr:row>
                    <xdr:rowOff>0</xdr:rowOff>
                  </to>
                </anchor>
              </controlPr>
            </control>
          </mc:Choice>
        </mc:AlternateContent>
        <mc:AlternateContent xmlns:mc="http://schemas.openxmlformats.org/markup-compatibility/2006">
          <mc:Choice Requires="x14">
            <control shapeId="12465" r:id="rId100" name="Option Button 177">
              <controlPr defaultSize="0" autoFill="0" autoLine="0" autoPict="0">
                <anchor moveWithCells="1">
                  <from>
                    <xdr:col>17</xdr:col>
                    <xdr:colOff>0</xdr:colOff>
                    <xdr:row>448</xdr:row>
                    <xdr:rowOff>0</xdr:rowOff>
                  </from>
                  <to>
                    <xdr:col>21</xdr:col>
                    <xdr:colOff>0</xdr:colOff>
                    <xdr:row>449</xdr:row>
                    <xdr:rowOff>0</xdr:rowOff>
                  </to>
                </anchor>
              </controlPr>
            </control>
          </mc:Choice>
        </mc:AlternateContent>
        <mc:AlternateContent xmlns:mc="http://schemas.openxmlformats.org/markup-compatibility/2006">
          <mc:Choice Requires="x14">
            <control shapeId="12466" r:id="rId101" name="Option Button 178">
              <controlPr defaultSize="0" autoFill="0" autoLine="0" autoPict="0">
                <anchor moveWithCells="1">
                  <from>
                    <xdr:col>21</xdr:col>
                    <xdr:colOff>0</xdr:colOff>
                    <xdr:row>448</xdr:row>
                    <xdr:rowOff>0</xdr:rowOff>
                  </from>
                  <to>
                    <xdr:col>24</xdr:col>
                    <xdr:colOff>0</xdr:colOff>
                    <xdr:row>449</xdr:row>
                    <xdr:rowOff>0</xdr:rowOff>
                  </to>
                </anchor>
              </controlPr>
            </control>
          </mc:Choice>
        </mc:AlternateContent>
        <mc:AlternateContent xmlns:mc="http://schemas.openxmlformats.org/markup-compatibility/2006">
          <mc:Choice Requires="x14">
            <control shapeId="12470" r:id="rId102" name="Group Box 182">
              <controlPr defaultSize="0" autoFill="0" autoPict="0">
                <anchor moveWithCells="1">
                  <from>
                    <xdr:col>8</xdr:col>
                    <xdr:colOff>0</xdr:colOff>
                    <xdr:row>472</xdr:row>
                    <xdr:rowOff>0</xdr:rowOff>
                  </from>
                  <to>
                    <xdr:col>25</xdr:col>
                    <xdr:colOff>0</xdr:colOff>
                    <xdr:row>473</xdr:row>
                    <xdr:rowOff>0</xdr:rowOff>
                  </to>
                </anchor>
              </controlPr>
            </control>
          </mc:Choice>
        </mc:AlternateContent>
        <mc:AlternateContent xmlns:mc="http://schemas.openxmlformats.org/markup-compatibility/2006">
          <mc:Choice Requires="x14">
            <control shapeId="12471" r:id="rId103" name="Option Button 183">
              <controlPr defaultSize="0" autoFill="0" autoLine="0" autoPict="0">
                <anchor moveWithCells="1">
                  <from>
                    <xdr:col>9</xdr:col>
                    <xdr:colOff>0</xdr:colOff>
                    <xdr:row>472</xdr:row>
                    <xdr:rowOff>0</xdr:rowOff>
                  </from>
                  <to>
                    <xdr:col>13</xdr:col>
                    <xdr:colOff>0</xdr:colOff>
                    <xdr:row>473</xdr:row>
                    <xdr:rowOff>0</xdr:rowOff>
                  </to>
                </anchor>
              </controlPr>
            </control>
          </mc:Choice>
        </mc:AlternateContent>
        <mc:AlternateContent xmlns:mc="http://schemas.openxmlformats.org/markup-compatibility/2006">
          <mc:Choice Requires="x14">
            <control shapeId="12472" r:id="rId104" name="Option Button 184">
              <controlPr defaultSize="0" autoFill="0" autoLine="0" autoPict="0">
                <anchor moveWithCells="1">
                  <from>
                    <xdr:col>13</xdr:col>
                    <xdr:colOff>0</xdr:colOff>
                    <xdr:row>472</xdr:row>
                    <xdr:rowOff>0</xdr:rowOff>
                  </from>
                  <to>
                    <xdr:col>17</xdr:col>
                    <xdr:colOff>0</xdr:colOff>
                    <xdr:row>473</xdr:row>
                    <xdr:rowOff>0</xdr:rowOff>
                  </to>
                </anchor>
              </controlPr>
            </control>
          </mc:Choice>
        </mc:AlternateContent>
        <mc:AlternateContent xmlns:mc="http://schemas.openxmlformats.org/markup-compatibility/2006">
          <mc:Choice Requires="x14">
            <control shapeId="12473" r:id="rId105" name="Option Button 185">
              <controlPr defaultSize="0" autoFill="0" autoLine="0" autoPict="0">
                <anchor moveWithCells="1">
                  <from>
                    <xdr:col>17</xdr:col>
                    <xdr:colOff>0</xdr:colOff>
                    <xdr:row>472</xdr:row>
                    <xdr:rowOff>0</xdr:rowOff>
                  </from>
                  <to>
                    <xdr:col>21</xdr:col>
                    <xdr:colOff>0</xdr:colOff>
                    <xdr:row>473</xdr:row>
                    <xdr:rowOff>0</xdr:rowOff>
                  </to>
                </anchor>
              </controlPr>
            </control>
          </mc:Choice>
        </mc:AlternateContent>
        <mc:AlternateContent xmlns:mc="http://schemas.openxmlformats.org/markup-compatibility/2006">
          <mc:Choice Requires="x14">
            <control shapeId="12474" r:id="rId106" name="Option Button 186">
              <controlPr defaultSize="0" autoFill="0" autoLine="0" autoPict="0">
                <anchor moveWithCells="1">
                  <from>
                    <xdr:col>21</xdr:col>
                    <xdr:colOff>0</xdr:colOff>
                    <xdr:row>472</xdr:row>
                    <xdr:rowOff>0</xdr:rowOff>
                  </from>
                  <to>
                    <xdr:col>24</xdr:col>
                    <xdr:colOff>0</xdr:colOff>
                    <xdr:row>473</xdr:row>
                    <xdr:rowOff>0</xdr:rowOff>
                  </to>
                </anchor>
              </controlPr>
            </control>
          </mc:Choice>
        </mc:AlternateContent>
        <mc:AlternateContent xmlns:mc="http://schemas.openxmlformats.org/markup-compatibility/2006">
          <mc:Choice Requires="x14">
            <control shapeId="12478" r:id="rId107" name="Group Box 190">
              <controlPr defaultSize="0" autoFill="0" autoPict="0">
                <anchor moveWithCells="1">
                  <from>
                    <xdr:col>8</xdr:col>
                    <xdr:colOff>0</xdr:colOff>
                    <xdr:row>493</xdr:row>
                    <xdr:rowOff>0</xdr:rowOff>
                  </from>
                  <to>
                    <xdr:col>25</xdr:col>
                    <xdr:colOff>0</xdr:colOff>
                    <xdr:row>494</xdr:row>
                    <xdr:rowOff>0</xdr:rowOff>
                  </to>
                </anchor>
              </controlPr>
            </control>
          </mc:Choice>
        </mc:AlternateContent>
        <mc:AlternateContent xmlns:mc="http://schemas.openxmlformats.org/markup-compatibility/2006">
          <mc:Choice Requires="x14">
            <control shapeId="12479" r:id="rId108" name="Option Button 191">
              <controlPr defaultSize="0" autoFill="0" autoLine="0" autoPict="0">
                <anchor moveWithCells="1">
                  <from>
                    <xdr:col>9</xdr:col>
                    <xdr:colOff>0</xdr:colOff>
                    <xdr:row>493</xdr:row>
                    <xdr:rowOff>0</xdr:rowOff>
                  </from>
                  <to>
                    <xdr:col>13</xdr:col>
                    <xdr:colOff>0</xdr:colOff>
                    <xdr:row>494</xdr:row>
                    <xdr:rowOff>0</xdr:rowOff>
                  </to>
                </anchor>
              </controlPr>
            </control>
          </mc:Choice>
        </mc:AlternateContent>
        <mc:AlternateContent xmlns:mc="http://schemas.openxmlformats.org/markup-compatibility/2006">
          <mc:Choice Requires="x14">
            <control shapeId="12480" r:id="rId109" name="Option Button 192">
              <controlPr defaultSize="0" autoFill="0" autoLine="0" autoPict="0">
                <anchor moveWithCells="1">
                  <from>
                    <xdr:col>13</xdr:col>
                    <xdr:colOff>0</xdr:colOff>
                    <xdr:row>493</xdr:row>
                    <xdr:rowOff>0</xdr:rowOff>
                  </from>
                  <to>
                    <xdr:col>17</xdr:col>
                    <xdr:colOff>0</xdr:colOff>
                    <xdr:row>494</xdr:row>
                    <xdr:rowOff>0</xdr:rowOff>
                  </to>
                </anchor>
              </controlPr>
            </control>
          </mc:Choice>
        </mc:AlternateContent>
        <mc:AlternateContent xmlns:mc="http://schemas.openxmlformats.org/markup-compatibility/2006">
          <mc:Choice Requires="x14">
            <control shapeId="12481" r:id="rId110" name="Option Button 193">
              <controlPr defaultSize="0" autoFill="0" autoLine="0" autoPict="0">
                <anchor moveWithCells="1">
                  <from>
                    <xdr:col>17</xdr:col>
                    <xdr:colOff>0</xdr:colOff>
                    <xdr:row>493</xdr:row>
                    <xdr:rowOff>0</xdr:rowOff>
                  </from>
                  <to>
                    <xdr:col>21</xdr:col>
                    <xdr:colOff>0</xdr:colOff>
                    <xdr:row>494</xdr:row>
                    <xdr:rowOff>0</xdr:rowOff>
                  </to>
                </anchor>
              </controlPr>
            </control>
          </mc:Choice>
        </mc:AlternateContent>
        <mc:AlternateContent xmlns:mc="http://schemas.openxmlformats.org/markup-compatibility/2006">
          <mc:Choice Requires="x14">
            <control shapeId="12482" r:id="rId111" name="Option Button 194">
              <controlPr defaultSize="0" autoFill="0" autoLine="0" autoPict="0">
                <anchor moveWithCells="1">
                  <from>
                    <xdr:col>21</xdr:col>
                    <xdr:colOff>0</xdr:colOff>
                    <xdr:row>493</xdr:row>
                    <xdr:rowOff>0</xdr:rowOff>
                  </from>
                  <to>
                    <xdr:col>24</xdr:col>
                    <xdr:colOff>0</xdr:colOff>
                    <xdr:row>494</xdr:row>
                    <xdr:rowOff>0</xdr:rowOff>
                  </to>
                </anchor>
              </controlPr>
            </control>
          </mc:Choice>
        </mc:AlternateContent>
        <mc:AlternateContent xmlns:mc="http://schemas.openxmlformats.org/markup-compatibility/2006">
          <mc:Choice Requires="x14">
            <control shapeId="12899" r:id="rId112" name="Check Box 611">
              <controlPr defaultSize="0" autoFill="0" autoLine="0" autoPict="0">
                <anchor moveWithCells="1">
                  <from>
                    <xdr:col>10</xdr:col>
                    <xdr:colOff>0</xdr:colOff>
                    <xdr:row>83</xdr:row>
                    <xdr:rowOff>0</xdr:rowOff>
                  </from>
                  <to>
                    <xdr:col>17</xdr:col>
                    <xdr:colOff>0</xdr:colOff>
                    <xdr:row>83</xdr:row>
                    <xdr:rowOff>220980</xdr:rowOff>
                  </to>
                </anchor>
              </controlPr>
            </control>
          </mc:Choice>
        </mc:AlternateContent>
        <mc:AlternateContent xmlns:mc="http://schemas.openxmlformats.org/markup-compatibility/2006">
          <mc:Choice Requires="x14">
            <control shapeId="12900" r:id="rId113" name="Check Box 612">
              <controlPr defaultSize="0" autoFill="0" autoLine="0" autoPict="0">
                <anchor moveWithCells="1">
                  <from>
                    <xdr:col>17</xdr:col>
                    <xdr:colOff>7620</xdr:colOff>
                    <xdr:row>83</xdr:row>
                    <xdr:rowOff>0</xdr:rowOff>
                  </from>
                  <to>
                    <xdr:col>24</xdr:col>
                    <xdr:colOff>7620</xdr:colOff>
                    <xdr:row>83</xdr:row>
                    <xdr:rowOff>220980</xdr:rowOff>
                  </to>
                </anchor>
              </controlPr>
            </control>
          </mc:Choice>
        </mc:AlternateContent>
        <mc:AlternateContent xmlns:mc="http://schemas.openxmlformats.org/markup-compatibility/2006">
          <mc:Choice Requires="x14">
            <control shapeId="12906" r:id="rId114" name="Group Box 618">
              <controlPr defaultSize="0" autoFill="0" autoPict="0">
                <anchor moveWithCells="1">
                  <from>
                    <xdr:col>8</xdr:col>
                    <xdr:colOff>0</xdr:colOff>
                    <xdr:row>89</xdr:row>
                    <xdr:rowOff>0</xdr:rowOff>
                  </from>
                  <to>
                    <xdr:col>19</xdr:col>
                    <xdr:colOff>0</xdr:colOff>
                    <xdr:row>90</xdr:row>
                    <xdr:rowOff>0</xdr:rowOff>
                  </to>
                </anchor>
              </controlPr>
            </control>
          </mc:Choice>
        </mc:AlternateContent>
        <mc:AlternateContent xmlns:mc="http://schemas.openxmlformats.org/markup-compatibility/2006">
          <mc:Choice Requires="x14">
            <control shapeId="12928" r:id="rId115" name="Option Button 640">
              <controlPr defaultSize="0" autoFill="0" autoLine="0" autoPict="0">
                <anchor moveWithCells="1">
                  <from>
                    <xdr:col>9</xdr:col>
                    <xdr:colOff>7620</xdr:colOff>
                    <xdr:row>89</xdr:row>
                    <xdr:rowOff>7620</xdr:rowOff>
                  </from>
                  <to>
                    <xdr:col>13</xdr:col>
                    <xdr:colOff>0</xdr:colOff>
                    <xdr:row>89</xdr:row>
                    <xdr:rowOff>220980</xdr:rowOff>
                  </to>
                </anchor>
              </controlPr>
            </control>
          </mc:Choice>
        </mc:AlternateContent>
        <mc:AlternateContent xmlns:mc="http://schemas.openxmlformats.org/markup-compatibility/2006">
          <mc:Choice Requires="x14">
            <control shapeId="12929" r:id="rId116" name="Option Button 641">
              <controlPr defaultSize="0" autoFill="0" autoLine="0" autoPict="0">
                <anchor moveWithCells="1">
                  <from>
                    <xdr:col>13</xdr:col>
                    <xdr:colOff>0</xdr:colOff>
                    <xdr:row>89</xdr:row>
                    <xdr:rowOff>7620</xdr:rowOff>
                  </from>
                  <to>
                    <xdr:col>17</xdr:col>
                    <xdr:colOff>68580</xdr:colOff>
                    <xdr:row>89</xdr:row>
                    <xdr:rowOff>220980</xdr:rowOff>
                  </to>
                </anchor>
              </controlPr>
            </control>
          </mc:Choice>
        </mc:AlternateContent>
        <mc:AlternateContent xmlns:mc="http://schemas.openxmlformats.org/markup-compatibility/2006">
          <mc:Choice Requires="x14">
            <control shapeId="12932" r:id="rId117" name="Option Button 644">
              <controlPr defaultSize="0" autoFill="0" autoLine="0" autoPict="0">
                <anchor moveWithCells="1">
                  <from>
                    <xdr:col>16</xdr:col>
                    <xdr:colOff>83820</xdr:colOff>
                    <xdr:row>89</xdr:row>
                    <xdr:rowOff>7620</xdr:rowOff>
                  </from>
                  <to>
                    <xdr:col>18</xdr:col>
                    <xdr:colOff>160020</xdr:colOff>
                    <xdr:row>89</xdr:row>
                    <xdr:rowOff>220980</xdr:rowOff>
                  </to>
                </anchor>
              </controlPr>
            </control>
          </mc:Choice>
        </mc:AlternateContent>
        <mc:AlternateContent xmlns:mc="http://schemas.openxmlformats.org/markup-compatibility/2006">
          <mc:Choice Requires="x14">
            <control shapeId="12956" r:id="rId118" name="Drop Down 668">
              <controlPr defaultSize="0" autoLine="0" autoPict="0">
                <anchor moveWithCells="1">
                  <from>
                    <xdr:col>8</xdr:col>
                    <xdr:colOff>0</xdr:colOff>
                    <xdr:row>87</xdr:row>
                    <xdr:rowOff>0</xdr:rowOff>
                  </from>
                  <to>
                    <xdr:col>14</xdr:col>
                    <xdr:colOff>137160</xdr:colOff>
                    <xdr:row>88</xdr:row>
                    <xdr:rowOff>0</xdr:rowOff>
                  </to>
                </anchor>
              </controlPr>
            </control>
          </mc:Choice>
        </mc:AlternateContent>
        <mc:AlternateContent xmlns:mc="http://schemas.openxmlformats.org/markup-compatibility/2006">
          <mc:Choice Requires="x14">
            <control shapeId="12959" r:id="rId119" name="Group Box 671">
              <controlPr defaultSize="0" autoFill="0" autoPict="0">
                <anchor moveWithCells="1">
                  <from>
                    <xdr:col>8</xdr:col>
                    <xdr:colOff>0</xdr:colOff>
                    <xdr:row>110</xdr:row>
                    <xdr:rowOff>0</xdr:rowOff>
                  </from>
                  <to>
                    <xdr:col>19</xdr:col>
                    <xdr:colOff>0</xdr:colOff>
                    <xdr:row>111</xdr:row>
                    <xdr:rowOff>0</xdr:rowOff>
                  </to>
                </anchor>
              </controlPr>
            </control>
          </mc:Choice>
        </mc:AlternateContent>
        <mc:AlternateContent xmlns:mc="http://schemas.openxmlformats.org/markup-compatibility/2006">
          <mc:Choice Requires="x14">
            <control shapeId="12960" r:id="rId120" name="Option Button 672">
              <controlPr defaultSize="0" autoFill="0" autoLine="0" autoPict="0">
                <anchor moveWithCells="1">
                  <from>
                    <xdr:col>9</xdr:col>
                    <xdr:colOff>7620</xdr:colOff>
                    <xdr:row>110</xdr:row>
                    <xdr:rowOff>7620</xdr:rowOff>
                  </from>
                  <to>
                    <xdr:col>13</xdr:col>
                    <xdr:colOff>0</xdr:colOff>
                    <xdr:row>110</xdr:row>
                    <xdr:rowOff>220980</xdr:rowOff>
                  </to>
                </anchor>
              </controlPr>
            </control>
          </mc:Choice>
        </mc:AlternateContent>
        <mc:AlternateContent xmlns:mc="http://schemas.openxmlformats.org/markup-compatibility/2006">
          <mc:Choice Requires="x14">
            <control shapeId="12961" r:id="rId121" name="Option Button 673">
              <controlPr defaultSize="0" autoFill="0" autoLine="0" autoPict="0">
                <anchor moveWithCells="1">
                  <from>
                    <xdr:col>13</xdr:col>
                    <xdr:colOff>0</xdr:colOff>
                    <xdr:row>110</xdr:row>
                    <xdr:rowOff>7620</xdr:rowOff>
                  </from>
                  <to>
                    <xdr:col>17</xdr:col>
                    <xdr:colOff>68580</xdr:colOff>
                    <xdr:row>110</xdr:row>
                    <xdr:rowOff>220980</xdr:rowOff>
                  </to>
                </anchor>
              </controlPr>
            </control>
          </mc:Choice>
        </mc:AlternateContent>
        <mc:AlternateContent xmlns:mc="http://schemas.openxmlformats.org/markup-compatibility/2006">
          <mc:Choice Requires="x14">
            <control shapeId="12962" r:id="rId122" name="Option Button 674">
              <controlPr defaultSize="0" autoFill="0" autoLine="0" autoPict="0">
                <anchor moveWithCells="1">
                  <from>
                    <xdr:col>16</xdr:col>
                    <xdr:colOff>83820</xdr:colOff>
                    <xdr:row>110</xdr:row>
                    <xdr:rowOff>7620</xdr:rowOff>
                  </from>
                  <to>
                    <xdr:col>18</xdr:col>
                    <xdr:colOff>160020</xdr:colOff>
                    <xdr:row>110</xdr:row>
                    <xdr:rowOff>220980</xdr:rowOff>
                  </to>
                </anchor>
              </controlPr>
            </control>
          </mc:Choice>
        </mc:AlternateContent>
        <mc:AlternateContent xmlns:mc="http://schemas.openxmlformats.org/markup-compatibility/2006">
          <mc:Choice Requires="x14">
            <control shapeId="12979" r:id="rId123" name="Group Box 691">
              <controlPr defaultSize="0" autoFill="0" autoPict="0">
                <anchor moveWithCells="1">
                  <from>
                    <xdr:col>8</xdr:col>
                    <xdr:colOff>0</xdr:colOff>
                    <xdr:row>107</xdr:row>
                    <xdr:rowOff>0</xdr:rowOff>
                  </from>
                  <to>
                    <xdr:col>16</xdr:col>
                    <xdr:colOff>0</xdr:colOff>
                    <xdr:row>108</xdr:row>
                    <xdr:rowOff>0</xdr:rowOff>
                  </to>
                </anchor>
              </controlPr>
            </control>
          </mc:Choice>
        </mc:AlternateContent>
        <mc:AlternateContent xmlns:mc="http://schemas.openxmlformats.org/markup-compatibility/2006">
          <mc:Choice Requires="x14">
            <control shapeId="12980" r:id="rId124" name="Option Button 692">
              <controlPr defaultSize="0" autoFill="0" autoLine="0" autoPict="0">
                <anchor moveWithCells="1">
                  <from>
                    <xdr:col>9</xdr:col>
                    <xdr:colOff>0</xdr:colOff>
                    <xdr:row>107</xdr:row>
                    <xdr:rowOff>7620</xdr:rowOff>
                  </from>
                  <to>
                    <xdr:col>11</xdr:col>
                    <xdr:colOff>30480</xdr:colOff>
                    <xdr:row>107</xdr:row>
                    <xdr:rowOff>220980</xdr:rowOff>
                  </to>
                </anchor>
              </controlPr>
            </control>
          </mc:Choice>
        </mc:AlternateContent>
        <mc:AlternateContent xmlns:mc="http://schemas.openxmlformats.org/markup-compatibility/2006">
          <mc:Choice Requires="x14">
            <control shapeId="12981" r:id="rId125" name="Option Button 693">
              <controlPr defaultSize="0" autoFill="0" autoLine="0" autoPict="0">
                <anchor moveWithCells="1">
                  <from>
                    <xdr:col>11</xdr:col>
                    <xdr:colOff>137160</xdr:colOff>
                    <xdr:row>107</xdr:row>
                    <xdr:rowOff>7620</xdr:rowOff>
                  </from>
                  <to>
                    <xdr:col>13</xdr:col>
                    <xdr:colOff>99060</xdr:colOff>
                    <xdr:row>107</xdr:row>
                    <xdr:rowOff>220980</xdr:rowOff>
                  </to>
                </anchor>
              </controlPr>
            </control>
          </mc:Choice>
        </mc:AlternateContent>
        <mc:AlternateContent xmlns:mc="http://schemas.openxmlformats.org/markup-compatibility/2006">
          <mc:Choice Requires="x14">
            <control shapeId="12984" r:id="rId126" name="Option Button 696">
              <controlPr defaultSize="0" autoFill="0" autoLine="0" autoPict="0">
                <anchor moveWithCells="1">
                  <from>
                    <xdr:col>9</xdr:col>
                    <xdr:colOff>7620</xdr:colOff>
                    <xdr:row>131</xdr:row>
                    <xdr:rowOff>7620</xdr:rowOff>
                  </from>
                  <to>
                    <xdr:col>13</xdr:col>
                    <xdr:colOff>0</xdr:colOff>
                    <xdr:row>131</xdr:row>
                    <xdr:rowOff>220980</xdr:rowOff>
                  </to>
                </anchor>
              </controlPr>
            </control>
          </mc:Choice>
        </mc:AlternateContent>
        <mc:AlternateContent xmlns:mc="http://schemas.openxmlformats.org/markup-compatibility/2006">
          <mc:Choice Requires="x14">
            <control shapeId="12985" r:id="rId127" name="Option Button 697">
              <controlPr defaultSize="0" autoFill="0" autoLine="0" autoPict="0">
                <anchor moveWithCells="1">
                  <from>
                    <xdr:col>13</xdr:col>
                    <xdr:colOff>0</xdr:colOff>
                    <xdr:row>131</xdr:row>
                    <xdr:rowOff>7620</xdr:rowOff>
                  </from>
                  <to>
                    <xdr:col>17</xdr:col>
                    <xdr:colOff>68580</xdr:colOff>
                    <xdr:row>131</xdr:row>
                    <xdr:rowOff>220980</xdr:rowOff>
                  </to>
                </anchor>
              </controlPr>
            </control>
          </mc:Choice>
        </mc:AlternateContent>
        <mc:AlternateContent xmlns:mc="http://schemas.openxmlformats.org/markup-compatibility/2006">
          <mc:Choice Requires="x14">
            <control shapeId="12986" r:id="rId128" name="Option Button 698">
              <controlPr defaultSize="0" autoFill="0" autoLine="0" autoPict="0">
                <anchor moveWithCells="1">
                  <from>
                    <xdr:col>16</xdr:col>
                    <xdr:colOff>83820</xdr:colOff>
                    <xdr:row>131</xdr:row>
                    <xdr:rowOff>7620</xdr:rowOff>
                  </from>
                  <to>
                    <xdr:col>18</xdr:col>
                    <xdr:colOff>160020</xdr:colOff>
                    <xdr:row>131</xdr:row>
                    <xdr:rowOff>220980</xdr:rowOff>
                  </to>
                </anchor>
              </controlPr>
            </control>
          </mc:Choice>
        </mc:AlternateContent>
        <mc:AlternateContent xmlns:mc="http://schemas.openxmlformats.org/markup-compatibility/2006">
          <mc:Choice Requires="x14">
            <control shapeId="12993" r:id="rId129" name="Group Box 705">
              <controlPr defaultSize="0" autoFill="0" autoPict="0">
                <anchor moveWithCells="1">
                  <from>
                    <xdr:col>8</xdr:col>
                    <xdr:colOff>0</xdr:colOff>
                    <xdr:row>128</xdr:row>
                    <xdr:rowOff>0</xdr:rowOff>
                  </from>
                  <to>
                    <xdr:col>16</xdr:col>
                    <xdr:colOff>0</xdr:colOff>
                    <xdr:row>129</xdr:row>
                    <xdr:rowOff>0</xdr:rowOff>
                  </to>
                </anchor>
              </controlPr>
            </control>
          </mc:Choice>
        </mc:AlternateContent>
        <mc:AlternateContent xmlns:mc="http://schemas.openxmlformats.org/markup-compatibility/2006">
          <mc:Choice Requires="x14">
            <control shapeId="12994" r:id="rId130" name="Option Button 706">
              <controlPr defaultSize="0" autoFill="0" autoLine="0" autoPict="0">
                <anchor moveWithCells="1">
                  <from>
                    <xdr:col>9</xdr:col>
                    <xdr:colOff>0</xdr:colOff>
                    <xdr:row>128</xdr:row>
                    <xdr:rowOff>7620</xdr:rowOff>
                  </from>
                  <to>
                    <xdr:col>11</xdr:col>
                    <xdr:colOff>30480</xdr:colOff>
                    <xdr:row>128</xdr:row>
                    <xdr:rowOff>220980</xdr:rowOff>
                  </to>
                </anchor>
              </controlPr>
            </control>
          </mc:Choice>
        </mc:AlternateContent>
        <mc:AlternateContent xmlns:mc="http://schemas.openxmlformats.org/markup-compatibility/2006">
          <mc:Choice Requires="x14">
            <control shapeId="12995" r:id="rId131" name="Option Button 707">
              <controlPr defaultSize="0" autoFill="0" autoLine="0" autoPict="0">
                <anchor moveWithCells="1">
                  <from>
                    <xdr:col>11</xdr:col>
                    <xdr:colOff>144780</xdr:colOff>
                    <xdr:row>128</xdr:row>
                    <xdr:rowOff>7620</xdr:rowOff>
                  </from>
                  <to>
                    <xdr:col>13</xdr:col>
                    <xdr:colOff>106680</xdr:colOff>
                    <xdr:row>128</xdr:row>
                    <xdr:rowOff>220980</xdr:rowOff>
                  </to>
                </anchor>
              </controlPr>
            </control>
          </mc:Choice>
        </mc:AlternateContent>
        <mc:AlternateContent xmlns:mc="http://schemas.openxmlformats.org/markup-compatibility/2006">
          <mc:Choice Requires="x14">
            <control shapeId="12997" r:id="rId132" name="Group Box 709">
              <controlPr defaultSize="0" autoFill="0" autoPict="0">
                <anchor moveWithCells="1">
                  <from>
                    <xdr:col>8</xdr:col>
                    <xdr:colOff>0</xdr:colOff>
                    <xdr:row>155</xdr:row>
                    <xdr:rowOff>0</xdr:rowOff>
                  </from>
                  <to>
                    <xdr:col>19</xdr:col>
                    <xdr:colOff>0</xdr:colOff>
                    <xdr:row>156</xdr:row>
                    <xdr:rowOff>0</xdr:rowOff>
                  </to>
                </anchor>
              </controlPr>
            </control>
          </mc:Choice>
        </mc:AlternateContent>
        <mc:AlternateContent xmlns:mc="http://schemas.openxmlformats.org/markup-compatibility/2006">
          <mc:Choice Requires="x14">
            <control shapeId="12998" r:id="rId133" name="Option Button 710">
              <controlPr defaultSize="0" autoFill="0" autoLine="0" autoPict="0">
                <anchor moveWithCells="1">
                  <from>
                    <xdr:col>9</xdr:col>
                    <xdr:colOff>7620</xdr:colOff>
                    <xdr:row>155</xdr:row>
                    <xdr:rowOff>7620</xdr:rowOff>
                  </from>
                  <to>
                    <xdr:col>13</xdr:col>
                    <xdr:colOff>0</xdr:colOff>
                    <xdr:row>155</xdr:row>
                    <xdr:rowOff>220980</xdr:rowOff>
                  </to>
                </anchor>
              </controlPr>
            </control>
          </mc:Choice>
        </mc:AlternateContent>
        <mc:AlternateContent xmlns:mc="http://schemas.openxmlformats.org/markup-compatibility/2006">
          <mc:Choice Requires="x14">
            <control shapeId="12999" r:id="rId134" name="Option Button 711">
              <controlPr defaultSize="0" autoFill="0" autoLine="0" autoPict="0">
                <anchor moveWithCells="1">
                  <from>
                    <xdr:col>13</xdr:col>
                    <xdr:colOff>0</xdr:colOff>
                    <xdr:row>155</xdr:row>
                    <xdr:rowOff>7620</xdr:rowOff>
                  </from>
                  <to>
                    <xdr:col>17</xdr:col>
                    <xdr:colOff>68580</xdr:colOff>
                    <xdr:row>155</xdr:row>
                    <xdr:rowOff>220980</xdr:rowOff>
                  </to>
                </anchor>
              </controlPr>
            </control>
          </mc:Choice>
        </mc:AlternateContent>
        <mc:AlternateContent xmlns:mc="http://schemas.openxmlformats.org/markup-compatibility/2006">
          <mc:Choice Requires="x14">
            <control shapeId="13000" r:id="rId135" name="Option Button 712">
              <controlPr defaultSize="0" autoFill="0" autoLine="0" autoPict="0">
                <anchor moveWithCells="1">
                  <from>
                    <xdr:col>16</xdr:col>
                    <xdr:colOff>83820</xdr:colOff>
                    <xdr:row>155</xdr:row>
                    <xdr:rowOff>7620</xdr:rowOff>
                  </from>
                  <to>
                    <xdr:col>18</xdr:col>
                    <xdr:colOff>160020</xdr:colOff>
                    <xdr:row>155</xdr:row>
                    <xdr:rowOff>220980</xdr:rowOff>
                  </to>
                </anchor>
              </controlPr>
            </control>
          </mc:Choice>
        </mc:AlternateContent>
        <mc:AlternateContent xmlns:mc="http://schemas.openxmlformats.org/markup-compatibility/2006">
          <mc:Choice Requires="x14">
            <control shapeId="13007" r:id="rId136" name="Group Box 719">
              <controlPr defaultSize="0" autoFill="0" autoPict="0">
                <anchor moveWithCells="1">
                  <from>
                    <xdr:col>8</xdr:col>
                    <xdr:colOff>0</xdr:colOff>
                    <xdr:row>152</xdr:row>
                    <xdr:rowOff>0</xdr:rowOff>
                  </from>
                  <to>
                    <xdr:col>16</xdr:col>
                    <xdr:colOff>0</xdr:colOff>
                    <xdr:row>153</xdr:row>
                    <xdr:rowOff>0</xdr:rowOff>
                  </to>
                </anchor>
              </controlPr>
            </control>
          </mc:Choice>
        </mc:AlternateContent>
        <mc:AlternateContent xmlns:mc="http://schemas.openxmlformats.org/markup-compatibility/2006">
          <mc:Choice Requires="x14">
            <control shapeId="13008" r:id="rId137" name="Option Button 720">
              <controlPr defaultSize="0" autoFill="0" autoLine="0" autoPict="0">
                <anchor moveWithCells="1">
                  <from>
                    <xdr:col>9</xdr:col>
                    <xdr:colOff>0</xdr:colOff>
                    <xdr:row>152</xdr:row>
                    <xdr:rowOff>7620</xdr:rowOff>
                  </from>
                  <to>
                    <xdr:col>11</xdr:col>
                    <xdr:colOff>30480</xdr:colOff>
                    <xdr:row>152</xdr:row>
                    <xdr:rowOff>220980</xdr:rowOff>
                  </to>
                </anchor>
              </controlPr>
            </control>
          </mc:Choice>
        </mc:AlternateContent>
        <mc:AlternateContent xmlns:mc="http://schemas.openxmlformats.org/markup-compatibility/2006">
          <mc:Choice Requires="x14">
            <control shapeId="13009" r:id="rId138" name="Option Button 721">
              <controlPr defaultSize="0" autoFill="0" autoLine="0" autoPict="0">
                <anchor moveWithCells="1">
                  <from>
                    <xdr:col>11</xdr:col>
                    <xdr:colOff>152400</xdr:colOff>
                    <xdr:row>152</xdr:row>
                    <xdr:rowOff>7620</xdr:rowOff>
                  </from>
                  <to>
                    <xdr:col>13</xdr:col>
                    <xdr:colOff>114300</xdr:colOff>
                    <xdr:row>152</xdr:row>
                    <xdr:rowOff>220980</xdr:rowOff>
                  </to>
                </anchor>
              </controlPr>
            </control>
          </mc:Choice>
        </mc:AlternateContent>
        <mc:AlternateContent xmlns:mc="http://schemas.openxmlformats.org/markup-compatibility/2006">
          <mc:Choice Requires="x14">
            <control shapeId="13011" r:id="rId139" name="Group Box 723">
              <controlPr defaultSize="0" autoFill="0" autoPict="0">
                <anchor moveWithCells="1">
                  <from>
                    <xdr:col>8</xdr:col>
                    <xdr:colOff>0</xdr:colOff>
                    <xdr:row>176</xdr:row>
                    <xdr:rowOff>0</xdr:rowOff>
                  </from>
                  <to>
                    <xdr:col>19</xdr:col>
                    <xdr:colOff>0</xdr:colOff>
                    <xdr:row>177</xdr:row>
                    <xdr:rowOff>0</xdr:rowOff>
                  </to>
                </anchor>
              </controlPr>
            </control>
          </mc:Choice>
        </mc:AlternateContent>
        <mc:AlternateContent xmlns:mc="http://schemas.openxmlformats.org/markup-compatibility/2006">
          <mc:Choice Requires="x14">
            <control shapeId="13012" r:id="rId140" name="Option Button 724">
              <controlPr defaultSize="0" autoFill="0" autoLine="0" autoPict="0">
                <anchor moveWithCells="1">
                  <from>
                    <xdr:col>9</xdr:col>
                    <xdr:colOff>7620</xdr:colOff>
                    <xdr:row>176</xdr:row>
                    <xdr:rowOff>7620</xdr:rowOff>
                  </from>
                  <to>
                    <xdr:col>13</xdr:col>
                    <xdr:colOff>0</xdr:colOff>
                    <xdr:row>176</xdr:row>
                    <xdr:rowOff>220980</xdr:rowOff>
                  </to>
                </anchor>
              </controlPr>
            </control>
          </mc:Choice>
        </mc:AlternateContent>
        <mc:AlternateContent xmlns:mc="http://schemas.openxmlformats.org/markup-compatibility/2006">
          <mc:Choice Requires="x14">
            <control shapeId="13013" r:id="rId141" name="Option Button 725">
              <controlPr defaultSize="0" autoFill="0" autoLine="0" autoPict="0">
                <anchor moveWithCells="1">
                  <from>
                    <xdr:col>13</xdr:col>
                    <xdr:colOff>0</xdr:colOff>
                    <xdr:row>176</xdr:row>
                    <xdr:rowOff>7620</xdr:rowOff>
                  </from>
                  <to>
                    <xdr:col>17</xdr:col>
                    <xdr:colOff>68580</xdr:colOff>
                    <xdr:row>176</xdr:row>
                    <xdr:rowOff>220980</xdr:rowOff>
                  </to>
                </anchor>
              </controlPr>
            </control>
          </mc:Choice>
        </mc:AlternateContent>
        <mc:AlternateContent xmlns:mc="http://schemas.openxmlformats.org/markup-compatibility/2006">
          <mc:Choice Requires="x14">
            <control shapeId="13014" r:id="rId142" name="Option Button 726">
              <controlPr defaultSize="0" autoFill="0" autoLine="0" autoPict="0">
                <anchor moveWithCells="1">
                  <from>
                    <xdr:col>16</xdr:col>
                    <xdr:colOff>83820</xdr:colOff>
                    <xdr:row>176</xdr:row>
                    <xdr:rowOff>7620</xdr:rowOff>
                  </from>
                  <to>
                    <xdr:col>18</xdr:col>
                    <xdr:colOff>160020</xdr:colOff>
                    <xdr:row>176</xdr:row>
                    <xdr:rowOff>220980</xdr:rowOff>
                  </to>
                </anchor>
              </controlPr>
            </control>
          </mc:Choice>
        </mc:AlternateContent>
        <mc:AlternateContent xmlns:mc="http://schemas.openxmlformats.org/markup-compatibility/2006">
          <mc:Choice Requires="x14">
            <control shapeId="13021" r:id="rId143" name="Group Box 733">
              <controlPr defaultSize="0" autoFill="0" autoPict="0">
                <anchor moveWithCells="1">
                  <from>
                    <xdr:col>8</xdr:col>
                    <xdr:colOff>0</xdr:colOff>
                    <xdr:row>173</xdr:row>
                    <xdr:rowOff>0</xdr:rowOff>
                  </from>
                  <to>
                    <xdr:col>16</xdr:col>
                    <xdr:colOff>0</xdr:colOff>
                    <xdr:row>174</xdr:row>
                    <xdr:rowOff>0</xdr:rowOff>
                  </to>
                </anchor>
              </controlPr>
            </control>
          </mc:Choice>
        </mc:AlternateContent>
        <mc:AlternateContent xmlns:mc="http://schemas.openxmlformats.org/markup-compatibility/2006">
          <mc:Choice Requires="x14">
            <control shapeId="13022" r:id="rId144" name="Option Button 734">
              <controlPr defaultSize="0" autoFill="0" autoLine="0" autoPict="0">
                <anchor moveWithCells="1">
                  <from>
                    <xdr:col>9</xdr:col>
                    <xdr:colOff>0</xdr:colOff>
                    <xdr:row>173</xdr:row>
                    <xdr:rowOff>7620</xdr:rowOff>
                  </from>
                  <to>
                    <xdr:col>11</xdr:col>
                    <xdr:colOff>30480</xdr:colOff>
                    <xdr:row>173</xdr:row>
                    <xdr:rowOff>220980</xdr:rowOff>
                  </to>
                </anchor>
              </controlPr>
            </control>
          </mc:Choice>
        </mc:AlternateContent>
        <mc:AlternateContent xmlns:mc="http://schemas.openxmlformats.org/markup-compatibility/2006">
          <mc:Choice Requires="x14">
            <control shapeId="13023" r:id="rId145" name="Option Button 735">
              <controlPr defaultSize="0" autoFill="0" autoLine="0" autoPict="0">
                <anchor moveWithCells="1">
                  <from>
                    <xdr:col>11</xdr:col>
                    <xdr:colOff>144780</xdr:colOff>
                    <xdr:row>173</xdr:row>
                    <xdr:rowOff>7620</xdr:rowOff>
                  </from>
                  <to>
                    <xdr:col>13</xdr:col>
                    <xdr:colOff>106680</xdr:colOff>
                    <xdr:row>173</xdr:row>
                    <xdr:rowOff>220980</xdr:rowOff>
                  </to>
                </anchor>
              </controlPr>
            </control>
          </mc:Choice>
        </mc:AlternateContent>
        <mc:AlternateContent xmlns:mc="http://schemas.openxmlformats.org/markup-compatibility/2006">
          <mc:Choice Requires="x14">
            <control shapeId="13025" r:id="rId146" name="Group Box 737">
              <controlPr defaultSize="0" autoFill="0" autoPict="0">
                <anchor moveWithCells="1">
                  <from>
                    <xdr:col>8</xdr:col>
                    <xdr:colOff>0</xdr:colOff>
                    <xdr:row>197</xdr:row>
                    <xdr:rowOff>0</xdr:rowOff>
                  </from>
                  <to>
                    <xdr:col>19</xdr:col>
                    <xdr:colOff>0</xdr:colOff>
                    <xdr:row>198</xdr:row>
                    <xdr:rowOff>0</xdr:rowOff>
                  </to>
                </anchor>
              </controlPr>
            </control>
          </mc:Choice>
        </mc:AlternateContent>
        <mc:AlternateContent xmlns:mc="http://schemas.openxmlformats.org/markup-compatibility/2006">
          <mc:Choice Requires="x14">
            <control shapeId="13026" r:id="rId147" name="Option Button 738">
              <controlPr defaultSize="0" autoFill="0" autoLine="0" autoPict="0">
                <anchor moveWithCells="1">
                  <from>
                    <xdr:col>9</xdr:col>
                    <xdr:colOff>7620</xdr:colOff>
                    <xdr:row>197</xdr:row>
                    <xdr:rowOff>7620</xdr:rowOff>
                  </from>
                  <to>
                    <xdr:col>13</xdr:col>
                    <xdr:colOff>0</xdr:colOff>
                    <xdr:row>197</xdr:row>
                    <xdr:rowOff>220980</xdr:rowOff>
                  </to>
                </anchor>
              </controlPr>
            </control>
          </mc:Choice>
        </mc:AlternateContent>
        <mc:AlternateContent xmlns:mc="http://schemas.openxmlformats.org/markup-compatibility/2006">
          <mc:Choice Requires="x14">
            <control shapeId="13027" r:id="rId148" name="Option Button 739">
              <controlPr defaultSize="0" autoFill="0" autoLine="0" autoPict="0">
                <anchor moveWithCells="1">
                  <from>
                    <xdr:col>13</xdr:col>
                    <xdr:colOff>0</xdr:colOff>
                    <xdr:row>197</xdr:row>
                    <xdr:rowOff>7620</xdr:rowOff>
                  </from>
                  <to>
                    <xdr:col>17</xdr:col>
                    <xdr:colOff>68580</xdr:colOff>
                    <xdr:row>197</xdr:row>
                    <xdr:rowOff>220980</xdr:rowOff>
                  </to>
                </anchor>
              </controlPr>
            </control>
          </mc:Choice>
        </mc:AlternateContent>
        <mc:AlternateContent xmlns:mc="http://schemas.openxmlformats.org/markup-compatibility/2006">
          <mc:Choice Requires="x14">
            <control shapeId="13028" r:id="rId149" name="Option Button 740">
              <controlPr defaultSize="0" autoFill="0" autoLine="0" autoPict="0">
                <anchor moveWithCells="1">
                  <from>
                    <xdr:col>16</xdr:col>
                    <xdr:colOff>83820</xdr:colOff>
                    <xdr:row>197</xdr:row>
                    <xdr:rowOff>7620</xdr:rowOff>
                  </from>
                  <to>
                    <xdr:col>18</xdr:col>
                    <xdr:colOff>160020</xdr:colOff>
                    <xdr:row>197</xdr:row>
                    <xdr:rowOff>220980</xdr:rowOff>
                  </to>
                </anchor>
              </controlPr>
            </control>
          </mc:Choice>
        </mc:AlternateContent>
        <mc:AlternateContent xmlns:mc="http://schemas.openxmlformats.org/markup-compatibility/2006">
          <mc:Choice Requires="x14">
            <control shapeId="13035" r:id="rId150" name="Group Box 747">
              <controlPr defaultSize="0" autoFill="0" autoPict="0">
                <anchor moveWithCells="1">
                  <from>
                    <xdr:col>8</xdr:col>
                    <xdr:colOff>0</xdr:colOff>
                    <xdr:row>194</xdr:row>
                    <xdr:rowOff>0</xdr:rowOff>
                  </from>
                  <to>
                    <xdr:col>16</xdr:col>
                    <xdr:colOff>0</xdr:colOff>
                    <xdr:row>195</xdr:row>
                    <xdr:rowOff>0</xdr:rowOff>
                  </to>
                </anchor>
              </controlPr>
            </control>
          </mc:Choice>
        </mc:AlternateContent>
        <mc:AlternateContent xmlns:mc="http://schemas.openxmlformats.org/markup-compatibility/2006">
          <mc:Choice Requires="x14">
            <control shapeId="13036" r:id="rId151" name="Option Button 748">
              <controlPr defaultSize="0" autoFill="0" autoLine="0" autoPict="0">
                <anchor moveWithCells="1">
                  <from>
                    <xdr:col>9</xdr:col>
                    <xdr:colOff>0</xdr:colOff>
                    <xdr:row>194</xdr:row>
                    <xdr:rowOff>7620</xdr:rowOff>
                  </from>
                  <to>
                    <xdr:col>11</xdr:col>
                    <xdr:colOff>30480</xdr:colOff>
                    <xdr:row>194</xdr:row>
                    <xdr:rowOff>220980</xdr:rowOff>
                  </to>
                </anchor>
              </controlPr>
            </control>
          </mc:Choice>
        </mc:AlternateContent>
        <mc:AlternateContent xmlns:mc="http://schemas.openxmlformats.org/markup-compatibility/2006">
          <mc:Choice Requires="x14">
            <control shapeId="13037" r:id="rId152" name="Option Button 749">
              <controlPr defaultSize="0" autoFill="0" autoLine="0" autoPict="0">
                <anchor moveWithCells="1">
                  <from>
                    <xdr:col>11</xdr:col>
                    <xdr:colOff>160020</xdr:colOff>
                    <xdr:row>194</xdr:row>
                    <xdr:rowOff>7620</xdr:rowOff>
                  </from>
                  <to>
                    <xdr:col>13</xdr:col>
                    <xdr:colOff>129540</xdr:colOff>
                    <xdr:row>194</xdr:row>
                    <xdr:rowOff>220980</xdr:rowOff>
                  </to>
                </anchor>
              </controlPr>
            </control>
          </mc:Choice>
        </mc:AlternateContent>
        <mc:AlternateContent xmlns:mc="http://schemas.openxmlformats.org/markup-compatibility/2006">
          <mc:Choice Requires="x14">
            <control shapeId="13039" r:id="rId153" name="Group Box 751">
              <controlPr defaultSize="0" autoFill="0" autoPict="0">
                <anchor moveWithCells="1">
                  <from>
                    <xdr:col>8</xdr:col>
                    <xdr:colOff>0</xdr:colOff>
                    <xdr:row>221</xdr:row>
                    <xdr:rowOff>0</xdr:rowOff>
                  </from>
                  <to>
                    <xdr:col>19</xdr:col>
                    <xdr:colOff>0</xdr:colOff>
                    <xdr:row>222</xdr:row>
                    <xdr:rowOff>0</xdr:rowOff>
                  </to>
                </anchor>
              </controlPr>
            </control>
          </mc:Choice>
        </mc:AlternateContent>
        <mc:AlternateContent xmlns:mc="http://schemas.openxmlformats.org/markup-compatibility/2006">
          <mc:Choice Requires="x14">
            <control shapeId="13040" r:id="rId154" name="Option Button 752">
              <controlPr defaultSize="0" autoFill="0" autoLine="0" autoPict="0">
                <anchor moveWithCells="1">
                  <from>
                    <xdr:col>9</xdr:col>
                    <xdr:colOff>7620</xdr:colOff>
                    <xdr:row>221</xdr:row>
                    <xdr:rowOff>7620</xdr:rowOff>
                  </from>
                  <to>
                    <xdr:col>13</xdr:col>
                    <xdr:colOff>0</xdr:colOff>
                    <xdr:row>221</xdr:row>
                    <xdr:rowOff>220980</xdr:rowOff>
                  </to>
                </anchor>
              </controlPr>
            </control>
          </mc:Choice>
        </mc:AlternateContent>
        <mc:AlternateContent xmlns:mc="http://schemas.openxmlformats.org/markup-compatibility/2006">
          <mc:Choice Requires="x14">
            <control shapeId="13041" r:id="rId155" name="Option Button 753">
              <controlPr defaultSize="0" autoFill="0" autoLine="0" autoPict="0">
                <anchor moveWithCells="1">
                  <from>
                    <xdr:col>13</xdr:col>
                    <xdr:colOff>0</xdr:colOff>
                    <xdr:row>221</xdr:row>
                    <xdr:rowOff>7620</xdr:rowOff>
                  </from>
                  <to>
                    <xdr:col>17</xdr:col>
                    <xdr:colOff>68580</xdr:colOff>
                    <xdr:row>221</xdr:row>
                    <xdr:rowOff>220980</xdr:rowOff>
                  </to>
                </anchor>
              </controlPr>
            </control>
          </mc:Choice>
        </mc:AlternateContent>
        <mc:AlternateContent xmlns:mc="http://schemas.openxmlformats.org/markup-compatibility/2006">
          <mc:Choice Requires="x14">
            <control shapeId="13042" r:id="rId156" name="Option Button 754">
              <controlPr defaultSize="0" autoFill="0" autoLine="0" autoPict="0">
                <anchor moveWithCells="1">
                  <from>
                    <xdr:col>16</xdr:col>
                    <xdr:colOff>83820</xdr:colOff>
                    <xdr:row>221</xdr:row>
                    <xdr:rowOff>7620</xdr:rowOff>
                  </from>
                  <to>
                    <xdr:col>18</xdr:col>
                    <xdr:colOff>160020</xdr:colOff>
                    <xdr:row>221</xdr:row>
                    <xdr:rowOff>220980</xdr:rowOff>
                  </to>
                </anchor>
              </controlPr>
            </control>
          </mc:Choice>
        </mc:AlternateContent>
        <mc:AlternateContent xmlns:mc="http://schemas.openxmlformats.org/markup-compatibility/2006">
          <mc:Choice Requires="x14">
            <control shapeId="13049" r:id="rId157" name="Group Box 761">
              <controlPr defaultSize="0" autoFill="0" autoPict="0">
                <anchor moveWithCells="1">
                  <from>
                    <xdr:col>8</xdr:col>
                    <xdr:colOff>0</xdr:colOff>
                    <xdr:row>218</xdr:row>
                    <xdr:rowOff>0</xdr:rowOff>
                  </from>
                  <to>
                    <xdr:col>16</xdr:col>
                    <xdr:colOff>0</xdr:colOff>
                    <xdr:row>219</xdr:row>
                    <xdr:rowOff>0</xdr:rowOff>
                  </to>
                </anchor>
              </controlPr>
            </control>
          </mc:Choice>
        </mc:AlternateContent>
        <mc:AlternateContent xmlns:mc="http://schemas.openxmlformats.org/markup-compatibility/2006">
          <mc:Choice Requires="x14">
            <control shapeId="13050" r:id="rId158" name="Option Button 762">
              <controlPr defaultSize="0" autoFill="0" autoLine="0" autoPict="0">
                <anchor moveWithCells="1">
                  <from>
                    <xdr:col>9</xdr:col>
                    <xdr:colOff>0</xdr:colOff>
                    <xdr:row>218</xdr:row>
                    <xdr:rowOff>7620</xdr:rowOff>
                  </from>
                  <to>
                    <xdr:col>11</xdr:col>
                    <xdr:colOff>30480</xdr:colOff>
                    <xdr:row>218</xdr:row>
                    <xdr:rowOff>220980</xdr:rowOff>
                  </to>
                </anchor>
              </controlPr>
            </control>
          </mc:Choice>
        </mc:AlternateContent>
        <mc:AlternateContent xmlns:mc="http://schemas.openxmlformats.org/markup-compatibility/2006">
          <mc:Choice Requires="x14">
            <control shapeId="13051" r:id="rId159" name="Option Button 763">
              <controlPr defaultSize="0" autoFill="0" autoLine="0" autoPict="0">
                <anchor moveWithCells="1">
                  <from>
                    <xdr:col>11</xdr:col>
                    <xdr:colOff>160020</xdr:colOff>
                    <xdr:row>218</xdr:row>
                    <xdr:rowOff>7620</xdr:rowOff>
                  </from>
                  <to>
                    <xdr:col>13</xdr:col>
                    <xdr:colOff>129540</xdr:colOff>
                    <xdr:row>218</xdr:row>
                    <xdr:rowOff>220980</xdr:rowOff>
                  </to>
                </anchor>
              </controlPr>
            </control>
          </mc:Choice>
        </mc:AlternateContent>
        <mc:AlternateContent xmlns:mc="http://schemas.openxmlformats.org/markup-compatibility/2006">
          <mc:Choice Requires="x14">
            <control shapeId="13053" r:id="rId160" name="Group Box 765">
              <controlPr defaultSize="0" autoFill="0" autoPict="0">
                <anchor moveWithCells="1">
                  <from>
                    <xdr:col>8</xdr:col>
                    <xdr:colOff>0</xdr:colOff>
                    <xdr:row>242</xdr:row>
                    <xdr:rowOff>0</xdr:rowOff>
                  </from>
                  <to>
                    <xdr:col>19</xdr:col>
                    <xdr:colOff>0</xdr:colOff>
                    <xdr:row>243</xdr:row>
                    <xdr:rowOff>0</xdr:rowOff>
                  </to>
                </anchor>
              </controlPr>
            </control>
          </mc:Choice>
        </mc:AlternateContent>
        <mc:AlternateContent xmlns:mc="http://schemas.openxmlformats.org/markup-compatibility/2006">
          <mc:Choice Requires="x14">
            <control shapeId="13054" r:id="rId161" name="Option Button 766">
              <controlPr defaultSize="0" autoFill="0" autoLine="0" autoPict="0">
                <anchor moveWithCells="1">
                  <from>
                    <xdr:col>9</xdr:col>
                    <xdr:colOff>7620</xdr:colOff>
                    <xdr:row>242</xdr:row>
                    <xdr:rowOff>7620</xdr:rowOff>
                  </from>
                  <to>
                    <xdr:col>13</xdr:col>
                    <xdr:colOff>0</xdr:colOff>
                    <xdr:row>242</xdr:row>
                    <xdr:rowOff>220980</xdr:rowOff>
                  </to>
                </anchor>
              </controlPr>
            </control>
          </mc:Choice>
        </mc:AlternateContent>
        <mc:AlternateContent xmlns:mc="http://schemas.openxmlformats.org/markup-compatibility/2006">
          <mc:Choice Requires="x14">
            <control shapeId="13055" r:id="rId162" name="Option Button 767">
              <controlPr defaultSize="0" autoFill="0" autoLine="0" autoPict="0">
                <anchor moveWithCells="1">
                  <from>
                    <xdr:col>13</xdr:col>
                    <xdr:colOff>0</xdr:colOff>
                    <xdr:row>242</xdr:row>
                    <xdr:rowOff>7620</xdr:rowOff>
                  </from>
                  <to>
                    <xdr:col>17</xdr:col>
                    <xdr:colOff>68580</xdr:colOff>
                    <xdr:row>242</xdr:row>
                    <xdr:rowOff>220980</xdr:rowOff>
                  </to>
                </anchor>
              </controlPr>
            </control>
          </mc:Choice>
        </mc:AlternateContent>
        <mc:AlternateContent xmlns:mc="http://schemas.openxmlformats.org/markup-compatibility/2006">
          <mc:Choice Requires="x14">
            <control shapeId="13056" r:id="rId163" name="Option Button 768">
              <controlPr defaultSize="0" autoFill="0" autoLine="0" autoPict="0">
                <anchor moveWithCells="1">
                  <from>
                    <xdr:col>16</xdr:col>
                    <xdr:colOff>83820</xdr:colOff>
                    <xdr:row>242</xdr:row>
                    <xdr:rowOff>7620</xdr:rowOff>
                  </from>
                  <to>
                    <xdr:col>18</xdr:col>
                    <xdr:colOff>160020</xdr:colOff>
                    <xdr:row>242</xdr:row>
                    <xdr:rowOff>220980</xdr:rowOff>
                  </to>
                </anchor>
              </controlPr>
            </control>
          </mc:Choice>
        </mc:AlternateContent>
        <mc:AlternateContent xmlns:mc="http://schemas.openxmlformats.org/markup-compatibility/2006">
          <mc:Choice Requires="x14">
            <control shapeId="13063" r:id="rId164" name="Group Box 775">
              <controlPr defaultSize="0" autoFill="0" autoPict="0">
                <anchor moveWithCells="1">
                  <from>
                    <xdr:col>8</xdr:col>
                    <xdr:colOff>0</xdr:colOff>
                    <xdr:row>239</xdr:row>
                    <xdr:rowOff>0</xdr:rowOff>
                  </from>
                  <to>
                    <xdr:col>16</xdr:col>
                    <xdr:colOff>0</xdr:colOff>
                    <xdr:row>240</xdr:row>
                    <xdr:rowOff>0</xdr:rowOff>
                  </to>
                </anchor>
              </controlPr>
            </control>
          </mc:Choice>
        </mc:AlternateContent>
        <mc:AlternateContent xmlns:mc="http://schemas.openxmlformats.org/markup-compatibility/2006">
          <mc:Choice Requires="x14">
            <control shapeId="13064" r:id="rId165" name="Option Button 776">
              <controlPr defaultSize="0" autoFill="0" autoLine="0" autoPict="0">
                <anchor moveWithCells="1">
                  <from>
                    <xdr:col>9</xdr:col>
                    <xdr:colOff>0</xdr:colOff>
                    <xdr:row>239</xdr:row>
                    <xdr:rowOff>7620</xdr:rowOff>
                  </from>
                  <to>
                    <xdr:col>11</xdr:col>
                    <xdr:colOff>30480</xdr:colOff>
                    <xdr:row>239</xdr:row>
                    <xdr:rowOff>220980</xdr:rowOff>
                  </to>
                </anchor>
              </controlPr>
            </control>
          </mc:Choice>
        </mc:AlternateContent>
        <mc:AlternateContent xmlns:mc="http://schemas.openxmlformats.org/markup-compatibility/2006">
          <mc:Choice Requires="x14">
            <control shapeId="13065" r:id="rId166" name="Option Button 777">
              <controlPr defaultSize="0" autoFill="0" autoLine="0" autoPict="0">
                <anchor moveWithCells="1">
                  <from>
                    <xdr:col>11</xdr:col>
                    <xdr:colOff>7620</xdr:colOff>
                    <xdr:row>239</xdr:row>
                    <xdr:rowOff>7620</xdr:rowOff>
                  </from>
                  <to>
                    <xdr:col>12</xdr:col>
                    <xdr:colOff>144780</xdr:colOff>
                    <xdr:row>239</xdr:row>
                    <xdr:rowOff>220980</xdr:rowOff>
                  </to>
                </anchor>
              </controlPr>
            </control>
          </mc:Choice>
        </mc:AlternateContent>
        <mc:AlternateContent xmlns:mc="http://schemas.openxmlformats.org/markup-compatibility/2006">
          <mc:Choice Requires="x14">
            <control shapeId="13067" r:id="rId167" name="Group Box 779">
              <controlPr defaultSize="0" autoFill="0" autoPict="0">
                <anchor moveWithCells="1">
                  <from>
                    <xdr:col>8</xdr:col>
                    <xdr:colOff>0</xdr:colOff>
                    <xdr:row>263</xdr:row>
                    <xdr:rowOff>0</xdr:rowOff>
                  </from>
                  <to>
                    <xdr:col>19</xdr:col>
                    <xdr:colOff>0</xdr:colOff>
                    <xdr:row>264</xdr:row>
                    <xdr:rowOff>0</xdr:rowOff>
                  </to>
                </anchor>
              </controlPr>
            </control>
          </mc:Choice>
        </mc:AlternateContent>
        <mc:AlternateContent xmlns:mc="http://schemas.openxmlformats.org/markup-compatibility/2006">
          <mc:Choice Requires="x14">
            <control shapeId="13068" r:id="rId168" name="Option Button 780">
              <controlPr defaultSize="0" autoFill="0" autoLine="0" autoPict="0">
                <anchor moveWithCells="1">
                  <from>
                    <xdr:col>9</xdr:col>
                    <xdr:colOff>7620</xdr:colOff>
                    <xdr:row>263</xdr:row>
                    <xdr:rowOff>7620</xdr:rowOff>
                  </from>
                  <to>
                    <xdr:col>13</xdr:col>
                    <xdr:colOff>0</xdr:colOff>
                    <xdr:row>263</xdr:row>
                    <xdr:rowOff>220980</xdr:rowOff>
                  </to>
                </anchor>
              </controlPr>
            </control>
          </mc:Choice>
        </mc:AlternateContent>
        <mc:AlternateContent xmlns:mc="http://schemas.openxmlformats.org/markup-compatibility/2006">
          <mc:Choice Requires="x14">
            <control shapeId="13069" r:id="rId169" name="Option Button 781">
              <controlPr defaultSize="0" autoFill="0" autoLine="0" autoPict="0">
                <anchor moveWithCells="1">
                  <from>
                    <xdr:col>13</xdr:col>
                    <xdr:colOff>0</xdr:colOff>
                    <xdr:row>263</xdr:row>
                    <xdr:rowOff>7620</xdr:rowOff>
                  </from>
                  <to>
                    <xdr:col>17</xdr:col>
                    <xdr:colOff>68580</xdr:colOff>
                    <xdr:row>263</xdr:row>
                    <xdr:rowOff>220980</xdr:rowOff>
                  </to>
                </anchor>
              </controlPr>
            </control>
          </mc:Choice>
        </mc:AlternateContent>
        <mc:AlternateContent xmlns:mc="http://schemas.openxmlformats.org/markup-compatibility/2006">
          <mc:Choice Requires="x14">
            <control shapeId="13070" r:id="rId170" name="Option Button 782">
              <controlPr defaultSize="0" autoFill="0" autoLine="0" autoPict="0">
                <anchor moveWithCells="1">
                  <from>
                    <xdr:col>16</xdr:col>
                    <xdr:colOff>83820</xdr:colOff>
                    <xdr:row>263</xdr:row>
                    <xdr:rowOff>7620</xdr:rowOff>
                  </from>
                  <to>
                    <xdr:col>18</xdr:col>
                    <xdr:colOff>160020</xdr:colOff>
                    <xdr:row>263</xdr:row>
                    <xdr:rowOff>220980</xdr:rowOff>
                  </to>
                </anchor>
              </controlPr>
            </control>
          </mc:Choice>
        </mc:AlternateContent>
        <mc:AlternateContent xmlns:mc="http://schemas.openxmlformats.org/markup-compatibility/2006">
          <mc:Choice Requires="x14">
            <control shapeId="13077" r:id="rId171" name="Group Box 789">
              <controlPr defaultSize="0" autoFill="0" autoPict="0">
                <anchor moveWithCells="1">
                  <from>
                    <xdr:col>8</xdr:col>
                    <xdr:colOff>0</xdr:colOff>
                    <xdr:row>260</xdr:row>
                    <xdr:rowOff>0</xdr:rowOff>
                  </from>
                  <to>
                    <xdr:col>16</xdr:col>
                    <xdr:colOff>0</xdr:colOff>
                    <xdr:row>261</xdr:row>
                    <xdr:rowOff>0</xdr:rowOff>
                  </to>
                </anchor>
              </controlPr>
            </control>
          </mc:Choice>
        </mc:AlternateContent>
        <mc:AlternateContent xmlns:mc="http://schemas.openxmlformats.org/markup-compatibility/2006">
          <mc:Choice Requires="x14">
            <control shapeId="13078" r:id="rId172" name="Option Button 790">
              <controlPr defaultSize="0" autoFill="0" autoLine="0" autoPict="0">
                <anchor moveWithCells="1">
                  <from>
                    <xdr:col>9</xdr:col>
                    <xdr:colOff>0</xdr:colOff>
                    <xdr:row>260</xdr:row>
                    <xdr:rowOff>7620</xdr:rowOff>
                  </from>
                  <to>
                    <xdr:col>11</xdr:col>
                    <xdr:colOff>30480</xdr:colOff>
                    <xdr:row>260</xdr:row>
                    <xdr:rowOff>220980</xdr:rowOff>
                  </to>
                </anchor>
              </controlPr>
            </control>
          </mc:Choice>
        </mc:AlternateContent>
        <mc:AlternateContent xmlns:mc="http://schemas.openxmlformats.org/markup-compatibility/2006">
          <mc:Choice Requires="x14">
            <control shapeId="13079" r:id="rId173" name="Option Button 791">
              <controlPr defaultSize="0" autoFill="0" autoLine="0" autoPict="0">
                <anchor moveWithCells="1">
                  <from>
                    <xdr:col>11</xdr:col>
                    <xdr:colOff>99060</xdr:colOff>
                    <xdr:row>260</xdr:row>
                    <xdr:rowOff>7620</xdr:rowOff>
                  </from>
                  <to>
                    <xdr:col>13</xdr:col>
                    <xdr:colOff>68580</xdr:colOff>
                    <xdr:row>260</xdr:row>
                    <xdr:rowOff>220980</xdr:rowOff>
                  </to>
                </anchor>
              </controlPr>
            </control>
          </mc:Choice>
        </mc:AlternateContent>
        <mc:AlternateContent xmlns:mc="http://schemas.openxmlformats.org/markup-compatibility/2006">
          <mc:Choice Requires="x14">
            <control shapeId="13081" r:id="rId174" name="Group Box 793">
              <controlPr defaultSize="0" autoFill="0" autoPict="0">
                <anchor moveWithCells="1">
                  <from>
                    <xdr:col>8</xdr:col>
                    <xdr:colOff>0</xdr:colOff>
                    <xdr:row>287</xdr:row>
                    <xdr:rowOff>0</xdr:rowOff>
                  </from>
                  <to>
                    <xdr:col>19</xdr:col>
                    <xdr:colOff>0</xdr:colOff>
                    <xdr:row>288</xdr:row>
                    <xdr:rowOff>0</xdr:rowOff>
                  </to>
                </anchor>
              </controlPr>
            </control>
          </mc:Choice>
        </mc:AlternateContent>
        <mc:AlternateContent xmlns:mc="http://schemas.openxmlformats.org/markup-compatibility/2006">
          <mc:Choice Requires="x14">
            <control shapeId="13082" r:id="rId175" name="Option Button 794">
              <controlPr defaultSize="0" autoFill="0" autoLine="0" autoPict="0">
                <anchor moveWithCells="1">
                  <from>
                    <xdr:col>9</xdr:col>
                    <xdr:colOff>7620</xdr:colOff>
                    <xdr:row>287</xdr:row>
                    <xdr:rowOff>7620</xdr:rowOff>
                  </from>
                  <to>
                    <xdr:col>13</xdr:col>
                    <xdr:colOff>0</xdr:colOff>
                    <xdr:row>287</xdr:row>
                    <xdr:rowOff>220980</xdr:rowOff>
                  </to>
                </anchor>
              </controlPr>
            </control>
          </mc:Choice>
        </mc:AlternateContent>
        <mc:AlternateContent xmlns:mc="http://schemas.openxmlformats.org/markup-compatibility/2006">
          <mc:Choice Requires="x14">
            <control shapeId="13083" r:id="rId176" name="Option Button 795">
              <controlPr defaultSize="0" autoFill="0" autoLine="0" autoPict="0">
                <anchor moveWithCells="1">
                  <from>
                    <xdr:col>13</xdr:col>
                    <xdr:colOff>0</xdr:colOff>
                    <xdr:row>287</xdr:row>
                    <xdr:rowOff>7620</xdr:rowOff>
                  </from>
                  <to>
                    <xdr:col>17</xdr:col>
                    <xdr:colOff>68580</xdr:colOff>
                    <xdr:row>287</xdr:row>
                    <xdr:rowOff>220980</xdr:rowOff>
                  </to>
                </anchor>
              </controlPr>
            </control>
          </mc:Choice>
        </mc:AlternateContent>
        <mc:AlternateContent xmlns:mc="http://schemas.openxmlformats.org/markup-compatibility/2006">
          <mc:Choice Requires="x14">
            <control shapeId="13084" r:id="rId177" name="Option Button 796">
              <controlPr defaultSize="0" autoFill="0" autoLine="0" autoPict="0">
                <anchor moveWithCells="1">
                  <from>
                    <xdr:col>16</xdr:col>
                    <xdr:colOff>83820</xdr:colOff>
                    <xdr:row>287</xdr:row>
                    <xdr:rowOff>7620</xdr:rowOff>
                  </from>
                  <to>
                    <xdr:col>18</xdr:col>
                    <xdr:colOff>160020</xdr:colOff>
                    <xdr:row>287</xdr:row>
                    <xdr:rowOff>220980</xdr:rowOff>
                  </to>
                </anchor>
              </controlPr>
            </control>
          </mc:Choice>
        </mc:AlternateContent>
        <mc:AlternateContent xmlns:mc="http://schemas.openxmlformats.org/markup-compatibility/2006">
          <mc:Choice Requires="x14">
            <control shapeId="13091" r:id="rId178" name="Group Box 803">
              <controlPr defaultSize="0" autoFill="0" autoPict="0">
                <anchor moveWithCells="1">
                  <from>
                    <xdr:col>8</xdr:col>
                    <xdr:colOff>0</xdr:colOff>
                    <xdr:row>284</xdr:row>
                    <xdr:rowOff>0</xdr:rowOff>
                  </from>
                  <to>
                    <xdr:col>16</xdr:col>
                    <xdr:colOff>0</xdr:colOff>
                    <xdr:row>285</xdr:row>
                    <xdr:rowOff>0</xdr:rowOff>
                  </to>
                </anchor>
              </controlPr>
            </control>
          </mc:Choice>
        </mc:AlternateContent>
        <mc:AlternateContent xmlns:mc="http://schemas.openxmlformats.org/markup-compatibility/2006">
          <mc:Choice Requires="x14">
            <control shapeId="13092" r:id="rId179" name="Option Button 804">
              <controlPr defaultSize="0" autoFill="0" autoLine="0" autoPict="0">
                <anchor moveWithCells="1">
                  <from>
                    <xdr:col>9</xdr:col>
                    <xdr:colOff>0</xdr:colOff>
                    <xdr:row>284</xdr:row>
                    <xdr:rowOff>7620</xdr:rowOff>
                  </from>
                  <to>
                    <xdr:col>11</xdr:col>
                    <xdr:colOff>30480</xdr:colOff>
                    <xdr:row>284</xdr:row>
                    <xdr:rowOff>220980</xdr:rowOff>
                  </to>
                </anchor>
              </controlPr>
            </control>
          </mc:Choice>
        </mc:AlternateContent>
        <mc:AlternateContent xmlns:mc="http://schemas.openxmlformats.org/markup-compatibility/2006">
          <mc:Choice Requires="x14">
            <control shapeId="13093" r:id="rId180" name="Option Button 805">
              <controlPr defaultSize="0" autoFill="0" autoLine="0" autoPict="0">
                <anchor moveWithCells="1">
                  <from>
                    <xdr:col>11</xdr:col>
                    <xdr:colOff>152400</xdr:colOff>
                    <xdr:row>284</xdr:row>
                    <xdr:rowOff>7620</xdr:rowOff>
                  </from>
                  <to>
                    <xdr:col>13</xdr:col>
                    <xdr:colOff>114300</xdr:colOff>
                    <xdr:row>284</xdr:row>
                    <xdr:rowOff>220980</xdr:rowOff>
                  </to>
                </anchor>
              </controlPr>
            </control>
          </mc:Choice>
        </mc:AlternateContent>
        <mc:AlternateContent xmlns:mc="http://schemas.openxmlformats.org/markup-compatibility/2006">
          <mc:Choice Requires="x14">
            <control shapeId="13095" r:id="rId181" name="Group Box 807">
              <controlPr defaultSize="0" autoFill="0" autoPict="0">
                <anchor moveWithCells="1">
                  <from>
                    <xdr:col>8</xdr:col>
                    <xdr:colOff>0</xdr:colOff>
                    <xdr:row>308</xdr:row>
                    <xdr:rowOff>0</xdr:rowOff>
                  </from>
                  <to>
                    <xdr:col>19</xdr:col>
                    <xdr:colOff>0</xdr:colOff>
                    <xdr:row>309</xdr:row>
                    <xdr:rowOff>0</xdr:rowOff>
                  </to>
                </anchor>
              </controlPr>
            </control>
          </mc:Choice>
        </mc:AlternateContent>
        <mc:AlternateContent xmlns:mc="http://schemas.openxmlformats.org/markup-compatibility/2006">
          <mc:Choice Requires="x14">
            <control shapeId="13096" r:id="rId182" name="Option Button 808">
              <controlPr defaultSize="0" autoFill="0" autoLine="0" autoPict="0">
                <anchor moveWithCells="1">
                  <from>
                    <xdr:col>9</xdr:col>
                    <xdr:colOff>7620</xdr:colOff>
                    <xdr:row>308</xdr:row>
                    <xdr:rowOff>7620</xdr:rowOff>
                  </from>
                  <to>
                    <xdr:col>13</xdr:col>
                    <xdr:colOff>0</xdr:colOff>
                    <xdr:row>308</xdr:row>
                    <xdr:rowOff>220980</xdr:rowOff>
                  </to>
                </anchor>
              </controlPr>
            </control>
          </mc:Choice>
        </mc:AlternateContent>
        <mc:AlternateContent xmlns:mc="http://schemas.openxmlformats.org/markup-compatibility/2006">
          <mc:Choice Requires="x14">
            <control shapeId="13097" r:id="rId183" name="Option Button 809">
              <controlPr defaultSize="0" autoFill="0" autoLine="0" autoPict="0">
                <anchor moveWithCells="1">
                  <from>
                    <xdr:col>13</xdr:col>
                    <xdr:colOff>0</xdr:colOff>
                    <xdr:row>308</xdr:row>
                    <xdr:rowOff>7620</xdr:rowOff>
                  </from>
                  <to>
                    <xdr:col>17</xdr:col>
                    <xdr:colOff>68580</xdr:colOff>
                    <xdr:row>308</xdr:row>
                    <xdr:rowOff>220980</xdr:rowOff>
                  </to>
                </anchor>
              </controlPr>
            </control>
          </mc:Choice>
        </mc:AlternateContent>
        <mc:AlternateContent xmlns:mc="http://schemas.openxmlformats.org/markup-compatibility/2006">
          <mc:Choice Requires="x14">
            <control shapeId="13098" r:id="rId184" name="Option Button 810">
              <controlPr defaultSize="0" autoFill="0" autoLine="0" autoPict="0">
                <anchor moveWithCells="1">
                  <from>
                    <xdr:col>16</xdr:col>
                    <xdr:colOff>83820</xdr:colOff>
                    <xdr:row>308</xdr:row>
                    <xdr:rowOff>7620</xdr:rowOff>
                  </from>
                  <to>
                    <xdr:col>18</xdr:col>
                    <xdr:colOff>160020</xdr:colOff>
                    <xdr:row>308</xdr:row>
                    <xdr:rowOff>220980</xdr:rowOff>
                  </to>
                </anchor>
              </controlPr>
            </control>
          </mc:Choice>
        </mc:AlternateContent>
        <mc:AlternateContent xmlns:mc="http://schemas.openxmlformats.org/markup-compatibility/2006">
          <mc:Choice Requires="x14">
            <control shapeId="13105" r:id="rId185" name="Group Box 817">
              <controlPr defaultSize="0" autoFill="0" autoPict="0">
                <anchor moveWithCells="1">
                  <from>
                    <xdr:col>8</xdr:col>
                    <xdr:colOff>0</xdr:colOff>
                    <xdr:row>305</xdr:row>
                    <xdr:rowOff>0</xdr:rowOff>
                  </from>
                  <to>
                    <xdr:col>16</xdr:col>
                    <xdr:colOff>0</xdr:colOff>
                    <xdr:row>306</xdr:row>
                    <xdr:rowOff>0</xdr:rowOff>
                  </to>
                </anchor>
              </controlPr>
            </control>
          </mc:Choice>
        </mc:AlternateContent>
        <mc:AlternateContent xmlns:mc="http://schemas.openxmlformats.org/markup-compatibility/2006">
          <mc:Choice Requires="x14">
            <control shapeId="13106" r:id="rId186" name="Option Button 818">
              <controlPr defaultSize="0" autoFill="0" autoLine="0" autoPict="0">
                <anchor moveWithCells="1">
                  <from>
                    <xdr:col>9</xdr:col>
                    <xdr:colOff>0</xdr:colOff>
                    <xdr:row>305</xdr:row>
                    <xdr:rowOff>7620</xdr:rowOff>
                  </from>
                  <to>
                    <xdr:col>11</xdr:col>
                    <xdr:colOff>30480</xdr:colOff>
                    <xdr:row>305</xdr:row>
                    <xdr:rowOff>220980</xdr:rowOff>
                  </to>
                </anchor>
              </controlPr>
            </control>
          </mc:Choice>
        </mc:AlternateContent>
        <mc:AlternateContent xmlns:mc="http://schemas.openxmlformats.org/markup-compatibility/2006">
          <mc:Choice Requires="x14">
            <control shapeId="13107" r:id="rId187" name="Option Button 819">
              <controlPr defaultSize="0" autoFill="0" autoLine="0" autoPict="0">
                <anchor moveWithCells="1">
                  <from>
                    <xdr:col>11</xdr:col>
                    <xdr:colOff>152400</xdr:colOff>
                    <xdr:row>305</xdr:row>
                    <xdr:rowOff>7620</xdr:rowOff>
                  </from>
                  <to>
                    <xdr:col>13</xdr:col>
                    <xdr:colOff>114300</xdr:colOff>
                    <xdr:row>305</xdr:row>
                    <xdr:rowOff>220980</xdr:rowOff>
                  </to>
                </anchor>
              </controlPr>
            </control>
          </mc:Choice>
        </mc:AlternateContent>
        <mc:AlternateContent xmlns:mc="http://schemas.openxmlformats.org/markup-compatibility/2006">
          <mc:Choice Requires="x14">
            <control shapeId="13109" r:id="rId188" name="Group Box 821">
              <controlPr defaultSize="0" autoFill="0" autoPict="0">
                <anchor moveWithCells="1">
                  <from>
                    <xdr:col>8</xdr:col>
                    <xdr:colOff>0</xdr:colOff>
                    <xdr:row>329</xdr:row>
                    <xdr:rowOff>0</xdr:rowOff>
                  </from>
                  <to>
                    <xdr:col>19</xdr:col>
                    <xdr:colOff>0</xdr:colOff>
                    <xdr:row>330</xdr:row>
                    <xdr:rowOff>0</xdr:rowOff>
                  </to>
                </anchor>
              </controlPr>
            </control>
          </mc:Choice>
        </mc:AlternateContent>
        <mc:AlternateContent xmlns:mc="http://schemas.openxmlformats.org/markup-compatibility/2006">
          <mc:Choice Requires="x14">
            <control shapeId="13110" r:id="rId189" name="Option Button 822">
              <controlPr defaultSize="0" autoFill="0" autoLine="0" autoPict="0">
                <anchor moveWithCells="1">
                  <from>
                    <xdr:col>9</xdr:col>
                    <xdr:colOff>7620</xdr:colOff>
                    <xdr:row>329</xdr:row>
                    <xdr:rowOff>7620</xdr:rowOff>
                  </from>
                  <to>
                    <xdr:col>13</xdr:col>
                    <xdr:colOff>0</xdr:colOff>
                    <xdr:row>329</xdr:row>
                    <xdr:rowOff>220980</xdr:rowOff>
                  </to>
                </anchor>
              </controlPr>
            </control>
          </mc:Choice>
        </mc:AlternateContent>
        <mc:AlternateContent xmlns:mc="http://schemas.openxmlformats.org/markup-compatibility/2006">
          <mc:Choice Requires="x14">
            <control shapeId="13111" r:id="rId190" name="Option Button 823">
              <controlPr defaultSize="0" autoFill="0" autoLine="0" autoPict="0">
                <anchor moveWithCells="1">
                  <from>
                    <xdr:col>13</xdr:col>
                    <xdr:colOff>0</xdr:colOff>
                    <xdr:row>329</xdr:row>
                    <xdr:rowOff>7620</xdr:rowOff>
                  </from>
                  <to>
                    <xdr:col>17</xdr:col>
                    <xdr:colOff>68580</xdr:colOff>
                    <xdr:row>329</xdr:row>
                    <xdr:rowOff>220980</xdr:rowOff>
                  </to>
                </anchor>
              </controlPr>
            </control>
          </mc:Choice>
        </mc:AlternateContent>
        <mc:AlternateContent xmlns:mc="http://schemas.openxmlformats.org/markup-compatibility/2006">
          <mc:Choice Requires="x14">
            <control shapeId="13112" r:id="rId191" name="Option Button 824">
              <controlPr defaultSize="0" autoFill="0" autoLine="0" autoPict="0">
                <anchor moveWithCells="1">
                  <from>
                    <xdr:col>16</xdr:col>
                    <xdr:colOff>83820</xdr:colOff>
                    <xdr:row>329</xdr:row>
                    <xdr:rowOff>7620</xdr:rowOff>
                  </from>
                  <to>
                    <xdr:col>18</xdr:col>
                    <xdr:colOff>160020</xdr:colOff>
                    <xdr:row>329</xdr:row>
                    <xdr:rowOff>220980</xdr:rowOff>
                  </to>
                </anchor>
              </controlPr>
            </control>
          </mc:Choice>
        </mc:AlternateContent>
        <mc:AlternateContent xmlns:mc="http://schemas.openxmlformats.org/markup-compatibility/2006">
          <mc:Choice Requires="x14">
            <control shapeId="13119" r:id="rId192" name="Group Box 831">
              <controlPr defaultSize="0" autoFill="0" autoPict="0">
                <anchor moveWithCells="1">
                  <from>
                    <xdr:col>8</xdr:col>
                    <xdr:colOff>0</xdr:colOff>
                    <xdr:row>326</xdr:row>
                    <xdr:rowOff>0</xdr:rowOff>
                  </from>
                  <to>
                    <xdr:col>16</xdr:col>
                    <xdr:colOff>0</xdr:colOff>
                    <xdr:row>327</xdr:row>
                    <xdr:rowOff>0</xdr:rowOff>
                  </to>
                </anchor>
              </controlPr>
            </control>
          </mc:Choice>
        </mc:AlternateContent>
        <mc:AlternateContent xmlns:mc="http://schemas.openxmlformats.org/markup-compatibility/2006">
          <mc:Choice Requires="x14">
            <control shapeId="13120" r:id="rId193" name="Option Button 832">
              <controlPr defaultSize="0" autoFill="0" autoLine="0" autoPict="0">
                <anchor moveWithCells="1">
                  <from>
                    <xdr:col>9</xdr:col>
                    <xdr:colOff>0</xdr:colOff>
                    <xdr:row>326</xdr:row>
                    <xdr:rowOff>7620</xdr:rowOff>
                  </from>
                  <to>
                    <xdr:col>11</xdr:col>
                    <xdr:colOff>30480</xdr:colOff>
                    <xdr:row>326</xdr:row>
                    <xdr:rowOff>220980</xdr:rowOff>
                  </to>
                </anchor>
              </controlPr>
            </control>
          </mc:Choice>
        </mc:AlternateContent>
        <mc:AlternateContent xmlns:mc="http://schemas.openxmlformats.org/markup-compatibility/2006">
          <mc:Choice Requires="x14">
            <control shapeId="13121" r:id="rId194" name="Option Button 833">
              <controlPr defaultSize="0" autoFill="0" autoLine="0" autoPict="0">
                <anchor moveWithCells="1">
                  <from>
                    <xdr:col>11</xdr:col>
                    <xdr:colOff>160020</xdr:colOff>
                    <xdr:row>326</xdr:row>
                    <xdr:rowOff>7620</xdr:rowOff>
                  </from>
                  <to>
                    <xdr:col>13</xdr:col>
                    <xdr:colOff>129540</xdr:colOff>
                    <xdr:row>326</xdr:row>
                    <xdr:rowOff>220980</xdr:rowOff>
                  </to>
                </anchor>
              </controlPr>
            </control>
          </mc:Choice>
        </mc:AlternateContent>
        <mc:AlternateContent xmlns:mc="http://schemas.openxmlformats.org/markup-compatibility/2006">
          <mc:Choice Requires="x14">
            <control shapeId="13123" r:id="rId195" name="Group Box 835">
              <controlPr defaultSize="0" autoFill="0" autoPict="0">
                <anchor moveWithCells="1">
                  <from>
                    <xdr:col>8</xdr:col>
                    <xdr:colOff>0</xdr:colOff>
                    <xdr:row>353</xdr:row>
                    <xdr:rowOff>0</xdr:rowOff>
                  </from>
                  <to>
                    <xdr:col>19</xdr:col>
                    <xdr:colOff>0</xdr:colOff>
                    <xdr:row>354</xdr:row>
                    <xdr:rowOff>0</xdr:rowOff>
                  </to>
                </anchor>
              </controlPr>
            </control>
          </mc:Choice>
        </mc:AlternateContent>
        <mc:AlternateContent xmlns:mc="http://schemas.openxmlformats.org/markup-compatibility/2006">
          <mc:Choice Requires="x14">
            <control shapeId="13124" r:id="rId196" name="Option Button 836">
              <controlPr defaultSize="0" autoFill="0" autoLine="0" autoPict="0">
                <anchor moveWithCells="1">
                  <from>
                    <xdr:col>9</xdr:col>
                    <xdr:colOff>7620</xdr:colOff>
                    <xdr:row>353</xdr:row>
                    <xdr:rowOff>7620</xdr:rowOff>
                  </from>
                  <to>
                    <xdr:col>13</xdr:col>
                    <xdr:colOff>0</xdr:colOff>
                    <xdr:row>353</xdr:row>
                    <xdr:rowOff>220980</xdr:rowOff>
                  </to>
                </anchor>
              </controlPr>
            </control>
          </mc:Choice>
        </mc:AlternateContent>
        <mc:AlternateContent xmlns:mc="http://schemas.openxmlformats.org/markup-compatibility/2006">
          <mc:Choice Requires="x14">
            <control shapeId="13125" r:id="rId197" name="Option Button 837">
              <controlPr defaultSize="0" autoFill="0" autoLine="0" autoPict="0">
                <anchor moveWithCells="1">
                  <from>
                    <xdr:col>13</xdr:col>
                    <xdr:colOff>0</xdr:colOff>
                    <xdr:row>353</xdr:row>
                    <xdr:rowOff>7620</xdr:rowOff>
                  </from>
                  <to>
                    <xdr:col>17</xdr:col>
                    <xdr:colOff>68580</xdr:colOff>
                    <xdr:row>353</xdr:row>
                    <xdr:rowOff>220980</xdr:rowOff>
                  </to>
                </anchor>
              </controlPr>
            </control>
          </mc:Choice>
        </mc:AlternateContent>
        <mc:AlternateContent xmlns:mc="http://schemas.openxmlformats.org/markup-compatibility/2006">
          <mc:Choice Requires="x14">
            <control shapeId="13126" r:id="rId198" name="Option Button 838">
              <controlPr defaultSize="0" autoFill="0" autoLine="0" autoPict="0">
                <anchor moveWithCells="1">
                  <from>
                    <xdr:col>16</xdr:col>
                    <xdr:colOff>83820</xdr:colOff>
                    <xdr:row>353</xdr:row>
                    <xdr:rowOff>7620</xdr:rowOff>
                  </from>
                  <to>
                    <xdr:col>18</xdr:col>
                    <xdr:colOff>160020</xdr:colOff>
                    <xdr:row>353</xdr:row>
                    <xdr:rowOff>220980</xdr:rowOff>
                  </to>
                </anchor>
              </controlPr>
            </control>
          </mc:Choice>
        </mc:AlternateContent>
        <mc:AlternateContent xmlns:mc="http://schemas.openxmlformats.org/markup-compatibility/2006">
          <mc:Choice Requires="x14">
            <control shapeId="13133" r:id="rId199" name="Group Box 845">
              <controlPr defaultSize="0" autoFill="0" autoPict="0">
                <anchor moveWithCells="1">
                  <from>
                    <xdr:col>8</xdr:col>
                    <xdr:colOff>0</xdr:colOff>
                    <xdr:row>350</xdr:row>
                    <xdr:rowOff>0</xdr:rowOff>
                  </from>
                  <to>
                    <xdr:col>16</xdr:col>
                    <xdr:colOff>0</xdr:colOff>
                    <xdr:row>351</xdr:row>
                    <xdr:rowOff>0</xdr:rowOff>
                  </to>
                </anchor>
              </controlPr>
            </control>
          </mc:Choice>
        </mc:AlternateContent>
        <mc:AlternateContent xmlns:mc="http://schemas.openxmlformats.org/markup-compatibility/2006">
          <mc:Choice Requires="x14">
            <control shapeId="13134" r:id="rId200" name="Option Button 846">
              <controlPr defaultSize="0" autoFill="0" autoLine="0" autoPict="0">
                <anchor moveWithCells="1">
                  <from>
                    <xdr:col>9</xdr:col>
                    <xdr:colOff>0</xdr:colOff>
                    <xdr:row>350</xdr:row>
                    <xdr:rowOff>7620</xdr:rowOff>
                  </from>
                  <to>
                    <xdr:col>11</xdr:col>
                    <xdr:colOff>30480</xdr:colOff>
                    <xdr:row>350</xdr:row>
                    <xdr:rowOff>220980</xdr:rowOff>
                  </to>
                </anchor>
              </controlPr>
            </control>
          </mc:Choice>
        </mc:AlternateContent>
        <mc:AlternateContent xmlns:mc="http://schemas.openxmlformats.org/markup-compatibility/2006">
          <mc:Choice Requires="x14">
            <control shapeId="13135" r:id="rId201" name="Option Button 847">
              <controlPr defaultSize="0" autoFill="0" autoLine="0" autoPict="0">
                <anchor moveWithCells="1">
                  <from>
                    <xdr:col>11</xdr:col>
                    <xdr:colOff>7620</xdr:colOff>
                    <xdr:row>350</xdr:row>
                    <xdr:rowOff>7620</xdr:rowOff>
                  </from>
                  <to>
                    <xdr:col>12</xdr:col>
                    <xdr:colOff>144780</xdr:colOff>
                    <xdr:row>350</xdr:row>
                    <xdr:rowOff>220980</xdr:rowOff>
                  </to>
                </anchor>
              </controlPr>
            </control>
          </mc:Choice>
        </mc:AlternateContent>
        <mc:AlternateContent xmlns:mc="http://schemas.openxmlformats.org/markup-compatibility/2006">
          <mc:Choice Requires="x14">
            <control shapeId="13137" r:id="rId202" name="Group Box 849">
              <controlPr defaultSize="0" autoFill="0" autoPict="0">
                <anchor moveWithCells="1">
                  <from>
                    <xdr:col>8</xdr:col>
                    <xdr:colOff>0</xdr:colOff>
                    <xdr:row>374</xdr:row>
                    <xdr:rowOff>0</xdr:rowOff>
                  </from>
                  <to>
                    <xdr:col>19</xdr:col>
                    <xdr:colOff>0</xdr:colOff>
                    <xdr:row>375</xdr:row>
                    <xdr:rowOff>0</xdr:rowOff>
                  </to>
                </anchor>
              </controlPr>
            </control>
          </mc:Choice>
        </mc:AlternateContent>
        <mc:AlternateContent xmlns:mc="http://schemas.openxmlformats.org/markup-compatibility/2006">
          <mc:Choice Requires="x14">
            <control shapeId="13138" r:id="rId203" name="Option Button 850">
              <controlPr defaultSize="0" autoFill="0" autoLine="0" autoPict="0">
                <anchor moveWithCells="1">
                  <from>
                    <xdr:col>9</xdr:col>
                    <xdr:colOff>7620</xdr:colOff>
                    <xdr:row>374</xdr:row>
                    <xdr:rowOff>7620</xdr:rowOff>
                  </from>
                  <to>
                    <xdr:col>13</xdr:col>
                    <xdr:colOff>0</xdr:colOff>
                    <xdr:row>374</xdr:row>
                    <xdr:rowOff>220980</xdr:rowOff>
                  </to>
                </anchor>
              </controlPr>
            </control>
          </mc:Choice>
        </mc:AlternateContent>
        <mc:AlternateContent xmlns:mc="http://schemas.openxmlformats.org/markup-compatibility/2006">
          <mc:Choice Requires="x14">
            <control shapeId="13139" r:id="rId204" name="Option Button 851">
              <controlPr defaultSize="0" autoFill="0" autoLine="0" autoPict="0">
                <anchor moveWithCells="1">
                  <from>
                    <xdr:col>13</xdr:col>
                    <xdr:colOff>0</xdr:colOff>
                    <xdr:row>374</xdr:row>
                    <xdr:rowOff>7620</xdr:rowOff>
                  </from>
                  <to>
                    <xdr:col>17</xdr:col>
                    <xdr:colOff>68580</xdr:colOff>
                    <xdr:row>374</xdr:row>
                    <xdr:rowOff>220980</xdr:rowOff>
                  </to>
                </anchor>
              </controlPr>
            </control>
          </mc:Choice>
        </mc:AlternateContent>
        <mc:AlternateContent xmlns:mc="http://schemas.openxmlformats.org/markup-compatibility/2006">
          <mc:Choice Requires="x14">
            <control shapeId="13140" r:id="rId205" name="Option Button 852">
              <controlPr defaultSize="0" autoFill="0" autoLine="0" autoPict="0">
                <anchor moveWithCells="1">
                  <from>
                    <xdr:col>16</xdr:col>
                    <xdr:colOff>83820</xdr:colOff>
                    <xdr:row>374</xdr:row>
                    <xdr:rowOff>7620</xdr:rowOff>
                  </from>
                  <to>
                    <xdr:col>18</xdr:col>
                    <xdr:colOff>160020</xdr:colOff>
                    <xdr:row>374</xdr:row>
                    <xdr:rowOff>220980</xdr:rowOff>
                  </to>
                </anchor>
              </controlPr>
            </control>
          </mc:Choice>
        </mc:AlternateContent>
        <mc:AlternateContent xmlns:mc="http://schemas.openxmlformats.org/markup-compatibility/2006">
          <mc:Choice Requires="x14">
            <control shapeId="13147" r:id="rId206" name="Group Box 859">
              <controlPr defaultSize="0" autoFill="0" autoPict="0">
                <anchor moveWithCells="1">
                  <from>
                    <xdr:col>8</xdr:col>
                    <xdr:colOff>0</xdr:colOff>
                    <xdr:row>371</xdr:row>
                    <xdr:rowOff>0</xdr:rowOff>
                  </from>
                  <to>
                    <xdr:col>16</xdr:col>
                    <xdr:colOff>0</xdr:colOff>
                    <xdr:row>372</xdr:row>
                    <xdr:rowOff>0</xdr:rowOff>
                  </to>
                </anchor>
              </controlPr>
            </control>
          </mc:Choice>
        </mc:AlternateContent>
        <mc:AlternateContent xmlns:mc="http://schemas.openxmlformats.org/markup-compatibility/2006">
          <mc:Choice Requires="x14">
            <control shapeId="13148" r:id="rId207" name="Option Button 860">
              <controlPr defaultSize="0" autoFill="0" autoLine="0" autoPict="0">
                <anchor moveWithCells="1">
                  <from>
                    <xdr:col>9</xdr:col>
                    <xdr:colOff>0</xdr:colOff>
                    <xdr:row>371</xdr:row>
                    <xdr:rowOff>7620</xdr:rowOff>
                  </from>
                  <to>
                    <xdr:col>11</xdr:col>
                    <xdr:colOff>30480</xdr:colOff>
                    <xdr:row>371</xdr:row>
                    <xdr:rowOff>220980</xdr:rowOff>
                  </to>
                </anchor>
              </controlPr>
            </control>
          </mc:Choice>
        </mc:AlternateContent>
        <mc:AlternateContent xmlns:mc="http://schemas.openxmlformats.org/markup-compatibility/2006">
          <mc:Choice Requires="x14">
            <control shapeId="13149" r:id="rId208" name="Option Button 861">
              <controlPr defaultSize="0" autoFill="0" autoLine="0" autoPict="0">
                <anchor moveWithCells="1">
                  <from>
                    <xdr:col>11</xdr:col>
                    <xdr:colOff>7620</xdr:colOff>
                    <xdr:row>371</xdr:row>
                    <xdr:rowOff>7620</xdr:rowOff>
                  </from>
                  <to>
                    <xdr:col>12</xdr:col>
                    <xdr:colOff>144780</xdr:colOff>
                    <xdr:row>371</xdr:row>
                    <xdr:rowOff>220980</xdr:rowOff>
                  </to>
                </anchor>
              </controlPr>
            </control>
          </mc:Choice>
        </mc:AlternateContent>
        <mc:AlternateContent xmlns:mc="http://schemas.openxmlformats.org/markup-compatibility/2006">
          <mc:Choice Requires="x14">
            <control shapeId="13151" r:id="rId209" name="Group Box 863">
              <controlPr defaultSize="0" autoFill="0" autoPict="0">
                <anchor moveWithCells="1">
                  <from>
                    <xdr:col>8</xdr:col>
                    <xdr:colOff>0</xdr:colOff>
                    <xdr:row>395</xdr:row>
                    <xdr:rowOff>0</xdr:rowOff>
                  </from>
                  <to>
                    <xdr:col>19</xdr:col>
                    <xdr:colOff>0</xdr:colOff>
                    <xdr:row>396</xdr:row>
                    <xdr:rowOff>0</xdr:rowOff>
                  </to>
                </anchor>
              </controlPr>
            </control>
          </mc:Choice>
        </mc:AlternateContent>
        <mc:AlternateContent xmlns:mc="http://schemas.openxmlformats.org/markup-compatibility/2006">
          <mc:Choice Requires="x14">
            <control shapeId="13152" r:id="rId210" name="Option Button 864">
              <controlPr defaultSize="0" autoFill="0" autoLine="0" autoPict="0">
                <anchor moveWithCells="1">
                  <from>
                    <xdr:col>9</xdr:col>
                    <xdr:colOff>7620</xdr:colOff>
                    <xdr:row>395</xdr:row>
                    <xdr:rowOff>7620</xdr:rowOff>
                  </from>
                  <to>
                    <xdr:col>13</xdr:col>
                    <xdr:colOff>0</xdr:colOff>
                    <xdr:row>395</xdr:row>
                    <xdr:rowOff>220980</xdr:rowOff>
                  </to>
                </anchor>
              </controlPr>
            </control>
          </mc:Choice>
        </mc:AlternateContent>
        <mc:AlternateContent xmlns:mc="http://schemas.openxmlformats.org/markup-compatibility/2006">
          <mc:Choice Requires="x14">
            <control shapeId="13153" r:id="rId211" name="Option Button 865">
              <controlPr defaultSize="0" autoFill="0" autoLine="0" autoPict="0">
                <anchor moveWithCells="1">
                  <from>
                    <xdr:col>13</xdr:col>
                    <xdr:colOff>0</xdr:colOff>
                    <xdr:row>395</xdr:row>
                    <xdr:rowOff>7620</xdr:rowOff>
                  </from>
                  <to>
                    <xdr:col>17</xdr:col>
                    <xdr:colOff>68580</xdr:colOff>
                    <xdr:row>395</xdr:row>
                    <xdr:rowOff>220980</xdr:rowOff>
                  </to>
                </anchor>
              </controlPr>
            </control>
          </mc:Choice>
        </mc:AlternateContent>
        <mc:AlternateContent xmlns:mc="http://schemas.openxmlformats.org/markup-compatibility/2006">
          <mc:Choice Requires="x14">
            <control shapeId="13154" r:id="rId212" name="Option Button 866">
              <controlPr defaultSize="0" autoFill="0" autoLine="0" autoPict="0">
                <anchor moveWithCells="1">
                  <from>
                    <xdr:col>16</xdr:col>
                    <xdr:colOff>83820</xdr:colOff>
                    <xdr:row>395</xdr:row>
                    <xdr:rowOff>7620</xdr:rowOff>
                  </from>
                  <to>
                    <xdr:col>18</xdr:col>
                    <xdr:colOff>160020</xdr:colOff>
                    <xdr:row>395</xdr:row>
                    <xdr:rowOff>220980</xdr:rowOff>
                  </to>
                </anchor>
              </controlPr>
            </control>
          </mc:Choice>
        </mc:AlternateContent>
        <mc:AlternateContent xmlns:mc="http://schemas.openxmlformats.org/markup-compatibility/2006">
          <mc:Choice Requires="x14">
            <control shapeId="13161" r:id="rId213" name="Group Box 873">
              <controlPr defaultSize="0" autoFill="0" autoPict="0">
                <anchor moveWithCells="1">
                  <from>
                    <xdr:col>8</xdr:col>
                    <xdr:colOff>0</xdr:colOff>
                    <xdr:row>392</xdr:row>
                    <xdr:rowOff>0</xdr:rowOff>
                  </from>
                  <to>
                    <xdr:col>16</xdr:col>
                    <xdr:colOff>0</xdr:colOff>
                    <xdr:row>393</xdr:row>
                    <xdr:rowOff>0</xdr:rowOff>
                  </to>
                </anchor>
              </controlPr>
            </control>
          </mc:Choice>
        </mc:AlternateContent>
        <mc:AlternateContent xmlns:mc="http://schemas.openxmlformats.org/markup-compatibility/2006">
          <mc:Choice Requires="x14">
            <control shapeId="13162" r:id="rId214" name="Option Button 874">
              <controlPr defaultSize="0" autoFill="0" autoLine="0" autoPict="0">
                <anchor moveWithCells="1">
                  <from>
                    <xdr:col>9</xdr:col>
                    <xdr:colOff>0</xdr:colOff>
                    <xdr:row>392</xdr:row>
                    <xdr:rowOff>7620</xdr:rowOff>
                  </from>
                  <to>
                    <xdr:col>11</xdr:col>
                    <xdr:colOff>30480</xdr:colOff>
                    <xdr:row>392</xdr:row>
                    <xdr:rowOff>220980</xdr:rowOff>
                  </to>
                </anchor>
              </controlPr>
            </control>
          </mc:Choice>
        </mc:AlternateContent>
        <mc:AlternateContent xmlns:mc="http://schemas.openxmlformats.org/markup-compatibility/2006">
          <mc:Choice Requires="x14">
            <control shapeId="13163" r:id="rId215" name="Option Button 875">
              <controlPr defaultSize="0" autoFill="0" autoLine="0" autoPict="0">
                <anchor moveWithCells="1">
                  <from>
                    <xdr:col>11</xdr:col>
                    <xdr:colOff>160020</xdr:colOff>
                    <xdr:row>392</xdr:row>
                    <xdr:rowOff>7620</xdr:rowOff>
                  </from>
                  <to>
                    <xdr:col>13</xdr:col>
                    <xdr:colOff>129540</xdr:colOff>
                    <xdr:row>392</xdr:row>
                    <xdr:rowOff>220980</xdr:rowOff>
                  </to>
                </anchor>
              </controlPr>
            </control>
          </mc:Choice>
        </mc:AlternateContent>
        <mc:AlternateContent xmlns:mc="http://schemas.openxmlformats.org/markup-compatibility/2006">
          <mc:Choice Requires="x14">
            <control shapeId="13165" r:id="rId216" name="Group Box 877">
              <controlPr defaultSize="0" autoFill="0" autoPict="0">
                <anchor moveWithCells="1">
                  <from>
                    <xdr:col>8</xdr:col>
                    <xdr:colOff>0</xdr:colOff>
                    <xdr:row>419</xdr:row>
                    <xdr:rowOff>0</xdr:rowOff>
                  </from>
                  <to>
                    <xdr:col>19</xdr:col>
                    <xdr:colOff>0</xdr:colOff>
                    <xdr:row>420</xdr:row>
                    <xdr:rowOff>0</xdr:rowOff>
                  </to>
                </anchor>
              </controlPr>
            </control>
          </mc:Choice>
        </mc:AlternateContent>
        <mc:AlternateContent xmlns:mc="http://schemas.openxmlformats.org/markup-compatibility/2006">
          <mc:Choice Requires="x14">
            <control shapeId="13166" r:id="rId217" name="Option Button 878">
              <controlPr defaultSize="0" autoFill="0" autoLine="0" autoPict="0">
                <anchor moveWithCells="1">
                  <from>
                    <xdr:col>9</xdr:col>
                    <xdr:colOff>7620</xdr:colOff>
                    <xdr:row>419</xdr:row>
                    <xdr:rowOff>7620</xdr:rowOff>
                  </from>
                  <to>
                    <xdr:col>13</xdr:col>
                    <xdr:colOff>0</xdr:colOff>
                    <xdr:row>419</xdr:row>
                    <xdr:rowOff>220980</xdr:rowOff>
                  </to>
                </anchor>
              </controlPr>
            </control>
          </mc:Choice>
        </mc:AlternateContent>
        <mc:AlternateContent xmlns:mc="http://schemas.openxmlformats.org/markup-compatibility/2006">
          <mc:Choice Requires="x14">
            <control shapeId="13167" r:id="rId218" name="Option Button 879">
              <controlPr defaultSize="0" autoFill="0" autoLine="0" autoPict="0">
                <anchor moveWithCells="1">
                  <from>
                    <xdr:col>13</xdr:col>
                    <xdr:colOff>0</xdr:colOff>
                    <xdr:row>419</xdr:row>
                    <xdr:rowOff>7620</xdr:rowOff>
                  </from>
                  <to>
                    <xdr:col>17</xdr:col>
                    <xdr:colOff>68580</xdr:colOff>
                    <xdr:row>419</xdr:row>
                    <xdr:rowOff>220980</xdr:rowOff>
                  </to>
                </anchor>
              </controlPr>
            </control>
          </mc:Choice>
        </mc:AlternateContent>
        <mc:AlternateContent xmlns:mc="http://schemas.openxmlformats.org/markup-compatibility/2006">
          <mc:Choice Requires="x14">
            <control shapeId="13168" r:id="rId219" name="Option Button 880">
              <controlPr defaultSize="0" autoFill="0" autoLine="0" autoPict="0">
                <anchor moveWithCells="1">
                  <from>
                    <xdr:col>16</xdr:col>
                    <xdr:colOff>83820</xdr:colOff>
                    <xdr:row>419</xdr:row>
                    <xdr:rowOff>7620</xdr:rowOff>
                  </from>
                  <to>
                    <xdr:col>18</xdr:col>
                    <xdr:colOff>160020</xdr:colOff>
                    <xdr:row>419</xdr:row>
                    <xdr:rowOff>220980</xdr:rowOff>
                  </to>
                </anchor>
              </controlPr>
            </control>
          </mc:Choice>
        </mc:AlternateContent>
        <mc:AlternateContent xmlns:mc="http://schemas.openxmlformats.org/markup-compatibility/2006">
          <mc:Choice Requires="x14">
            <control shapeId="13175" r:id="rId220" name="Group Box 887">
              <controlPr defaultSize="0" autoFill="0" autoPict="0">
                <anchor moveWithCells="1">
                  <from>
                    <xdr:col>8</xdr:col>
                    <xdr:colOff>0</xdr:colOff>
                    <xdr:row>416</xdr:row>
                    <xdr:rowOff>0</xdr:rowOff>
                  </from>
                  <to>
                    <xdr:col>16</xdr:col>
                    <xdr:colOff>0</xdr:colOff>
                    <xdr:row>417</xdr:row>
                    <xdr:rowOff>0</xdr:rowOff>
                  </to>
                </anchor>
              </controlPr>
            </control>
          </mc:Choice>
        </mc:AlternateContent>
        <mc:AlternateContent xmlns:mc="http://schemas.openxmlformats.org/markup-compatibility/2006">
          <mc:Choice Requires="x14">
            <control shapeId="13176" r:id="rId221" name="Option Button 888">
              <controlPr defaultSize="0" autoFill="0" autoLine="0" autoPict="0">
                <anchor moveWithCells="1">
                  <from>
                    <xdr:col>9</xdr:col>
                    <xdr:colOff>0</xdr:colOff>
                    <xdr:row>416</xdr:row>
                    <xdr:rowOff>7620</xdr:rowOff>
                  </from>
                  <to>
                    <xdr:col>11</xdr:col>
                    <xdr:colOff>30480</xdr:colOff>
                    <xdr:row>416</xdr:row>
                    <xdr:rowOff>220980</xdr:rowOff>
                  </to>
                </anchor>
              </controlPr>
            </control>
          </mc:Choice>
        </mc:AlternateContent>
        <mc:AlternateContent xmlns:mc="http://schemas.openxmlformats.org/markup-compatibility/2006">
          <mc:Choice Requires="x14">
            <control shapeId="13177" r:id="rId222" name="Option Button 889">
              <controlPr defaultSize="0" autoFill="0" autoLine="0" autoPict="0">
                <anchor moveWithCells="1">
                  <from>
                    <xdr:col>11</xdr:col>
                    <xdr:colOff>152400</xdr:colOff>
                    <xdr:row>416</xdr:row>
                    <xdr:rowOff>7620</xdr:rowOff>
                  </from>
                  <to>
                    <xdr:col>13</xdr:col>
                    <xdr:colOff>114300</xdr:colOff>
                    <xdr:row>416</xdr:row>
                    <xdr:rowOff>220980</xdr:rowOff>
                  </to>
                </anchor>
              </controlPr>
            </control>
          </mc:Choice>
        </mc:AlternateContent>
        <mc:AlternateContent xmlns:mc="http://schemas.openxmlformats.org/markup-compatibility/2006">
          <mc:Choice Requires="x14">
            <control shapeId="13179" r:id="rId223" name="Group Box 891">
              <controlPr defaultSize="0" autoFill="0" autoPict="0">
                <anchor moveWithCells="1">
                  <from>
                    <xdr:col>8</xdr:col>
                    <xdr:colOff>0</xdr:colOff>
                    <xdr:row>440</xdr:row>
                    <xdr:rowOff>0</xdr:rowOff>
                  </from>
                  <to>
                    <xdr:col>19</xdr:col>
                    <xdr:colOff>0</xdr:colOff>
                    <xdr:row>441</xdr:row>
                    <xdr:rowOff>0</xdr:rowOff>
                  </to>
                </anchor>
              </controlPr>
            </control>
          </mc:Choice>
        </mc:AlternateContent>
        <mc:AlternateContent xmlns:mc="http://schemas.openxmlformats.org/markup-compatibility/2006">
          <mc:Choice Requires="x14">
            <control shapeId="13180" r:id="rId224" name="Option Button 892">
              <controlPr defaultSize="0" autoFill="0" autoLine="0" autoPict="0">
                <anchor moveWithCells="1">
                  <from>
                    <xdr:col>9</xdr:col>
                    <xdr:colOff>7620</xdr:colOff>
                    <xdr:row>440</xdr:row>
                    <xdr:rowOff>7620</xdr:rowOff>
                  </from>
                  <to>
                    <xdr:col>13</xdr:col>
                    <xdr:colOff>0</xdr:colOff>
                    <xdr:row>440</xdr:row>
                    <xdr:rowOff>220980</xdr:rowOff>
                  </to>
                </anchor>
              </controlPr>
            </control>
          </mc:Choice>
        </mc:AlternateContent>
        <mc:AlternateContent xmlns:mc="http://schemas.openxmlformats.org/markup-compatibility/2006">
          <mc:Choice Requires="x14">
            <control shapeId="13181" r:id="rId225" name="Option Button 893">
              <controlPr defaultSize="0" autoFill="0" autoLine="0" autoPict="0">
                <anchor moveWithCells="1">
                  <from>
                    <xdr:col>13</xdr:col>
                    <xdr:colOff>0</xdr:colOff>
                    <xdr:row>440</xdr:row>
                    <xdr:rowOff>7620</xdr:rowOff>
                  </from>
                  <to>
                    <xdr:col>17</xdr:col>
                    <xdr:colOff>68580</xdr:colOff>
                    <xdr:row>440</xdr:row>
                    <xdr:rowOff>220980</xdr:rowOff>
                  </to>
                </anchor>
              </controlPr>
            </control>
          </mc:Choice>
        </mc:AlternateContent>
        <mc:AlternateContent xmlns:mc="http://schemas.openxmlformats.org/markup-compatibility/2006">
          <mc:Choice Requires="x14">
            <control shapeId="13182" r:id="rId226" name="Option Button 894">
              <controlPr defaultSize="0" autoFill="0" autoLine="0" autoPict="0">
                <anchor moveWithCells="1">
                  <from>
                    <xdr:col>16</xdr:col>
                    <xdr:colOff>83820</xdr:colOff>
                    <xdr:row>440</xdr:row>
                    <xdr:rowOff>7620</xdr:rowOff>
                  </from>
                  <to>
                    <xdr:col>18</xdr:col>
                    <xdr:colOff>160020</xdr:colOff>
                    <xdr:row>440</xdr:row>
                    <xdr:rowOff>220980</xdr:rowOff>
                  </to>
                </anchor>
              </controlPr>
            </control>
          </mc:Choice>
        </mc:AlternateContent>
        <mc:AlternateContent xmlns:mc="http://schemas.openxmlformats.org/markup-compatibility/2006">
          <mc:Choice Requires="x14">
            <control shapeId="13189" r:id="rId227" name="Group Box 901">
              <controlPr defaultSize="0" autoFill="0" autoPict="0">
                <anchor moveWithCells="1">
                  <from>
                    <xdr:col>8</xdr:col>
                    <xdr:colOff>0</xdr:colOff>
                    <xdr:row>437</xdr:row>
                    <xdr:rowOff>0</xdr:rowOff>
                  </from>
                  <to>
                    <xdr:col>16</xdr:col>
                    <xdr:colOff>0</xdr:colOff>
                    <xdr:row>438</xdr:row>
                    <xdr:rowOff>0</xdr:rowOff>
                  </to>
                </anchor>
              </controlPr>
            </control>
          </mc:Choice>
        </mc:AlternateContent>
        <mc:AlternateContent xmlns:mc="http://schemas.openxmlformats.org/markup-compatibility/2006">
          <mc:Choice Requires="x14">
            <control shapeId="13190" r:id="rId228" name="Option Button 902">
              <controlPr defaultSize="0" autoFill="0" autoLine="0" autoPict="0">
                <anchor moveWithCells="1">
                  <from>
                    <xdr:col>9</xdr:col>
                    <xdr:colOff>0</xdr:colOff>
                    <xdr:row>437</xdr:row>
                    <xdr:rowOff>7620</xdr:rowOff>
                  </from>
                  <to>
                    <xdr:col>11</xdr:col>
                    <xdr:colOff>30480</xdr:colOff>
                    <xdr:row>437</xdr:row>
                    <xdr:rowOff>220980</xdr:rowOff>
                  </to>
                </anchor>
              </controlPr>
            </control>
          </mc:Choice>
        </mc:AlternateContent>
        <mc:AlternateContent xmlns:mc="http://schemas.openxmlformats.org/markup-compatibility/2006">
          <mc:Choice Requires="x14">
            <control shapeId="13191" r:id="rId229" name="Option Button 903">
              <controlPr defaultSize="0" autoFill="0" autoLine="0" autoPict="0">
                <anchor moveWithCells="1">
                  <from>
                    <xdr:col>11</xdr:col>
                    <xdr:colOff>152400</xdr:colOff>
                    <xdr:row>437</xdr:row>
                    <xdr:rowOff>7620</xdr:rowOff>
                  </from>
                  <to>
                    <xdr:col>13</xdr:col>
                    <xdr:colOff>114300</xdr:colOff>
                    <xdr:row>437</xdr:row>
                    <xdr:rowOff>220980</xdr:rowOff>
                  </to>
                </anchor>
              </controlPr>
            </control>
          </mc:Choice>
        </mc:AlternateContent>
        <mc:AlternateContent xmlns:mc="http://schemas.openxmlformats.org/markup-compatibility/2006">
          <mc:Choice Requires="x14">
            <control shapeId="13193" r:id="rId230" name="Group Box 905">
              <controlPr defaultSize="0" autoFill="0" autoPict="0">
                <anchor moveWithCells="1">
                  <from>
                    <xdr:col>8</xdr:col>
                    <xdr:colOff>0</xdr:colOff>
                    <xdr:row>461</xdr:row>
                    <xdr:rowOff>0</xdr:rowOff>
                  </from>
                  <to>
                    <xdr:col>19</xdr:col>
                    <xdr:colOff>0</xdr:colOff>
                    <xdr:row>462</xdr:row>
                    <xdr:rowOff>0</xdr:rowOff>
                  </to>
                </anchor>
              </controlPr>
            </control>
          </mc:Choice>
        </mc:AlternateContent>
        <mc:AlternateContent xmlns:mc="http://schemas.openxmlformats.org/markup-compatibility/2006">
          <mc:Choice Requires="x14">
            <control shapeId="13194" r:id="rId231" name="Option Button 906">
              <controlPr defaultSize="0" autoFill="0" autoLine="0" autoPict="0">
                <anchor moveWithCells="1">
                  <from>
                    <xdr:col>9</xdr:col>
                    <xdr:colOff>7620</xdr:colOff>
                    <xdr:row>461</xdr:row>
                    <xdr:rowOff>7620</xdr:rowOff>
                  </from>
                  <to>
                    <xdr:col>13</xdr:col>
                    <xdr:colOff>0</xdr:colOff>
                    <xdr:row>461</xdr:row>
                    <xdr:rowOff>220980</xdr:rowOff>
                  </to>
                </anchor>
              </controlPr>
            </control>
          </mc:Choice>
        </mc:AlternateContent>
        <mc:AlternateContent xmlns:mc="http://schemas.openxmlformats.org/markup-compatibility/2006">
          <mc:Choice Requires="x14">
            <control shapeId="13195" r:id="rId232" name="Option Button 907">
              <controlPr defaultSize="0" autoFill="0" autoLine="0" autoPict="0">
                <anchor moveWithCells="1">
                  <from>
                    <xdr:col>13</xdr:col>
                    <xdr:colOff>0</xdr:colOff>
                    <xdr:row>461</xdr:row>
                    <xdr:rowOff>7620</xdr:rowOff>
                  </from>
                  <to>
                    <xdr:col>17</xdr:col>
                    <xdr:colOff>68580</xdr:colOff>
                    <xdr:row>461</xdr:row>
                    <xdr:rowOff>220980</xdr:rowOff>
                  </to>
                </anchor>
              </controlPr>
            </control>
          </mc:Choice>
        </mc:AlternateContent>
        <mc:AlternateContent xmlns:mc="http://schemas.openxmlformats.org/markup-compatibility/2006">
          <mc:Choice Requires="x14">
            <control shapeId="13196" r:id="rId233" name="Option Button 908">
              <controlPr defaultSize="0" autoFill="0" autoLine="0" autoPict="0">
                <anchor moveWithCells="1">
                  <from>
                    <xdr:col>16</xdr:col>
                    <xdr:colOff>83820</xdr:colOff>
                    <xdr:row>461</xdr:row>
                    <xdr:rowOff>7620</xdr:rowOff>
                  </from>
                  <to>
                    <xdr:col>18</xdr:col>
                    <xdr:colOff>160020</xdr:colOff>
                    <xdr:row>461</xdr:row>
                    <xdr:rowOff>220980</xdr:rowOff>
                  </to>
                </anchor>
              </controlPr>
            </control>
          </mc:Choice>
        </mc:AlternateContent>
        <mc:AlternateContent xmlns:mc="http://schemas.openxmlformats.org/markup-compatibility/2006">
          <mc:Choice Requires="x14">
            <control shapeId="13203" r:id="rId234" name="Group Box 915">
              <controlPr defaultSize="0" autoFill="0" autoPict="0">
                <anchor moveWithCells="1">
                  <from>
                    <xdr:col>8</xdr:col>
                    <xdr:colOff>0</xdr:colOff>
                    <xdr:row>458</xdr:row>
                    <xdr:rowOff>0</xdr:rowOff>
                  </from>
                  <to>
                    <xdr:col>16</xdr:col>
                    <xdr:colOff>0</xdr:colOff>
                    <xdr:row>459</xdr:row>
                    <xdr:rowOff>0</xdr:rowOff>
                  </to>
                </anchor>
              </controlPr>
            </control>
          </mc:Choice>
        </mc:AlternateContent>
        <mc:AlternateContent xmlns:mc="http://schemas.openxmlformats.org/markup-compatibility/2006">
          <mc:Choice Requires="x14">
            <control shapeId="13204" r:id="rId235" name="Option Button 916">
              <controlPr defaultSize="0" autoFill="0" autoLine="0" autoPict="0">
                <anchor moveWithCells="1">
                  <from>
                    <xdr:col>9</xdr:col>
                    <xdr:colOff>0</xdr:colOff>
                    <xdr:row>458</xdr:row>
                    <xdr:rowOff>7620</xdr:rowOff>
                  </from>
                  <to>
                    <xdr:col>11</xdr:col>
                    <xdr:colOff>30480</xdr:colOff>
                    <xdr:row>458</xdr:row>
                    <xdr:rowOff>220980</xdr:rowOff>
                  </to>
                </anchor>
              </controlPr>
            </control>
          </mc:Choice>
        </mc:AlternateContent>
        <mc:AlternateContent xmlns:mc="http://schemas.openxmlformats.org/markup-compatibility/2006">
          <mc:Choice Requires="x14">
            <control shapeId="13205" r:id="rId236" name="Option Button 917">
              <controlPr defaultSize="0" autoFill="0" autoLine="0" autoPict="0">
                <anchor moveWithCells="1">
                  <from>
                    <xdr:col>11</xdr:col>
                    <xdr:colOff>152400</xdr:colOff>
                    <xdr:row>458</xdr:row>
                    <xdr:rowOff>7620</xdr:rowOff>
                  </from>
                  <to>
                    <xdr:col>13</xdr:col>
                    <xdr:colOff>114300</xdr:colOff>
                    <xdr:row>458</xdr:row>
                    <xdr:rowOff>220980</xdr:rowOff>
                  </to>
                </anchor>
              </controlPr>
            </control>
          </mc:Choice>
        </mc:AlternateContent>
        <mc:AlternateContent xmlns:mc="http://schemas.openxmlformats.org/markup-compatibility/2006">
          <mc:Choice Requires="x14">
            <control shapeId="13207" r:id="rId237" name="Group Box 919">
              <controlPr defaultSize="0" autoFill="0" autoPict="0">
                <anchor moveWithCells="1">
                  <from>
                    <xdr:col>8</xdr:col>
                    <xdr:colOff>0</xdr:colOff>
                    <xdr:row>485</xdr:row>
                    <xdr:rowOff>0</xdr:rowOff>
                  </from>
                  <to>
                    <xdr:col>19</xdr:col>
                    <xdr:colOff>0</xdr:colOff>
                    <xdr:row>486</xdr:row>
                    <xdr:rowOff>0</xdr:rowOff>
                  </to>
                </anchor>
              </controlPr>
            </control>
          </mc:Choice>
        </mc:AlternateContent>
        <mc:AlternateContent xmlns:mc="http://schemas.openxmlformats.org/markup-compatibility/2006">
          <mc:Choice Requires="x14">
            <control shapeId="13208" r:id="rId238" name="Option Button 920">
              <controlPr defaultSize="0" autoFill="0" autoLine="0" autoPict="0">
                <anchor moveWithCells="1">
                  <from>
                    <xdr:col>9</xdr:col>
                    <xdr:colOff>7620</xdr:colOff>
                    <xdr:row>485</xdr:row>
                    <xdr:rowOff>7620</xdr:rowOff>
                  </from>
                  <to>
                    <xdr:col>13</xdr:col>
                    <xdr:colOff>0</xdr:colOff>
                    <xdr:row>485</xdr:row>
                    <xdr:rowOff>220980</xdr:rowOff>
                  </to>
                </anchor>
              </controlPr>
            </control>
          </mc:Choice>
        </mc:AlternateContent>
        <mc:AlternateContent xmlns:mc="http://schemas.openxmlformats.org/markup-compatibility/2006">
          <mc:Choice Requires="x14">
            <control shapeId="13209" r:id="rId239" name="Option Button 921">
              <controlPr defaultSize="0" autoFill="0" autoLine="0" autoPict="0">
                <anchor moveWithCells="1">
                  <from>
                    <xdr:col>13</xdr:col>
                    <xdr:colOff>0</xdr:colOff>
                    <xdr:row>485</xdr:row>
                    <xdr:rowOff>7620</xdr:rowOff>
                  </from>
                  <to>
                    <xdr:col>17</xdr:col>
                    <xdr:colOff>68580</xdr:colOff>
                    <xdr:row>485</xdr:row>
                    <xdr:rowOff>220980</xdr:rowOff>
                  </to>
                </anchor>
              </controlPr>
            </control>
          </mc:Choice>
        </mc:AlternateContent>
        <mc:AlternateContent xmlns:mc="http://schemas.openxmlformats.org/markup-compatibility/2006">
          <mc:Choice Requires="x14">
            <control shapeId="13210" r:id="rId240" name="Option Button 922">
              <controlPr defaultSize="0" autoFill="0" autoLine="0" autoPict="0">
                <anchor moveWithCells="1">
                  <from>
                    <xdr:col>16</xdr:col>
                    <xdr:colOff>83820</xdr:colOff>
                    <xdr:row>485</xdr:row>
                    <xdr:rowOff>7620</xdr:rowOff>
                  </from>
                  <to>
                    <xdr:col>18</xdr:col>
                    <xdr:colOff>160020</xdr:colOff>
                    <xdr:row>485</xdr:row>
                    <xdr:rowOff>220980</xdr:rowOff>
                  </to>
                </anchor>
              </controlPr>
            </control>
          </mc:Choice>
        </mc:AlternateContent>
        <mc:AlternateContent xmlns:mc="http://schemas.openxmlformats.org/markup-compatibility/2006">
          <mc:Choice Requires="x14">
            <control shapeId="13217" r:id="rId241" name="Group Box 929">
              <controlPr defaultSize="0" autoFill="0" autoPict="0">
                <anchor moveWithCells="1">
                  <from>
                    <xdr:col>8</xdr:col>
                    <xdr:colOff>0</xdr:colOff>
                    <xdr:row>482</xdr:row>
                    <xdr:rowOff>0</xdr:rowOff>
                  </from>
                  <to>
                    <xdr:col>16</xdr:col>
                    <xdr:colOff>0</xdr:colOff>
                    <xdr:row>483</xdr:row>
                    <xdr:rowOff>0</xdr:rowOff>
                  </to>
                </anchor>
              </controlPr>
            </control>
          </mc:Choice>
        </mc:AlternateContent>
        <mc:AlternateContent xmlns:mc="http://schemas.openxmlformats.org/markup-compatibility/2006">
          <mc:Choice Requires="x14">
            <control shapeId="13218" r:id="rId242" name="Option Button 930">
              <controlPr defaultSize="0" autoFill="0" autoLine="0" autoPict="0">
                <anchor moveWithCells="1">
                  <from>
                    <xdr:col>9</xdr:col>
                    <xdr:colOff>0</xdr:colOff>
                    <xdr:row>482</xdr:row>
                    <xdr:rowOff>7620</xdr:rowOff>
                  </from>
                  <to>
                    <xdr:col>11</xdr:col>
                    <xdr:colOff>30480</xdr:colOff>
                    <xdr:row>482</xdr:row>
                    <xdr:rowOff>220980</xdr:rowOff>
                  </to>
                </anchor>
              </controlPr>
            </control>
          </mc:Choice>
        </mc:AlternateContent>
        <mc:AlternateContent xmlns:mc="http://schemas.openxmlformats.org/markup-compatibility/2006">
          <mc:Choice Requires="x14">
            <control shapeId="13219" r:id="rId243" name="Option Button 931">
              <controlPr defaultSize="0" autoFill="0" autoLine="0" autoPict="0">
                <anchor moveWithCells="1">
                  <from>
                    <xdr:col>11</xdr:col>
                    <xdr:colOff>152400</xdr:colOff>
                    <xdr:row>482</xdr:row>
                    <xdr:rowOff>7620</xdr:rowOff>
                  </from>
                  <to>
                    <xdr:col>13</xdr:col>
                    <xdr:colOff>114300</xdr:colOff>
                    <xdr:row>482</xdr:row>
                    <xdr:rowOff>220980</xdr:rowOff>
                  </to>
                </anchor>
              </controlPr>
            </control>
          </mc:Choice>
        </mc:AlternateContent>
        <mc:AlternateContent xmlns:mc="http://schemas.openxmlformats.org/markup-compatibility/2006">
          <mc:Choice Requires="x14">
            <control shapeId="13221" r:id="rId244" name="Group Box 933">
              <controlPr defaultSize="0" autoFill="0" autoPict="0">
                <anchor moveWithCells="1">
                  <from>
                    <xdr:col>8</xdr:col>
                    <xdr:colOff>0</xdr:colOff>
                    <xdr:row>506</xdr:row>
                    <xdr:rowOff>0</xdr:rowOff>
                  </from>
                  <to>
                    <xdr:col>19</xdr:col>
                    <xdr:colOff>0</xdr:colOff>
                    <xdr:row>507</xdr:row>
                    <xdr:rowOff>0</xdr:rowOff>
                  </to>
                </anchor>
              </controlPr>
            </control>
          </mc:Choice>
        </mc:AlternateContent>
        <mc:AlternateContent xmlns:mc="http://schemas.openxmlformats.org/markup-compatibility/2006">
          <mc:Choice Requires="x14">
            <control shapeId="13222" r:id="rId245" name="Option Button 934">
              <controlPr defaultSize="0" autoFill="0" autoLine="0" autoPict="0">
                <anchor moveWithCells="1">
                  <from>
                    <xdr:col>9</xdr:col>
                    <xdr:colOff>7620</xdr:colOff>
                    <xdr:row>506</xdr:row>
                    <xdr:rowOff>7620</xdr:rowOff>
                  </from>
                  <to>
                    <xdr:col>13</xdr:col>
                    <xdr:colOff>0</xdr:colOff>
                    <xdr:row>506</xdr:row>
                    <xdr:rowOff>220980</xdr:rowOff>
                  </to>
                </anchor>
              </controlPr>
            </control>
          </mc:Choice>
        </mc:AlternateContent>
        <mc:AlternateContent xmlns:mc="http://schemas.openxmlformats.org/markup-compatibility/2006">
          <mc:Choice Requires="x14">
            <control shapeId="13223" r:id="rId246" name="Option Button 935">
              <controlPr defaultSize="0" autoFill="0" autoLine="0" autoPict="0">
                <anchor moveWithCells="1">
                  <from>
                    <xdr:col>13</xdr:col>
                    <xdr:colOff>0</xdr:colOff>
                    <xdr:row>506</xdr:row>
                    <xdr:rowOff>7620</xdr:rowOff>
                  </from>
                  <to>
                    <xdr:col>17</xdr:col>
                    <xdr:colOff>68580</xdr:colOff>
                    <xdr:row>506</xdr:row>
                    <xdr:rowOff>220980</xdr:rowOff>
                  </to>
                </anchor>
              </controlPr>
            </control>
          </mc:Choice>
        </mc:AlternateContent>
        <mc:AlternateContent xmlns:mc="http://schemas.openxmlformats.org/markup-compatibility/2006">
          <mc:Choice Requires="x14">
            <control shapeId="13224" r:id="rId247" name="Option Button 936">
              <controlPr defaultSize="0" autoFill="0" autoLine="0" autoPict="0">
                <anchor moveWithCells="1">
                  <from>
                    <xdr:col>16</xdr:col>
                    <xdr:colOff>83820</xdr:colOff>
                    <xdr:row>506</xdr:row>
                    <xdr:rowOff>7620</xdr:rowOff>
                  </from>
                  <to>
                    <xdr:col>18</xdr:col>
                    <xdr:colOff>160020</xdr:colOff>
                    <xdr:row>506</xdr:row>
                    <xdr:rowOff>220980</xdr:rowOff>
                  </to>
                </anchor>
              </controlPr>
            </control>
          </mc:Choice>
        </mc:AlternateContent>
        <mc:AlternateContent xmlns:mc="http://schemas.openxmlformats.org/markup-compatibility/2006">
          <mc:Choice Requires="x14">
            <control shapeId="13231" r:id="rId248" name="Group Box 943">
              <controlPr defaultSize="0" autoFill="0" autoPict="0">
                <anchor moveWithCells="1">
                  <from>
                    <xdr:col>8</xdr:col>
                    <xdr:colOff>0</xdr:colOff>
                    <xdr:row>503</xdr:row>
                    <xdr:rowOff>0</xdr:rowOff>
                  </from>
                  <to>
                    <xdr:col>16</xdr:col>
                    <xdr:colOff>0</xdr:colOff>
                    <xdr:row>504</xdr:row>
                    <xdr:rowOff>0</xdr:rowOff>
                  </to>
                </anchor>
              </controlPr>
            </control>
          </mc:Choice>
        </mc:AlternateContent>
        <mc:AlternateContent xmlns:mc="http://schemas.openxmlformats.org/markup-compatibility/2006">
          <mc:Choice Requires="x14">
            <control shapeId="13232" r:id="rId249" name="Option Button 944">
              <controlPr defaultSize="0" autoFill="0" autoLine="0" autoPict="0">
                <anchor moveWithCells="1">
                  <from>
                    <xdr:col>9</xdr:col>
                    <xdr:colOff>0</xdr:colOff>
                    <xdr:row>503</xdr:row>
                    <xdr:rowOff>7620</xdr:rowOff>
                  </from>
                  <to>
                    <xdr:col>11</xdr:col>
                    <xdr:colOff>30480</xdr:colOff>
                    <xdr:row>503</xdr:row>
                    <xdr:rowOff>220980</xdr:rowOff>
                  </to>
                </anchor>
              </controlPr>
            </control>
          </mc:Choice>
        </mc:AlternateContent>
        <mc:AlternateContent xmlns:mc="http://schemas.openxmlformats.org/markup-compatibility/2006">
          <mc:Choice Requires="x14">
            <control shapeId="13233" r:id="rId250" name="Option Button 945">
              <controlPr defaultSize="0" autoFill="0" autoLine="0" autoPict="0">
                <anchor moveWithCells="1">
                  <from>
                    <xdr:col>11</xdr:col>
                    <xdr:colOff>160020</xdr:colOff>
                    <xdr:row>503</xdr:row>
                    <xdr:rowOff>7620</xdr:rowOff>
                  </from>
                  <to>
                    <xdr:col>13</xdr:col>
                    <xdr:colOff>129540</xdr:colOff>
                    <xdr:row>503</xdr:row>
                    <xdr:rowOff>220980</xdr:rowOff>
                  </to>
                </anchor>
              </controlPr>
            </control>
          </mc:Choice>
        </mc:AlternateContent>
        <mc:AlternateContent xmlns:mc="http://schemas.openxmlformats.org/markup-compatibility/2006">
          <mc:Choice Requires="x14">
            <control shapeId="13234" r:id="rId251" name="Group Box 946">
              <controlPr defaultSize="0" autoFill="0" autoPict="0">
                <anchor mov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13235" r:id="rId252" name="Check Box 947">
              <controlPr defaultSize="0" autoFill="0" autoLine="0" autoPict="0">
                <anchor moveWithCells="1">
                  <from>
                    <xdr:col>10</xdr:col>
                    <xdr:colOff>0</xdr:colOff>
                    <xdr:row>125</xdr:row>
                    <xdr:rowOff>0</xdr:rowOff>
                  </from>
                  <to>
                    <xdr:col>17</xdr:col>
                    <xdr:colOff>0</xdr:colOff>
                    <xdr:row>125</xdr:row>
                    <xdr:rowOff>220980</xdr:rowOff>
                  </to>
                </anchor>
              </controlPr>
            </control>
          </mc:Choice>
        </mc:AlternateContent>
        <mc:AlternateContent xmlns:mc="http://schemas.openxmlformats.org/markup-compatibility/2006">
          <mc:Choice Requires="x14">
            <control shapeId="13236" r:id="rId253" name="Check Box 948">
              <controlPr defaultSize="0" autoFill="0" autoLine="0" autoPict="0">
                <anchor moveWithCells="1">
                  <from>
                    <xdr:col>17</xdr:col>
                    <xdr:colOff>7620</xdr:colOff>
                    <xdr:row>125</xdr:row>
                    <xdr:rowOff>0</xdr:rowOff>
                  </from>
                  <to>
                    <xdr:col>24</xdr:col>
                    <xdr:colOff>7620</xdr:colOff>
                    <xdr:row>125</xdr:row>
                    <xdr:rowOff>220980</xdr:rowOff>
                  </to>
                </anchor>
              </controlPr>
            </control>
          </mc:Choice>
        </mc:AlternateContent>
        <mc:AlternateContent xmlns:mc="http://schemas.openxmlformats.org/markup-compatibility/2006">
          <mc:Choice Requires="x14">
            <control shapeId="13237" r:id="rId254" name="Group Box 949">
              <controlPr defaultSize="0" autoFill="0" autoPict="0">
                <anchor moveWithCells="1">
                  <from>
                    <xdr:col>8</xdr:col>
                    <xdr:colOff>0</xdr:colOff>
                    <xdr:row>104</xdr:row>
                    <xdr:rowOff>0</xdr:rowOff>
                  </from>
                  <to>
                    <xdr:col>36</xdr:col>
                    <xdr:colOff>0</xdr:colOff>
                    <xdr:row>105</xdr:row>
                    <xdr:rowOff>0</xdr:rowOff>
                  </to>
                </anchor>
              </controlPr>
            </control>
          </mc:Choice>
        </mc:AlternateContent>
        <mc:AlternateContent xmlns:mc="http://schemas.openxmlformats.org/markup-compatibility/2006">
          <mc:Choice Requires="x14">
            <control shapeId="13238" r:id="rId255" name="Check Box 950">
              <controlPr defaultSize="0" autoFill="0" autoLine="0" autoPict="0">
                <anchor moveWithCells="1">
                  <from>
                    <xdr:col>10</xdr:col>
                    <xdr:colOff>0</xdr:colOff>
                    <xdr:row>104</xdr:row>
                    <xdr:rowOff>0</xdr:rowOff>
                  </from>
                  <to>
                    <xdr:col>17</xdr:col>
                    <xdr:colOff>0</xdr:colOff>
                    <xdr:row>104</xdr:row>
                    <xdr:rowOff>220980</xdr:rowOff>
                  </to>
                </anchor>
              </controlPr>
            </control>
          </mc:Choice>
        </mc:AlternateContent>
        <mc:AlternateContent xmlns:mc="http://schemas.openxmlformats.org/markup-compatibility/2006">
          <mc:Choice Requires="x14">
            <control shapeId="13239" r:id="rId256" name="Check Box 951">
              <controlPr defaultSize="0" autoFill="0" autoLine="0" autoPict="0">
                <anchor moveWithCells="1">
                  <from>
                    <xdr:col>17</xdr:col>
                    <xdr:colOff>7620</xdr:colOff>
                    <xdr:row>104</xdr:row>
                    <xdr:rowOff>0</xdr:rowOff>
                  </from>
                  <to>
                    <xdr:col>24</xdr:col>
                    <xdr:colOff>7620</xdr:colOff>
                    <xdr:row>104</xdr:row>
                    <xdr:rowOff>220980</xdr:rowOff>
                  </to>
                </anchor>
              </controlPr>
            </control>
          </mc:Choice>
        </mc:AlternateContent>
        <mc:AlternateContent xmlns:mc="http://schemas.openxmlformats.org/markup-compatibility/2006">
          <mc:Choice Requires="x14">
            <control shapeId="13240" r:id="rId257" name="Group Box 952">
              <controlPr defaultSize="0" autoFill="0" autoPict="0">
                <anchor moveWithCells="1">
                  <from>
                    <xdr:col>8</xdr:col>
                    <xdr:colOff>0</xdr:colOff>
                    <xdr:row>149</xdr:row>
                    <xdr:rowOff>0</xdr:rowOff>
                  </from>
                  <to>
                    <xdr:col>36</xdr:col>
                    <xdr:colOff>0</xdr:colOff>
                    <xdr:row>150</xdr:row>
                    <xdr:rowOff>0</xdr:rowOff>
                  </to>
                </anchor>
              </controlPr>
            </control>
          </mc:Choice>
        </mc:AlternateContent>
        <mc:AlternateContent xmlns:mc="http://schemas.openxmlformats.org/markup-compatibility/2006">
          <mc:Choice Requires="x14">
            <control shapeId="13241" r:id="rId258" name="Check Box 953">
              <controlPr defaultSize="0" autoFill="0" autoLine="0" autoPict="0">
                <anchor moveWithCells="1">
                  <from>
                    <xdr:col>10</xdr:col>
                    <xdr:colOff>0</xdr:colOff>
                    <xdr:row>149</xdr:row>
                    <xdr:rowOff>0</xdr:rowOff>
                  </from>
                  <to>
                    <xdr:col>17</xdr:col>
                    <xdr:colOff>0</xdr:colOff>
                    <xdr:row>149</xdr:row>
                    <xdr:rowOff>220980</xdr:rowOff>
                  </to>
                </anchor>
              </controlPr>
            </control>
          </mc:Choice>
        </mc:AlternateContent>
        <mc:AlternateContent xmlns:mc="http://schemas.openxmlformats.org/markup-compatibility/2006">
          <mc:Choice Requires="x14">
            <control shapeId="13242" r:id="rId259" name="Check Box 954">
              <controlPr defaultSize="0" autoFill="0" autoLine="0" autoPict="0">
                <anchor moveWithCells="1">
                  <from>
                    <xdr:col>17</xdr:col>
                    <xdr:colOff>7620</xdr:colOff>
                    <xdr:row>149</xdr:row>
                    <xdr:rowOff>0</xdr:rowOff>
                  </from>
                  <to>
                    <xdr:col>24</xdr:col>
                    <xdr:colOff>7620</xdr:colOff>
                    <xdr:row>149</xdr:row>
                    <xdr:rowOff>220980</xdr:rowOff>
                  </to>
                </anchor>
              </controlPr>
            </control>
          </mc:Choice>
        </mc:AlternateContent>
        <mc:AlternateContent xmlns:mc="http://schemas.openxmlformats.org/markup-compatibility/2006">
          <mc:Choice Requires="x14">
            <control shapeId="13243" r:id="rId260" name="Group Box 955">
              <controlPr defaultSize="0" autoFill="0" autoPict="0">
                <anchor moveWithCells="1">
                  <from>
                    <xdr:col>8</xdr:col>
                    <xdr:colOff>0</xdr:colOff>
                    <xdr:row>170</xdr:row>
                    <xdr:rowOff>0</xdr:rowOff>
                  </from>
                  <to>
                    <xdr:col>36</xdr:col>
                    <xdr:colOff>0</xdr:colOff>
                    <xdr:row>171</xdr:row>
                    <xdr:rowOff>0</xdr:rowOff>
                  </to>
                </anchor>
              </controlPr>
            </control>
          </mc:Choice>
        </mc:AlternateContent>
        <mc:AlternateContent xmlns:mc="http://schemas.openxmlformats.org/markup-compatibility/2006">
          <mc:Choice Requires="x14">
            <control shapeId="13244" r:id="rId261" name="Check Box 956">
              <controlPr defaultSize="0" autoFill="0" autoLine="0" autoPict="0">
                <anchor moveWithCells="1">
                  <from>
                    <xdr:col>10</xdr:col>
                    <xdr:colOff>0</xdr:colOff>
                    <xdr:row>170</xdr:row>
                    <xdr:rowOff>0</xdr:rowOff>
                  </from>
                  <to>
                    <xdr:col>17</xdr:col>
                    <xdr:colOff>0</xdr:colOff>
                    <xdr:row>170</xdr:row>
                    <xdr:rowOff>220980</xdr:rowOff>
                  </to>
                </anchor>
              </controlPr>
            </control>
          </mc:Choice>
        </mc:AlternateContent>
        <mc:AlternateContent xmlns:mc="http://schemas.openxmlformats.org/markup-compatibility/2006">
          <mc:Choice Requires="x14">
            <control shapeId="13245" r:id="rId262" name="Check Box 957">
              <controlPr defaultSize="0" autoFill="0" autoLine="0" autoPict="0">
                <anchor moveWithCells="1">
                  <from>
                    <xdr:col>17</xdr:col>
                    <xdr:colOff>7620</xdr:colOff>
                    <xdr:row>170</xdr:row>
                    <xdr:rowOff>0</xdr:rowOff>
                  </from>
                  <to>
                    <xdr:col>24</xdr:col>
                    <xdr:colOff>7620</xdr:colOff>
                    <xdr:row>170</xdr:row>
                    <xdr:rowOff>220980</xdr:rowOff>
                  </to>
                </anchor>
              </controlPr>
            </control>
          </mc:Choice>
        </mc:AlternateContent>
        <mc:AlternateContent xmlns:mc="http://schemas.openxmlformats.org/markup-compatibility/2006">
          <mc:Choice Requires="x14">
            <control shapeId="13246" r:id="rId263" name="Group Box 958">
              <controlPr defaultSize="0" autoFill="0" autoPict="0">
                <anchor moveWithCells="1">
                  <from>
                    <xdr:col>8</xdr:col>
                    <xdr:colOff>0</xdr:colOff>
                    <xdr:row>191</xdr:row>
                    <xdr:rowOff>0</xdr:rowOff>
                  </from>
                  <to>
                    <xdr:col>36</xdr:col>
                    <xdr:colOff>0</xdr:colOff>
                    <xdr:row>192</xdr:row>
                    <xdr:rowOff>0</xdr:rowOff>
                  </to>
                </anchor>
              </controlPr>
            </control>
          </mc:Choice>
        </mc:AlternateContent>
        <mc:AlternateContent xmlns:mc="http://schemas.openxmlformats.org/markup-compatibility/2006">
          <mc:Choice Requires="x14">
            <control shapeId="13247" r:id="rId264" name="Check Box 959">
              <controlPr defaultSize="0" autoFill="0" autoLine="0" autoPict="0">
                <anchor moveWithCells="1">
                  <from>
                    <xdr:col>10</xdr:col>
                    <xdr:colOff>0</xdr:colOff>
                    <xdr:row>191</xdr:row>
                    <xdr:rowOff>0</xdr:rowOff>
                  </from>
                  <to>
                    <xdr:col>17</xdr:col>
                    <xdr:colOff>0</xdr:colOff>
                    <xdr:row>191</xdr:row>
                    <xdr:rowOff>220980</xdr:rowOff>
                  </to>
                </anchor>
              </controlPr>
            </control>
          </mc:Choice>
        </mc:AlternateContent>
        <mc:AlternateContent xmlns:mc="http://schemas.openxmlformats.org/markup-compatibility/2006">
          <mc:Choice Requires="x14">
            <control shapeId="13248" r:id="rId265" name="Check Box 960">
              <controlPr defaultSize="0" autoFill="0" autoLine="0" autoPict="0">
                <anchor moveWithCells="1">
                  <from>
                    <xdr:col>17</xdr:col>
                    <xdr:colOff>7620</xdr:colOff>
                    <xdr:row>191</xdr:row>
                    <xdr:rowOff>0</xdr:rowOff>
                  </from>
                  <to>
                    <xdr:col>24</xdr:col>
                    <xdr:colOff>7620</xdr:colOff>
                    <xdr:row>191</xdr:row>
                    <xdr:rowOff>220980</xdr:rowOff>
                  </to>
                </anchor>
              </controlPr>
            </control>
          </mc:Choice>
        </mc:AlternateContent>
        <mc:AlternateContent xmlns:mc="http://schemas.openxmlformats.org/markup-compatibility/2006">
          <mc:Choice Requires="x14">
            <control shapeId="13249" r:id="rId266" name="Group Box 961">
              <controlPr defaultSize="0" autoFill="0" autoPict="0">
                <anchor moveWithCells="1">
                  <from>
                    <xdr:col>8</xdr:col>
                    <xdr:colOff>0</xdr:colOff>
                    <xdr:row>215</xdr:row>
                    <xdr:rowOff>0</xdr:rowOff>
                  </from>
                  <to>
                    <xdr:col>36</xdr:col>
                    <xdr:colOff>0</xdr:colOff>
                    <xdr:row>216</xdr:row>
                    <xdr:rowOff>0</xdr:rowOff>
                  </to>
                </anchor>
              </controlPr>
            </control>
          </mc:Choice>
        </mc:AlternateContent>
        <mc:AlternateContent xmlns:mc="http://schemas.openxmlformats.org/markup-compatibility/2006">
          <mc:Choice Requires="x14">
            <control shapeId="13250" r:id="rId267" name="Check Box 962">
              <controlPr defaultSize="0" autoFill="0" autoLine="0" autoPict="0">
                <anchor moveWithCells="1">
                  <from>
                    <xdr:col>10</xdr:col>
                    <xdr:colOff>0</xdr:colOff>
                    <xdr:row>215</xdr:row>
                    <xdr:rowOff>0</xdr:rowOff>
                  </from>
                  <to>
                    <xdr:col>17</xdr:col>
                    <xdr:colOff>0</xdr:colOff>
                    <xdr:row>215</xdr:row>
                    <xdr:rowOff>220980</xdr:rowOff>
                  </to>
                </anchor>
              </controlPr>
            </control>
          </mc:Choice>
        </mc:AlternateContent>
        <mc:AlternateContent xmlns:mc="http://schemas.openxmlformats.org/markup-compatibility/2006">
          <mc:Choice Requires="x14">
            <control shapeId="13251" r:id="rId268" name="Check Box 963">
              <controlPr defaultSize="0" autoFill="0" autoLine="0" autoPict="0">
                <anchor moveWithCells="1">
                  <from>
                    <xdr:col>17</xdr:col>
                    <xdr:colOff>7620</xdr:colOff>
                    <xdr:row>215</xdr:row>
                    <xdr:rowOff>0</xdr:rowOff>
                  </from>
                  <to>
                    <xdr:col>24</xdr:col>
                    <xdr:colOff>7620</xdr:colOff>
                    <xdr:row>215</xdr:row>
                    <xdr:rowOff>220980</xdr:rowOff>
                  </to>
                </anchor>
              </controlPr>
            </control>
          </mc:Choice>
        </mc:AlternateContent>
        <mc:AlternateContent xmlns:mc="http://schemas.openxmlformats.org/markup-compatibility/2006">
          <mc:Choice Requires="x14">
            <control shapeId="13252" r:id="rId269" name="Group Box 964">
              <controlPr defaultSize="0" autoFill="0" autoPict="0">
                <anchor mov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13253" r:id="rId270" name="Check Box 965">
              <controlPr defaultSize="0" autoFill="0" autoLine="0" autoPict="0">
                <anchor moveWithCells="1">
                  <from>
                    <xdr:col>10</xdr:col>
                    <xdr:colOff>0</xdr:colOff>
                    <xdr:row>236</xdr:row>
                    <xdr:rowOff>0</xdr:rowOff>
                  </from>
                  <to>
                    <xdr:col>17</xdr:col>
                    <xdr:colOff>0</xdr:colOff>
                    <xdr:row>236</xdr:row>
                    <xdr:rowOff>220980</xdr:rowOff>
                  </to>
                </anchor>
              </controlPr>
            </control>
          </mc:Choice>
        </mc:AlternateContent>
        <mc:AlternateContent xmlns:mc="http://schemas.openxmlformats.org/markup-compatibility/2006">
          <mc:Choice Requires="x14">
            <control shapeId="13254" r:id="rId271" name="Check Box 966">
              <controlPr defaultSize="0" autoFill="0" autoLine="0" autoPict="0">
                <anchor moveWithCells="1">
                  <from>
                    <xdr:col>17</xdr:col>
                    <xdr:colOff>7620</xdr:colOff>
                    <xdr:row>236</xdr:row>
                    <xdr:rowOff>0</xdr:rowOff>
                  </from>
                  <to>
                    <xdr:col>24</xdr:col>
                    <xdr:colOff>7620</xdr:colOff>
                    <xdr:row>236</xdr:row>
                    <xdr:rowOff>220980</xdr:rowOff>
                  </to>
                </anchor>
              </controlPr>
            </control>
          </mc:Choice>
        </mc:AlternateContent>
        <mc:AlternateContent xmlns:mc="http://schemas.openxmlformats.org/markup-compatibility/2006">
          <mc:Choice Requires="x14">
            <control shapeId="13255" r:id="rId272" name="Group Box 967">
              <controlPr defaultSize="0" autoFill="0" autoPict="0">
                <anchor moveWithCells="1">
                  <from>
                    <xdr:col>8</xdr:col>
                    <xdr:colOff>0</xdr:colOff>
                    <xdr:row>257</xdr:row>
                    <xdr:rowOff>0</xdr:rowOff>
                  </from>
                  <to>
                    <xdr:col>36</xdr:col>
                    <xdr:colOff>0</xdr:colOff>
                    <xdr:row>258</xdr:row>
                    <xdr:rowOff>0</xdr:rowOff>
                  </to>
                </anchor>
              </controlPr>
            </control>
          </mc:Choice>
        </mc:AlternateContent>
        <mc:AlternateContent xmlns:mc="http://schemas.openxmlformats.org/markup-compatibility/2006">
          <mc:Choice Requires="x14">
            <control shapeId="13256" r:id="rId273" name="Check Box 968">
              <controlPr defaultSize="0" autoFill="0" autoLine="0" autoPict="0">
                <anchor moveWithCells="1">
                  <from>
                    <xdr:col>10</xdr:col>
                    <xdr:colOff>0</xdr:colOff>
                    <xdr:row>257</xdr:row>
                    <xdr:rowOff>0</xdr:rowOff>
                  </from>
                  <to>
                    <xdr:col>17</xdr:col>
                    <xdr:colOff>0</xdr:colOff>
                    <xdr:row>257</xdr:row>
                    <xdr:rowOff>220980</xdr:rowOff>
                  </to>
                </anchor>
              </controlPr>
            </control>
          </mc:Choice>
        </mc:AlternateContent>
        <mc:AlternateContent xmlns:mc="http://schemas.openxmlformats.org/markup-compatibility/2006">
          <mc:Choice Requires="x14">
            <control shapeId="13257" r:id="rId274" name="Check Box 969">
              <controlPr defaultSize="0" autoFill="0" autoLine="0" autoPict="0">
                <anchor moveWithCells="1">
                  <from>
                    <xdr:col>17</xdr:col>
                    <xdr:colOff>7620</xdr:colOff>
                    <xdr:row>257</xdr:row>
                    <xdr:rowOff>0</xdr:rowOff>
                  </from>
                  <to>
                    <xdr:col>24</xdr:col>
                    <xdr:colOff>7620</xdr:colOff>
                    <xdr:row>257</xdr:row>
                    <xdr:rowOff>220980</xdr:rowOff>
                  </to>
                </anchor>
              </controlPr>
            </control>
          </mc:Choice>
        </mc:AlternateContent>
        <mc:AlternateContent xmlns:mc="http://schemas.openxmlformats.org/markup-compatibility/2006">
          <mc:Choice Requires="x14">
            <control shapeId="13258" r:id="rId275" name="Group Box 970">
              <controlPr defaultSize="0" autoFill="0" autoPict="0">
                <anchor moveWithCells="1">
                  <from>
                    <xdr:col>8</xdr:col>
                    <xdr:colOff>0</xdr:colOff>
                    <xdr:row>281</xdr:row>
                    <xdr:rowOff>0</xdr:rowOff>
                  </from>
                  <to>
                    <xdr:col>36</xdr:col>
                    <xdr:colOff>0</xdr:colOff>
                    <xdr:row>282</xdr:row>
                    <xdr:rowOff>0</xdr:rowOff>
                  </to>
                </anchor>
              </controlPr>
            </control>
          </mc:Choice>
        </mc:AlternateContent>
        <mc:AlternateContent xmlns:mc="http://schemas.openxmlformats.org/markup-compatibility/2006">
          <mc:Choice Requires="x14">
            <control shapeId="13259" r:id="rId276" name="Check Box 971">
              <controlPr defaultSize="0" autoFill="0" autoLine="0" autoPict="0">
                <anchor moveWithCells="1">
                  <from>
                    <xdr:col>10</xdr:col>
                    <xdr:colOff>0</xdr:colOff>
                    <xdr:row>281</xdr:row>
                    <xdr:rowOff>0</xdr:rowOff>
                  </from>
                  <to>
                    <xdr:col>17</xdr:col>
                    <xdr:colOff>0</xdr:colOff>
                    <xdr:row>281</xdr:row>
                    <xdr:rowOff>220980</xdr:rowOff>
                  </to>
                </anchor>
              </controlPr>
            </control>
          </mc:Choice>
        </mc:AlternateContent>
        <mc:AlternateContent xmlns:mc="http://schemas.openxmlformats.org/markup-compatibility/2006">
          <mc:Choice Requires="x14">
            <control shapeId="13260" r:id="rId277" name="Check Box 972">
              <controlPr defaultSize="0" autoFill="0" autoLine="0" autoPict="0">
                <anchor moveWithCells="1">
                  <from>
                    <xdr:col>17</xdr:col>
                    <xdr:colOff>7620</xdr:colOff>
                    <xdr:row>281</xdr:row>
                    <xdr:rowOff>0</xdr:rowOff>
                  </from>
                  <to>
                    <xdr:col>24</xdr:col>
                    <xdr:colOff>7620</xdr:colOff>
                    <xdr:row>281</xdr:row>
                    <xdr:rowOff>220980</xdr:rowOff>
                  </to>
                </anchor>
              </controlPr>
            </control>
          </mc:Choice>
        </mc:AlternateContent>
        <mc:AlternateContent xmlns:mc="http://schemas.openxmlformats.org/markup-compatibility/2006">
          <mc:Choice Requires="x14">
            <control shapeId="13261" r:id="rId278" name="Group Box 973">
              <controlPr defaultSize="0" autoFill="0" autoPict="0">
                <anchor moveWithCells="1">
                  <from>
                    <xdr:col>8</xdr:col>
                    <xdr:colOff>0</xdr:colOff>
                    <xdr:row>302</xdr:row>
                    <xdr:rowOff>0</xdr:rowOff>
                  </from>
                  <to>
                    <xdr:col>36</xdr:col>
                    <xdr:colOff>0</xdr:colOff>
                    <xdr:row>303</xdr:row>
                    <xdr:rowOff>0</xdr:rowOff>
                  </to>
                </anchor>
              </controlPr>
            </control>
          </mc:Choice>
        </mc:AlternateContent>
        <mc:AlternateContent xmlns:mc="http://schemas.openxmlformats.org/markup-compatibility/2006">
          <mc:Choice Requires="x14">
            <control shapeId="13262" r:id="rId279" name="Check Box 974">
              <controlPr defaultSize="0" autoFill="0" autoLine="0" autoPict="0">
                <anchor moveWithCells="1">
                  <from>
                    <xdr:col>10</xdr:col>
                    <xdr:colOff>0</xdr:colOff>
                    <xdr:row>302</xdr:row>
                    <xdr:rowOff>0</xdr:rowOff>
                  </from>
                  <to>
                    <xdr:col>17</xdr:col>
                    <xdr:colOff>0</xdr:colOff>
                    <xdr:row>302</xdr:row>
                    <xdr:rowOff>220980</xdr:rowOff>
                  </to>
                </anchor>
              </controlPr>
            </control>
          </mc:Choice>
        </mc:AlternateContent>
        <mc:AlternateContent xmlns:mc="http://schemas.openxmlformats.org/markup-compatibility/2006">
          <mc:Choice Requires="x14">
            <control shapeId="13263" r:id="rId280" name="Check Box 975">
              <controlPr defaultSize="0" autoFill="0" autoLine="0" autoPict="0">
                <anchor moveWithCells="1">
                  <from>
                    <xdr:col>17</xdr:col>
                    <xdr:colOff>7620</xdr:colOff>
                    <xdr:row>302</xdr:row>
                    <xdr:rowOff>0</xdr:rowOff>
                  </from>
                  <to>
                    <xdr:col>24</xdr:col>
                    <xdr:colOff>7620</xdr:colOff>
                    <xdr:row>302</xdr:row>
                    <xdr:rowOff>220980</xdr:rowOff>
                  </to>
                </anchor>
              </controlPr>
            </control>
          </mc:Choice>
        </mc:AlternateContent>
        <mc:AlternateContent xmlns:mc="http://schemas.openxmlformats.org/markup-compatibility/2006">
          <mc:Choice Requires="x14">
            <control shapeId="13264" r:id="rId281" name="Group Box 976">
              <controlPr defaultSize="0" autoFill="0" autoPict="0">
                <anchor moveWithCells="1">
                  <from>
                    <xdr:col>8</xdr:col>
                    <xdr:colOff>0</xdr:colOff>
                    <xdr:row>323</xdr:row>
                    <xdr:rowOff>0</xdr:rowOff>
                  </from>
                  <to>
                    <xdr:col>36</xdr:col>
                    <xdr:colOff>0</xdr:colOff>
                    <xdr:row>324</xdr:row>
                    <xdr:rowOff>0</xdr:rowOff>
                  </to>
                </anchor>
              </controlPr>
            </control>
          </mc:Choice>
        </mc:AlternateContent>
        <mc:AlternateContent xmlns:mc="http://schemas.openxmlformats.org/markup-compatibility/2006">
          <mc:Choice Requires="x14">
            <control shapeId="13265" r:id="rId282" name="Check Box 977">
              <controlPr defaultSize="0" autoFill="0" autoLine="0" autoPict="0">
                <anchor moveWithCells="1">
                  <from>
                    <xdr:col>10</xdr:col>
                    <xdr:colOff>0</xdr:colOff>
                    <xdr:row>323</xdr:row>
                    <xdr:rowOff>0</xdr:rowOff>
                  </from>
                  <to>
                    <xdr:col>17</xdr:col>
                    <xdr:colOff>0</xdr:colOff>
                    <xdr:row>323</xdr:row>
                    <xdr:rowOff>220980</xdr:rowOff>
                  </to>
                </anchor>
              </controlPr>
            </control>
          </mc:Choice>
        </mc:AlternateContent>
        <mc:AlternateContent xmlns:mc="http://schemas.openxmlformats.org/markup-compatibility/2006">
          <mc:Choice Requires="x14">
            <control shapeId="13266" r:id="rId283" name="Check Box 978">
              <controlPr defaultSize="0" autoFill="0" autoLine="0" autoPict="0">
                <anchor moveWithCells="1">
                  <from>
                    <xdr:col>17</xdr:col>
                    <xdr:colOff>7620</xdr:colOff>
                    <xdr:row>323</xdr:row>
                    <xdr:rowOff>0</xdr:rowOff>
                  </from>
                  <to>
                    <xdr:col>24</xdr:col>
                    <xdr:colOff>7620</xdr:colOff>
                    <xdr:row>323</xdr:row>
                    <xdr:rowOff>220980</xdr:rowOff>
                  </to>
                </anchor>
              </controlPr>
            </control>
          </mc:Choice>
        </mc:AlternateContent>
        <mc:AlternateContent xmlns:mc="http://schemas.openxmlformats.org/markup-compatibility/2006">
          <mc:Choice Requires="x14">
            <control shapeId="13267" r:id="rId284" name="Group Box 979">
              <controlPr defaultSize="0" autoFill="0" autoPict="0">
                <anchor moveWithCells="1">
                  <from>
                    <xdr:col>8</xdr:col>
                    <xdr:colOff>0</xdr:colOff>
                    <xdr:row>347</xdr:row>
                    <xdr:rowOff>0</xdr:rowOff>
                  </from>
                  <to>
                    <xdr:col>36</xdr:col>
                    <xdr:colOff>0</xdr:colOff>
                    <xdr:row>348</xdr:row>
                    <xdr:rowOff>0</xdr:rowOff>
                  </to>
                </anchor>
              </controlPr>
            </control>
          </mc:Choice>
        </mc:AlternateContent>
        <mc:AlternateContent xmlns:mc="http://schemas.openxmlformats.org/markup-compatibility/2006">
          <mc:Choice Requires="x14">
            <control shapeId="13268" r:id="rId285" name="Check Box 980">
              <controlPr defaultSize="0" autoFill="0" autoLine="0" autoPict="0">
                <anchor moveWithCells="1">
                  <from>
                    <xdr:col>10</xdr:col>
                    <xdr:colOff>0</xdr:colOff>
                    <xdr:row>347</xdr:row>
                    <xdr:rowOff>0</xdr:rowOff>
                  </from>
                  <to>
                    <xdr:col>17</xdr:col>
                    <xdr:colOff>0</xdr:colOff>
                    <xdr:row>347</xdr:row>
                    <xdr:rowOff>220980</xdr:rowOff>
                  </to>
                </anchor>
              </controlPr>
            </control>
          </mc:Choice>
        </mc:AlternateContent>
        <mc:AlternateContent xmlns:mc="http://schemas.openxmlformats.org/markup-compatibility/2006">
          <mc:Choice Requires="x14">
            <control shapeId="13269" r:id="rId286" name="Check Box 981">
              <controlPr defaultSize="0" autoFill="0" autoLine="0" autoPict="0">
                <anchor moveWithCells="1">
                  <from>
                    <xdr:col>17</xdr:col>
                    <xdr:colOff>7620</xdr:colOff>
                    <xdr:row>347</xdr:row>
                    <xdr:rowOff>0</xdr:rowOff>
                  </from>
                  <to>
                    <xdr:col>24</xdr:col>
                    <xdr:colOff>7620</xdr:colOff>
                    <xdr:row>347</xdr:row>
                    <xdr:rowOff>220980</xdr:rowOff>
                  </to>
                </anchor>
              </controlPr>
            </control>
          </mc:Choice>
        </mc:AlternateContent>
        <mc:AlternateContent xmlns:mc="http://schemas.openxmlformats.org/markup-compatibility/2006">
          <mc:Choice Requires="x14">
            <control shapeId="13270" r:id="rId287" name="Group Box 982">
              <controlPr defaultSize="0" autoFill="0" autoPict="0">
                <anchor moveWithCells="1">
                  <from>
                    <xdr:col>8</xdr:col>
                    <xdr:colOff>0</xdr:colOff>
                    <xdr:row>368</xdr:row>
                    <xdr:rowOff>0</xdr:rowOff>
                  </from>
                  <to>
                    <xdr:col>36</xdr:col>
                    <xdr:colOff>0</xdr:colOff>
                    <xdr:row>369</xdr:row>
                    <xdr:rowOff>0</xdr:rowOff>
                  </to>
                </anchor>
              </controlPr>
            </control>
          </mc:Choice>
        </mc:AlternateContent>
        <mc:AlternateContent xmlns:mc="http://schemas.openxmlformats.org/markup-compatibility/2006">
          <mc:Choice Requires="x14">
            <control shapeId="13271" r:id="rId288" name="Check Box 983">
              <controlPr defaultSize="0" autoFill="0" autoLine="0" autoPict="0">
                <anchor moveWithCells="1">
                  <from>
                    <xdr:col>10</xdr:col>
                    <xdr:colOff>0</xdr:colOff>
                    <xdr:row>368</xdr:row>
                    <xdr:rowOff>0</xdr:rowOff>
                  </from>
                  <to>
                    <xdr:col>17</xdr:col>
                    <xdr:colOff>0</xdr:colOff>
                    <xdr:row>368</xdr:row>
                    <xdr:rowOff>220980</xdr:rowOff>
                  </to>
                </anchor>
              </controlPr>
            </control>
          </mc:Choice>
        </mc:AlternateContent>
        <mc:AlternateContent xmlns:mc="http://schemas.openxmlformats.org/markup-compatibility/2006">
          <mc:Choice Requires="x14">
            <control shapeId="13272" r:id="rId289" name="Check Box 984">
              <controlPr defaultSize="0" autoFill="0" autoLine="0" autoPict="0">
                <anchor moveWithCells="1">
                  <from>
                    <xdr:col>17</xdr:col>
                    <xdr:colOff>7620</xdr:colOff>
                    <xdr:row>368</xdr:row>
                    <xdr:rowOff>0</xdr:rowOff>
                  </from>
                  <to>
                    <xdr:col>24</xdr:col>
                    <xdr:colOff>7620</xdr:colOff>
                    <xdr:row>368</xdr:row>
                    <xdr:rowOff>220980</xdr:rowOff>
                  </to>
                </anchor>
              </controlPr>
            </control>
          </mc:Choice>
        </mc:AlternateContent>
        <mc:AlternateContent xmlns:mc="http://schemas.openxmlformats.org/markup-compatibility/2006">
          <mc:Choice Requires="x14">
            <control shapeId="13273" r:id="rId290" name="Group Box 985">
              <controlPr defaultSize="0" autoFill="0" autoPict="0">
                <anchor moveWithCells="1">
                  <from>
                    <xdr:col>8</xdr:col>
                    <xdr:colOff>0</xdr:colOff>
                    <xdr:row>389</xdr:row>
                    <xdr:rowOff>0</xdr:rowOff>
                  </from>
                  <to>
                    <xdr:col>36</xdr:col>
                    <xdr:colOff>0</xdr:colOff>
                    <xdr:row>390</xdr:row>
                    <xdr:rowOff>0</xdr:rowOff>
                  </to>
                </anchor>
              </controlPr>
            </control>
          </mc:Choice>
        </mc:AlternateContent>
        <mc:AlternateContent xmlns:mc="http://schemas.openxmlformats.org/markup-compatibility/2006">
          <mc:Choice Requires="x14">
            <control shapeId="13274" r:id="rId291" name="Check Box 986">
              <controlPr defaultSize="0" autoFill="0" autoLine="0" autoPict="0">
                <anchor moveWithCells="1">
                  <from>
                    <xdr:col>10</xdr:col>
                    <xdr:colOff>0</xdr:colOff>
                    <xdr:row>389</xdr:row>
                    <xdr:rowOff>0</xdr:rowOff>
                  </from>
                  <to>
                    <xdr:col>17</xdr:col>
                    <xdr:colOff>0</xdr:colOff>
                    <xdr:row>389</xdr:row>
                    <xdr:rowOff>220980</xdr:rowOff>
                  </to>
                </anchor>
              </controlPr>
            </control>
          </mc:Choice>
        </mc:AlternateContent>
        <mc:AlternateContent xmlns:mc="http://schemas.openxmlformats.org/markup-compatibility/2006">
          <mc:Choice Requires="x14">
            <control shapeId="13275" r:id="rId292" name="Check Box 987">
              <controlPr defaultSize="0" autoFill="0" autoLine="0" autoPict="0">
                <anchor moveWithCells="1">
                  <from>
                    <xdr:col>17</xdr:col>
                    <xdr:colOff>7620</xdr:colOff>
                    <xdr:row>389</xdr:row>
                    <xdr:rowOff>0</xdr:rowOff>
                  </from>
                  <to>
                    <xdr:col>24</xdr:col>
                    <xdr:colOff>7620</xdr:colOff>
                    <xdr:row>389</xdr:row>
                    <xdr:rowOff>220980</xdr:rowOff>
                  </to>
                </anchor>
              </controlPr>
            </control>
          </mc:Choice>
        </mc:AlternateContent>
        <mc:AlternateContent xmlns:mc="http://schemas.openxmlformats.org/markup-compatibility/2006">
          <mc:Choice Requires="x14">
            <control shapeId="13276" r:id="rId293" name="Group Box 988">
              <controlPr defaultSize="0" autoFill="0" autoPict="0">
                <anchor moveWithCells="1">
                  <from>
                    <xdr:col>8</xdr:col>
                    <xdr:colOff>0</xdr:colOff>
                    <xdr:row>413</xdr:row>
                    <xdr:rowOff>0</xdr:rowOff>
                  </from>
                  <to>
                    <xdr:col>36</xdr:col>
                    <xdr:colOff>0</xdr:colOff>
                    <xdr:row>414</xdr:row>
                    <xdr:rowOff>0</xdr:rowOff>
                  </to>
                </anchor>
              </controlPr>
            </control>
          </mc:Choice>
        </mc:AlternateContent>
        <mc:AlternateContent xmlns:mc="http://schemas.openxmlformats.org/markup-compatibility/2006">
          <mc:Choice Requires="x14">
            <control shapeId="13277" r:id="rId294" name="Check Box 989">
              <controlPr defaultSize="0" autoFill="0" autoLine="0" autoPict="0">
                <anchor moveWithCells="1">
                  <from>
                    <xdr:col>10</xdr:col>
                    <xdr:colOff>0</xdr:colOff>
                    <xdr:row>413</xdr:row>
                    <xdr:rowOff>0</xdr:rowOff>
                  </from>
                  <to>
                    <xdr:col>17</xdr:col>
                    <xdr:colOff>0</xdr:colOff>
                    <xdr:row>413</xdr:row>
                    <xdr:rowOff>220980</xdr:rowOff>
                  </to>
                </anchor>
              </controlPr>
            </control>
          </mc:Choice>
        </mc:AlternateContent>
        <mc:AlternateContent xmlns:mc="http://schemas.openxmlformats.org/markup-compatibility/2006">
          <mc:Choice Requires="x14">
            <control shapeId="13278" r:id="rId295" name="Check Box 990">
              <controlPr defaultSize="0" autoFill="0" autoLine="0" autoPict="0">
                <anchor moveWithCells="1">
                  <from>
                    <xdr:col>17</xdr:col>
                    <xdr:colOff>7620</xdr:colOff>
                    <xdr:row>413</xdr:row>
                    <xdr:rowOff>0</xdr:rowOff>
                  </from>
                  <to>
                    <xdr:col>24</xdr:col>
                    <xdr:colOff>7620</xdr:colOff>
                    <xdr:row>413</xdr:row>
                    <xdr:rowOff>220980</xdr:rowOff>
                  </to>
                </anchor>
              </controlPr>
            </control>
          </mc:Choice>
        </mc:AlternateContent>
        <mc:AlternateContent xmlns:mc="http://schemas.openxmlformats.org/markup-compatibility/2006">
          <mc:Choice Requires="x14">
            <control shapeId="13279" r:id="rId296" name="Group Box 991">
              <controlPr defaultSize="0" autoFill="0" autoPict="0">
                <anchor mov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13280" r:id="rId297" name="Check Box 992">
              <controlPr defaultSize="0" autoFill="0" autoLine="0" autoPict="0">
                <anchor moveWithCells="1">
                  <from>
                    <xdr:col>10</xdr:col>
                    <xdr:colOff>0</xdr:colOff>
                    <xdr:row>434</xdr:row>
                    <xdr:rowOff>0</xdr:rowOff>
                  </from>
                  <to>
                    <xdr:col>17</xdr:col>
                    <xdr:colOff>0</xdr:colOff>
                    <xdr:row>434</xdr:row>
                    <xdr:rowOff>220980</xdr:rowOff>
                  </to>
                </anchor>
              </controlPr>
            </control>
          </mc:Choice>
        </mc:AlternateContent>
        <mc:AlternateContent xmlns:mc="http://schemas.openxmlformats.org/markup-compatibility/2006">
          <mc:Choice Requires="x14">
            <control shapeId="13281" r:id="rId298" name="Check Box 993">
              <controlPr defaultSize="0" autoFill="0" autoLine="0" autoPict="0">
                <anchor moveWithCells="1">
                  <from>
                    <xdr:col>17</xdr:col>
                    <xdr:colOff>7620</xdr:colOff>
                    <xdr:row>434</xdr:row>
                    <xdr:rowOff>0</xdr:rowOff>
                  </from>
                  <to>
                    <xdr:col>24</xdr:col>
                    <xdr:colOff>7620</xdr:colOff>
                    <xdr:row>434</xdr:row>
                    <xdr:rowOff>220980</xdr:rowOff>
                  </to>
                </anchor>
              </controlPr>
            </control>
          </mc:Choice>
        </mc:AlternateContent>
        <mc:AlternateContent xmlns:mc="http://schemas.openxmlformats.org/markup-compatibility/2006">
          <mc:Choice Requires="x14">
            <control shapeId="13282" r:id="rId299" name="Group Box 994">
              <controlPr defaultSize="0" autoFill="0" autoPict="0">
                <anchor moveWithCells="1">
                  <from>
                    <xdr:col>8</xdr:col>
                    <xdr:colOff>0</xdr:colOff>
                    <xdr:row>455</xdr:row>
                    <xdr:rowOff>0</xdr:rowOff>
                  </from>
                  <to>
                    <xdr:col>36</xdr:col>
                    <xdr:colOff>0</xdr:colOff>
                    <xdr:row>456</xdr:row>
                    <xdr:rowOff>0</xdr:rowOff>
                  </to>
                </anchor>
              </controlPr>
            </control>
          </mc:Choice>
        </mc:AlternateContent>
        <mc:AlternateContent xmlns:mc="http://schemas.openxmlformats.org/markup-compatibility/2006">
          <mc:Choice Requires="x14">
            <control shapeId="13283" r:id="rId300" name="Check Box 995">
              <controlPr defaultSize="0" autoFill="0" autoLine="0" autoPict="0">
                <anchor moveWithCells="1">
                  <from>
                    <xdr:col>10</xdr:col>
                    <xdr:colOff>0</xdr:colOff>
                    <xdr:row>455</xdr:row>
                    <xdr:rowOff>0</xdr:rowOff>
                  </from>
                  <to>
                    <xdr:col>17</xdr:col>
                    <xdr:colOff>0</xdr:colOff>
                    <xdr:row>455</xdr:row>
                    <xdr:rowOff>220980</xdr:rowOff>
                  </to>
                </anchor>
              </controlPr>
            </control>
          </mc:Choice>
        </mc:AlternateContent>
        <mc:AlternateContent xmlns:mc="http://schemas.openxmlformats.org/markup-compatibility/2006">
          <mc:Choice Requires="x14">
            <control shapeId="13284" r:id="rId301" name="Check Box 996">
              <controlPr defaultSize="0" autoFill="0" autoLine="0" autoPict="0">
                <anchor moveWithCells="1">
                  <from>
                    <xdr:col>17</xdr:col>
                    <xdr:colOff>7620</xdr:colOff>
                    <xdr:row>455</xdr:row>
                    <xdr:rowOff>0</xdr:rowOff>
                  </from>
                  <to>
                    <xdr:col>24</xdr:col>
                    <xdr:colOff>7620</xdr:colOff>
                    <xdr:row>455</xdr:row>
                    <xdr:rowOff>220980</xdr:rowOff>
                  </to>
                </anchor>
              </controlPr>
            </control>
          </mc:Choice>
        </mc:AlternateContent>
        <mc:AlternateContent xmlns:mc="http://schemas.openxmlformats.org/markup-compatibility/2006">
          <mc:Choice Requires="x14">
            <control shapeId="13285" r:id="rId302" name="Group Box 997">
              <controlPr defaultSize="0" autoFill="0" autoPict="0">
                <anchor moveWithCells="1">
                  <from>
                    <xdr:col>8</xdr:col>
                    <xdr:colOff>0</xdr:colOff>
                    <xdr:row>479</xdr:row>
                    <xdr:rowOff>0</xdr:rowOff>
                  </from>
                  <to>
                    <xdr:col>36</xdr:col>
                    <xdr:colOff>0</xdr:colOff>
                    <xdr:row>480</xdr:row>
                    <xdr:rowOff>0</xdr:rowOff>
                  </to>
                </anchor>
              </controlPr>
            </control>
          </mc:Choice>
        </mc:AlternateContent>
        <mc:AlternateContent xmlns:mc="http://schemas.openxmlformats.org/markup-compatibility/2006">
          <mc:Choice Requires="x14">
            <control shapeId="13286" r:id="rId303" name="Check Box 998">
              <controlPr defaultSize="0" autoFill="0" autoLine="0" autoPict="0">
                <anchor moveWithCells="1">
                  <from>
                    <xdr:col>10</xdr:col>
                    <xdr:colOff>0</xdr:colOff>
                    <xdr:row>479</xdr:row>
                    <xdr:rowOff>0</xdr:rowOff>
                  </from>
                  <to>
                    <xdr:col>17</xdr:col>
                    <xdr:colOff>0</xdr:colOff>
                    <xdr:row>479</xdr:row>
                    <xdr:rowOff>220980</xdr:rowOff>
                  </to>
                </anchor>
              </controlPr>
            </control>
          </mc:Choice>
        </mc:AlternateContent>
        <mc:AlternateContent xmlns:mc="http://schemas.openxmlformats.org/markup-compatibility/2006">
          <mc:Choice Requires="x14">
            <control shapeId="13287" r:id="rId304" name="Check Box 999">
              <controlPr defaultSize="0" autoFill="0" autoLine="0" autoPict="0">
                <anchor moveWithCells="1">
                  <from>
                    <xdr:col>17</xdr:col>
                    <xdr:colOff>7620</xdr:colOff>
                    <xdr:row>479</xdr:row>
                    <xdr:rowOff>0</xdr:rowOff>
                  </from>
                  <to>
                    <xdr:col>24</xdr:col>
                    <xdr:colOff>7620</xdr:colOff>
                    <xdr:row>479</xdr:row>
                    <xdr:rowOff>220980</xdr:rowOff>
                  </to>
                </anchor>
              </controlPr>
            </control>
          </mc:Choice>
        </mc:AlternateContent>
        <mc:AlternateContent xmlns:mc="http://schemas.openxmlformats.org/markup-compatibility/2006">
          <mc:Choice Requires="x14">
            <control shapeId="13288" r:id="rId305" name="Group Box 1000">
              <controlPr defaultSize="0" autoFill="0" autoPict="0">
                <anchor moveWithCells="1">
                  <from>
                    <xdr:col>8</xdr:col>
                    <xdr:colOff>0</xdr:colOff>
                    <xdr:row>500</xdr:row>
                    <xdr:rowOff>0</xdr:rowOff>
                  </from>
                  <to>
                    <xdr:col>36</xdr:col>
                    <xdr:colOff>0</xdr:colOff>
                    <xdr:row>501</xdr:row>
                    <xdr:rowOff>0</xdr:rowOff>
                  </to>
                </anchor>
              </controlPr>
            </control>
          </mc:Choice>
        </mc:AlternateContent>
        <mc:AlternateContent xmlns:mc="http://schemas.openxmlformats.org/markup-compatibility/2006">
          <mc:Choice Requires="x14">
            <control shapeId="13289" r:id="rId306" name="Check Box 1001">
              <controlPr defaultSize="0" autoFill="0" autoLine="0" autoPict="0">
                <anchor moveWithCells="1">
                  <from>
                    <xdr:col>10</xdr:col>
                    <xdr:colOff>0</xdr:colOff>
                    <xdr:row>500</xdr:row>
                    <xdr:rowOff>0</xdr:rowOff>
                  </from>
                  <to>
                    <xdr:col>17</xdr:col>
                    <xdr:colOff>0</xdr:colOff>
                    <xdr:row>500</xdr:row>
                    <xdr:rowOff>220980</xdr:rowOff>
                  </to>
                </anchor>
              </controlPr>
            </control>
          </mc:Choice>
        </mc:AlternateContent>
        <mc:AlternateContent xmlns:mc="http://schemas.openxmlformats.org/markup-compatibility/2006">
          <mc:Choice Requires="x14">
            <control shapeId="13290" r:id="rId307" name="Check Box 1002">
              <controlPr defaultSize="0" autoFill="0" autoLine="0" autoPict="0">
                <anchor moveWithCells="1">
                  <from>
                    <xdr:col>17</xdr:col>
                    <xdr:colOff>7620</xdr:colOff>
                    <xdr:row>500</xdr:row>
                    <xdr:rowOff>0</xdr:rowOff>
                  </from>
                  <to>
                    <xdr:col>24</xdr:col>
                    <xdr:colOff>7620</xdr:colOff>
                    <xdr:row>500</xdr:row>
                    <xdr:rowOff>220980</xdr:rowOff>
                  </to>
                </anchor>
              </controlPr>
            </control>
          </mc:Choice>
        </mc:AlternateContent>
        <mc:AlternateContent xmlns:mc="http://schemas.openxmlformats.org/markup-compatibility/2006">
          <mc:Choice Requires="x14">
            <control shapeId="13292" r:id="rId308" name="Group Box 1004">
              <controlPr defaultSize="0" autoFill="0" autoPict="0">
                <anchor moveWithCells="1">
                  <from>
                    <xdr:col>8</xdr:col>
                    <xdr:colOff>0</xdr:colOff>
                    <xdr:row>52</xdr:row>
                    <xdr:rowOff>0</xdr:rowOff>
                  </from>
                  <to>
                    <xdr:col>17</xdr:col>
                    <xdr:colOff>0</xdr:colOff>
                    <xdr:row>53</xdr:row>
                    <xdr:rowOff>0</xdr:rowOff>
                  </to>
                </anchor>
              </controlPr>
            </control>
          </mc:Choice>
        </mc:AlternateContent>
        <mc:AlternateContent xmlns:mc="http://schemas.openxmlformats.org/markup-compatibility/2006">
          <mc:Choice Requires="x14">
            <control shapeId="13293" r:id="rId309" name="Option Button 1005">
              <controlPr defaultSize="0" autoFill="0" autoLine="0" autoPict="0">
                <anchor moveWithCells="1">
                  <from>
                    <xdr:col>8</xdr:col>
                    <xdr:colOff>129540</xdr:colOff>
                    <xdr:row>52</xdr:row>
                    <xdr:rowOff>7620</xdr:rowOff>
                  </from>
                  <to>
                    <xdr:col>10</xdr:col>
                    <xdr:colOff>152400</xdr:colOff>
                    <xdr:row>52</xdr:row>
                    <xdr:rowOff>220980</xdr:rowOff>
                  </to>
                </anchor>
              </controlPr>
            </control>
          </mc:Choice>
        </mc:AlternateContent>
        <mc:AlternateContent xmlns:mc="http://schemas.openxmlformats.org/markup-compatibility/2006">
          <mc:Choice Requires="x14">
            <control shapeId="13294" r:id="rId310" name="Option Button 1006">
              <controlPr defaultSize="0" autoFill="0" autoLine="0" autoPict="0">
                <anchor moveWithCells="1">
                  <from>
                    <xdr:col>12</xdr:col>
                    <xdr:colOff>160020</xdr:colOff>
                    <xdr:row>52</xdr:row>
                    <xdr:rowOff>0</xdr:rowOff>
                  </from>
                  <to>
                    <xdr:col>15</xdr:col>
                    <xdr:colOff>68580</xdr:colOff>
                    <xdr:row>52</xdr:row>
                    <xdr:rowOff>213360</xdr:rowOff>
                  </to>
                </anchor>
              </controlPr>
            </control>
          </mc:Choice>
        </mc:AlternateContent>
        <mc:AlternateContent xmlns:mc="http://schemas.openxmlformats.org/markup-compatibility/2006">
          <mc:Choice Requires="x14">
            <control shapeId="45070" r:id="rId311" name="Group Box 1038">
              <controlPr defaultSize="0" autoFill="0" autoPict="0">
                <anchor moveWithCells="1">
                  <from>
                    <xdr:col>8</xdr:col>
                    <xdr:colOff>0</xdr:colOff>
                    <xdr:row>51</xdr:row>
                    <xdr:rowOff>0</xdr:rowOff>
                  </from>
                  <to>
                    <xdr:col>17</xdr:col>
                    <xdr:colOff>0</xdr:colOff>
                    <xdr:row>52</xdr:row>
                    <xdr:rowOff>0</xdr:rowOff>
                  </to>
                </anchor>
              </controlPr>
            </control>
          </mc:Choice>
        </mc:AlternateContent>
        <mc:AlternateContent xmlns:mc="http://schemas.openxmlformats.org/markup-compatibility/2006">
          <mc:Choice Requires="x14">
            <control shapeId="45072" r:id="rId312" name="Group Box 1040">
              <controlPr defaultSize="0" autoFill="0" autoPict="0">
                <anchor moveWithCells="1">
                  <from>
                    <xdr:col>8</xdr:col>
                    <xdr:colOff>0</xdr:colOff>
                    <xdr:row>514</xdr:row>
                    <xdr:rowOff>0</xdr:rowOff>
                  </from>
                  <to>
                    <xdr:col>25</xdr:col>
                    <xdr:colOff>0</xdr:colOff>
                    <xdr:row>515</xdr:row>
                    <xdr:rowOff>0</xdr:rowOff>
                  </to>
                </anchor>
              </controlPr>
            </control>
          </mc:Choice>
        </mc:AlternateContent>
        <mc:AlternateContent xmlns:mc="http://schemas.openxmlformats.org/markup-compatibility/2006">
          <mc:Choice Requires="x14">
            <control shapeId="45073" r:id="rId313" name="Option Button 1041">
              <controlPr defaultSize="0" autoFill="0" autoLine="0" autoPict="0">
                <anchor moveWithCells="1">
                  <from>
                    <xdr:col>9</xdr:col>
                    <xdr:colOff>0</xdr:colOff>
                    <xdr:row>514</xdr:row>
                    <xdr:rowOff>0</xdr:rowOff>
                  </from>
                  <to>
                    <xdr:col>13</xdr:col>
                    <xdr:colOff>0</xdr:colOff>
                    <xdr:row>515</xdr:row>
                    <xdr:rowOff>0</xdr:rowOff>
                  </to>
                </anchor>
              </controlPr>
            </control>
          </mc:Choice>
        </mc:AlternateContent>
        <mc:AlternateContent xmlns:mc="http://schemas.openxmlformats.org/markup-compatibility/2006">
          <mc:Choice Requires="x14">
            <control shapeId="45074" r:id="rId314" name="Option Button 1042">
              <controlPr defaultSize="0" autoFill="0" autoLine="0" autoPict="0">
                <anchor moveWithCells="1">
                  <from>
                    <xdr:col>13</xdr:col>
                    <xdr:colOff>0</xdr:colOff>
                    <xdr:row>514</xdr:row>
                    <xdr:rowOff>0</xdr:rowOff>
                  </from>
                  <to>
                    <xdr:col>17</xdr:col>
                    <xdr:colOff>0</xdr:colOff>
                    <xdr:row>515</xdr:row>
                    <xdr:rowOff>0</xdr:rowOff>
                  </to>
                </anchor>
              </controlPr>
            </control>
          </mc:Choice>
        </mc:AlternateContent>
        <mc:AlternateContent xmlns:mc="http://schemas.openxmlformats.org/markup-compatibility/2006">
          <mc:Choice Requires="x14">
            <control shapeId="45075" r:id="rId315" name="Option Button 1043">
              <controlPr defaultSize="0" autoFill="0" autoLine="0" autoPict="0">
                <anchor moveWithCells="1">
                  <from>
                    <xdr:col>17</xdr:col>
                    <xdr:colOff>0</xdr:colOff>
                    <xdr:row>514</xdr:row>
                    <xdr:rowOff>0</xdr:rowOff>
                  </from>
                  <to>
                    <xdr:col>21</xdr:col>
                    <xdr:colOff>0</xdr:colOff>
                    <xdr:row>515</xdr:row>
                    <xdr:rowOff>0</xdr:rowOff>
                  </to>
                </anchor>
              </controlPr>
            </control>
          </mc:Choice>
        </mc:AlternateContent>
        <mc:AlternateContent xmlns:mc="http://schemas.openxmlformats.org/markup-compatibility/2006">
          <mc:Choice Requires="x14">
            <control shapeId="45076" r:id="rId316" name="Option Button 1044">
              <controlPr defaultSize="0" autoFill="0" autoLine="0" autoPict="0">
                <anchor moveWithCells="1">
                  <from>
                    <xdr:col>21</xdr:col>
                    <xdr:colOff>0</xdr:colOff>
                    <xdr:row>514</xdr:row>
                    <xdr:rowOff>0</xdr:rowOff>
                  </from>
                  <to>
                    <xdr:col>24</xdr:col>
                    <xdr:colOff>0</xdr:colOff>
                    <xdr:row>515</xdr:row>
                    <xdr:rowOff>0</xdr:rowOff>
                  </to>
                </anchor>
              </controlPr>
            </control>
          </mc:Choice>
        </mc:AlternateContent>
        <mc:AlternateContent xmlns:mc="http://schemas.openxmlformats.org/markup-compatibility/2006">
          <mc:Choice Requires="x14">
            <control shapeId="45078" r:id="rId317" name="Group Box 1046">
              <controlPr defaultSize="0" autoFill="0" autoPict="0">
                <anchor moveWithCells="1">
                  <from>
                    <xdr:col>8</xdr:col>
                    <xdr:colOff>0</xdr:colOff>
                    <xdr:row>527</xdr:row>
                    <xdr:rowOff>0</xdr:rowOff>
                  </from>
                  <to>
                    <xdr:col>19</xdr:col>
                    <xdr:colOff>0</xdr:colOff>
                    <xdr:row>528</xdr:row>
                    <xdr:rowOff>0</xdr:rowOff>
                  </to>
                </anchor>
              </controlPr>
            </control>
          </mc:Choice>
        </mc:AlternateContent>
        <mc:AlternateContent xmlns:mc="http://schemas.openxmlformats.org/markup-compatibility/2006">
          <mc:Choice Requires="x14">
            <control shapeId="45079" r:id="rId318" name="Option Button 1047">
              <controlPr defaultSize="0" autoFill="0" autoLine="0" autoPict="0">
                <anchor moveWithCells="1">
                  <from>
                    <xdr:col>9</xdr:col>
                    <xdr:colOff>7620</xdr:colOff>
                    <xdr:row>527</xdr:row>
                    <xdr:rowOff>7620</xdr:rowOff>
                  </from>
                  <to>
                    <xdr:col>13</xdr:col>
                    <xdr:colOff>0</xdr:colOff>
                    <xdr:row>527</xdr:row>
                    <xdr:rowOff>220980</xdr:rowOff>
                  </to>
                </anchor>
              </controlPr>
            </control>
          </mc:Choice>
        </mc:AlternateContent>
        <mc:AlternateContent xmlns:mc="http://schemas.openxmlformats.org/markup-compatibility/2006">
          <mc:Choice Requires="x14">
            <control shapeId="45080" r:id="rId319" name="Option Button 1048">
              <controlPr defaultSize="0" autoFill="0" autoLine="0" autoPict="0">
                <anchor moveWithCells="1">
                  <from>
                    <xdr:col>13</xdr:col>
                    <xdr:colOff>0</xdr:colOff>
                    <xdr:row>527</xdr:row>
                    <xdr:rowOff>7620</xdr:rowOff>
                  </from>
                  <to>
                    <xdr:col>17</xdr:col>
                    <xdr:colOff>68580</xdr:colOff>
                    <xdr:row>527</xdr:row>
                    <xdr:rowOff>220980</xdr:rowOff>
                  </to>
                </anchor>
              </controlPr>
            </control>
          </mc:Choice>
        </mc:AlternateContent>
        <mc:AlternateContent xmlns:mc="http://schemas.openxmlformats.org/markup-compatibility/2006">
          <mc:Choice Requires="x14">
            <control shapeId="45081" r:id="rId320" name="Option Button 1049">
              <controlPr defaultSize="0" autoFill="0" autoLine="0" autoPict="0">
                <anchor moveWithCells="1">
                  <from>
                    <xdr:col>16</xdr:col>
                    <xdr:colOff>83820</xdr:colOff>
                    <xdr:row>527</xdr:row>
                    <xdr:rowOff>7620</xdr:rowOff>
                  </from>
                  <to>
                    <xdr:col>18</xdr:col>
                    <xdr:colOff>160020</xdr:colOff>
                    <xdr:row>527</xdr:row>
                    <xdr:rowOff>220980</xdr:rowOff>
                  </to>
                </anchor>
              </controlPr>
            </control>
          </mc:Choice>
        </mc:AlternateContent>
        <mc:AlternateContent xmlns:mc="http://schemas.openxmlformats.org/markup-compatibility/2006">
          <mc:Choice Requires="x14">
            <control shapeId="45088" r:id="rId321" name="Group Box 1056">
              <controlPr defaultSize="0" autoFill="0" autoPict="0">
                <anchor moveWithCells="1">
                  <from>
                    <xdr:col>8</xdr:col>
                    <xdr:colOff>0</xdr:colOff>
                    <xdr:row>524</xdr:row>
                    <xdr:rowOff>0</xdr:rowOff>
                  </from>
                  <to>
                    <xdr:col>16</xdr:col>
                    <xdr:colOff>0</xdr:colOff>
                    <xdr:row>525</xdr:row>
                    <xdr:rowOff>0</xdr:rowOff>
                  </to>
                </anchor>
              </controlPr>
            </control>
          </mc:Choice>
        </mc:AlternateContent>
        <mc:AlternateContent xmlns:mc="http://schemas.openxmlformats.org/markup-compatibility/2006">
          <mc:Choice Requires="x14">
            <control shapeId="45089" r:id="rId322" name="Option Button 1057">
              <controlPr defaultSize="0" autoFill="0" autoLine="0" autoPict="0">
                <anchor moveWithCells="1">
                  <from>
                    <xdr:col>9</xdr:col>
                    <xdr:colOff>0</xdr:colOff>
                    <xdr:row>524</xdr:row>
                    <xdr:rowOff>7620</xdr:rowOff>
                  </from>
                  <to>
                    <xdr:col>11</xdr:col>
                    <xdr:colOff>30480</xdr:colOff>
                    <xdr:row>524</xdr:row>
                    <xdr:rowOff>220980</xdr:rowOff>
                  </to>
                </anchor>
              </controlPr>
            </control>
          </mc:Choice>
        </mc:AlternateContent>
        <mc:AlternateContent xmlns:mc="http://schemas.openxmlformats.org/markup-compatibility/2006">
          <mc:Choice Requires="x14">
            <control shapeId="45090" r:id="rId323" name="Option Button 1058">
              <controlPr defaultSize="0" autoFill="0" autoLine="0" autoPict="0">
                <anchor moveWithCells="1">
                  <from>
                    <xdr:col>11</xdr:col>
                    <xdr:colOff>160020</xdr:colOff>
                    <xdr:row>524</xdr:row>
                    <xdr:rowOff>7620</xdr:rowOff>
                  </from>
                  <to>
                    <xdr:col>13</xdr:col>
                    <xdr:colOff>129540</xdr:colOff>
                    <xdr:row>524</xdr:row>
                    <xdr:rowOff>220980</xdr:rowOff>
                  </to>
                </anchor>
              </controlPr>
            </control>
          </mc:Choice>
        </mc:AlternateContent>
        <mc:AlternateContent xmlns:mc="http://schemas.openxmlformats.org/markup-compatibility/2006">
          <mc:Choice Requires="x14">
            <control shapeId="45091" r:id="rId324" name="Group Box 1059">
              <controlPr defaultSize="0" autoFill="0" autoPict="0">
                <anchor moveWithCells="1">
                  <from>
                    <xdr:col>8</xdr:col>
                    <xdr:colOff>0</xdr:colOff>
                    <xdr:row>521</xdr:row>
                    <xdr:rowOff>0</xdr:rowOff>
                  </from>
                  <to>
                    <xdr:col>36</xdr:col>
                    <xdr:colOff>0</xdr:colOff>
                    <xdr:row>522</xdr:row>
                    <xdr:rowOff>0</xdr:rowOff>
                  </to>
                </anchor>
              </controlPr>
            </control>
          </mc:Choice>
        </mc:AlternateContent>
        <mc:AlternateContent xmlns:mc="http://schemas.openxmlformats.org/markup-compatibility/2006">
          <mc:Choice Requires="x14">
            <control shapeId="45092" r:id="rId325" name="Check Box 1060">
              <controlPr defaultSize="0" autoFill="0" autoLine="0" autoPict="0">
                <anchor moveWithCells="1">
                  <from>
                    <xdr:col>10</xdr:col>
                    <xdr:colOff>0</xdr:colOff>
                    <xdr:row>521</xdr:row>
                    <xdr:rowOff>0</xdr:rowOff>
                  </from>
                  <to>
                    <xdr:col>17</xdr:col>
                    <xdr:colOff>0</xdr:colOff>
                    <xdr:row>521</xdr:row>
                    <xdr:rowOff>220980</xdr:rowOff>
                  </to>
                </anchor>
              </controlPr>
            </control>
          </mc:Choice>
        </mc:AlternateContent>
        <mc:AlternateContent xmlns:mc="http://schemas.openxmlformats.org/markup-compatibility/2006">
          <mc:Choice Requires="x14">
            <control shapeId="45093" r:id="rId326" name="Check Box 1061">
              <controlPr defaultSize="0" autoFill="0" autoLine="0" autoPict="0">
                <anchor moveWithCells="1">
                  <from>
                    <xdr:col>17</xdr:col>
                    <xdr:colOff>7620</xdr:colOff>
                    <xdr:row>521</xdr:row>
                    <xdr:rowOff>0</xdr:rowOff>
                  </from>
                  <to>
                    <xdr:col>24</xdr:col>
                    <xdr:colOff>7620</xdr:colOff>
                    <xdr:row>521</xdr:row>
                    <xdr:rowOff>220980</xdr:rowOff>
                  </to>
                </anchor>
              </controlPr>
            </control>
          </mc:Choice>
        </mc:AlternateContent>
        <mc:AlternateContent xmlns:mc="http://schemas.openxmlformats.org/markup-compatibility/2006">
          <mc:Choice Requires="x14">
            <control shapeId="45095" r:id="rId327" name="Group Box 1063">
              <controlPr defaultSize="0" autoFill="0" autoPict="0">
                <anchor moveWithCells="1">
                  <from>
                    <xdr:col>8</xdr:col>
                    <xdr:colOff>0</xdr:colOff>
                    <xdr:row>538</xdr:row>
                    <xdr:rowOff>0</xdr:rowOff>
                  </from>
                  <to>
                    <xdr:col>25</xdr:col>
                    <xdr:colOff>0</xdr:colOff>
                    <xdr:row>539</xdr:row>
                    <xdr:rowOff>0</xdr:rowOff>
                  </to>
                </anchor>
              </controlPr>
            </control>
          </mc:Choice>
        </mc:AlternateContent>
        <mc:AlternateContent xmlns:mc="http://schemas.openxmlformats.org/markup-compatibility/2006">
          <mc:Choice Requires="x14">
            <control shapeId="45096" r:id="rId328" name="Option Button 1064">
              <controlPr defaultSize="0" autoFill="0" autoLine="0" autoPict="0">
                <anchor moveWithCells="1">
                  <from>
                    <xdr:col>9</xdr:col>
                    <xdr:colOff>0</xdr:colOff>
                    <xdr:row>538</xdr:row>
                    <xdr:rowOff>0</xdr:rowOff>
                  </from>
                  <to>
                    <xdr:col>13</xdr:col>
                    <xdr:colOff>0</xdr:colOff>
                    <xdr:row>539</xdr:row>
                    <xdr:rowOff>0</xdr:rowOff>
                  </to>
                </anchor>
              </controlPr>
            </control>
          </mc:Choice>
        </mc:AlternateContent>
        <mc:AlternateContent xmlns:mc="http://schemas.openxmlformats.org/markup-compatibility/2006">
          <mc:Choice Requires="x14">
            <control shapeId="45097" r:id="rId329" name="Option Button 1065">
              <controlPr defaultSize="0" autoFill="0" autoLine="0" autoPict="0">
                <anchor moveWithCells="1">
                  <from>
                    <xdr:col>13</xdr:col>
                    <xdr:colOff>0</xdr:colOff>
                    <xdr:row>538</xdr:row>
                    <xdr:rowOff>0</xdr:rowOff>
                  </from>
                  <to>
                    <xdr:col>17</xdr:col>
                    <xdr:colOff>0</xdr:colOff>
                    <xdr:row>539</xdr:row>
                    <xdr:rowOff>0</xdr:rowOff>
                  </to>
                </anchor>
              </controlPr>
            </control>
          </mc:Choice>
        </mc:AlternateContent>
        <mc:AlternateContent xmlns:mc="http://schemas.openxmlformats.org/markup-compatibility/2006">
          <mc:Choice Requires="x14">
            <control shapeId="45098" r:id="rId330" name="Option Button 1066">
              <controlPr defaultSize="0" autoFill="0" autoLine="0" autoPict="0">
                <anchor moveWithCells="1">
                  <from>
                    <xdr:col>17</xdr:col>
                    <xdr:colOff>0</xdr:colOff>
                    <xdr:row>538</xdr:row>
                    <xdr:rowOff>0</xdr:rowOff>
                  </from>
                  <to>
                    <xdr:col>21</xdr:col>
                    <xdr:colOff>0</xdr:colOff>
                    <xdr:row>539</xdr:row>
                    <xdr:rowOff>0</xdr:rowOff>
                  </to>
                </anchor>
              </controlPr>
            </control>
          </mc:Choice>
        </mc:AlternateContent>
        <mc:AlternateContent xmlns:mc="http://schemas.openxmlformats.org/markup-compatibility/2006">
          <mc:Choice Requires="x14">
            <control shapeId="45099" r:id="rId331" name="Option Button 1067">
              <controlPr defaultSize="0" autoFill="0" autoLine="0" autoPict="0">
                <anchor moveWithCells="1">
                  <from>
                    <xdr:col>21</xdr:col>
                    <xdr:colOff>0</xdr:colOff>
                    <xdr:row>538</xdr:row>
                    <xdr:rowOff>0</xdr:rowOff>
                  </from>
                  <to>
                    <xdr:col>24</xdr:col>
                    <xdr:colOff>0</xdr:colOff>
                    <xdr:row>539</xdr:row>
                    <xdr:rowOff>0</xdr:rowOff>
                  </to>
                </anchor>
              </controlPr>
            </control>
          </mc:Choice>
        </mc:AlternateContent>
        <mc:AlternateContent xmlns:mc="http://schemas.openxmlformats.org/markup-compatibility/2006">
          <mc:Choice Requires="x14">
            <control shapeId="45101" r:id="rId332" name="Group Box 1069">
              <controlPr defaultSize="0" autoFill="0" autoPict="0">
                <anchor moveWithCells="1">
                  <from>
                    <xdr:col>8</xdr:col>
                    <xdr:colOff>0</xdr:colOff>
                    <xdr:row>551</xdr:row>
                    <xdr:rowOff>0</xdr:rowOff>
                  </from>
                  <to>
                    <xdr:col>19</xdr:col>
                    <xdr:colOff>0</xdr:colOff>
                    <xdr:row>552</xdr:row>
                    <xdr:rowOff>0</xdr:rowOff>
                  </to>
                </anchor>
              </controlPr>
            </control>
          </mc:Choice>
        </mc:AlternateContent>
        <mc:AlternateContent xmlns:mc="http://schemas.openxmlformats.org/markup-compatibility/2006">
          <mc:Choice Requires="x14">
            <control shapeId="45102" r:id="rId333" name="Option Button 1070">
              <controlPr defaultSize="0" autoFill="0" autoLine="0" autoPict="0">
                <anchor moveWithCells="1">
                  <from>
                    <xdr:col>9</xdr:col>
                    <xdr:colOff>7620</xdr:colOff>
                    <xdr:row>551</xdr:row>
                    <xdr:rowOff>7620</xdr:rowOff>
                  </from>
                  <to>
                    <xdr:col>13</xdr:col>
                    <xdr:colOff>0</xdr:colOff>
                    <xdr:row>551</xdr:row>
                    <xdr:rowOff>220980</xdr:rowOff>
                  </to>
                </anchor>
              </controlPr>
            </control>
          </mc:Choice>
        </mc:AlternateContent>
        <mc:AlternateContent xmlns:mc="http://schemas.openxmlformats.org/markup-compatibility/2006">
          <mc:Choice Requires="x14">
            <control shapeId="45103" r:id="rId334" name="Option Button 1071">
              <controlPr defaultSize="0" autoFill="0" autoLine="0" autoPict="0">
                <anchor moveWithCells="1">
                  <from>
                    <xdr:col>13</xdr:col>
                    <xdr:colOff>0</xdr:colOff>
                    <xdr:row>551</xdr:row>
                    <xdr:rowOff>7620</xdr:rowOff>
                  </from>
                  <to>
                    <xdr:col>17</xdr:col>
                    <xdr:colOff>68580</xdr:colOff>
                    <xdr:row>551</xdr:row>
                    <xdr:rowOff>220980</xdr:rowOff>
                  </to>
                </anchor>
              </controlPr>
            </control>
          </mc:Choice>
        </mc:AlternateContent>
        <mc:AlternateContent xmlns:mc="http://schemas.openxmlformats.org/markup-compatibility/2006">
          <mc:Choice Requires="x14">
            <control shapeId="45104" r:id="rId335" name="Option Button 1072">
              <controlPr defaultSize="0" autoFill="0" autoLine="0" autoPict="0">
                <anchor moveWithCells="1">
                  <from>
                    <xdr:col>16</xdr:col>
                    <xdr:colOff>83820</xdr:colOff>
                    <xdr:row>551</xdr:row>
                    <xdr:rowOff>7620</xdr:rowOff>
                  </from>
                  <to>
                    <xdr:col>18</xdr:col>
                    <xdr:colOff>160020</xdr:colOff>
                    <xdr:row>551</xdr:row>
                    <xdr:rowOff>220980</xdr:rowOff>
                  </to>
                </anchor>
              </controlPr>
            </control>
          </mc:Choice>
        </mc:AlternateContent>
        <mc:AlternateContent xmlns:mc="http://schemas.openxmlformats.org/markup-compatibility/2006">
          <mc:Choice Requires="x14">
            <control shapeId="45111" r:id="rId336" name="Group Box 1079">
              <controlPr defaultSize="0" autoFill="0" autoPict="0">
                <anchor moveWithCells="1">
                  <from>
                    <xdr:col>8</xdr:col>
                    <xdr:colOff>0</xdr:colOff>
                    <xdr:row>548</xdr:row>
                    <xdr:rowOff>0</xdr:rowOff>
                  </from>
                  <to>
                    <xdr:col>16</xdr:col>
                    <xdr:colOff>0</xdr:colOff>
                    <xdr:row>549</xdr:row>
                    <xdr:rowOff>0</xdr:rowOff>
                  </to>
                </anchor>
              </controlPr>
            </control>
          </mc:Choice>
        </mc:AlternateContent>
        <mc:AlternateContent xmlns:mc="http://schemas.openxmlformats.org/markup-compatibility/2006">
          <mc:Choice Requires="x14">
            <control shapeId="45112" r:id="rId337" name="Option Button 1080">
              <controlPr defaultSize="0" autoFill="0" autoLine="0" autoPict="0">
                <anchor moveWithCells="1">
                  <from>
                    <xdr:col>9</xdr:col>
                    <xdr:colOff>0</xdr:colOff>
                    <xdr:row>548</xdr:row>
                    <xdr:rowOff>7620</xdr:rowOff>
                  </from>
                  <to>
                    <xdr:col>11</xdr:col>
                    <xdr:colOff>30480</xdr:colOff>
                    <xdr:row>548</xdr:row>
                    <xdr:rowOff>220980</xdr:rowOff>
                  </to>
                </anchor>
              </controlPr>
            </control>
          </mc:Choice>
        </mc:AlternateContent>
        <mc:AlternateContent xmlns:mc="http://schemas.openxmlformats.org/markup-compatibility/2006">
          <mc:Choice Requires="x14">
            <control shapeId="45113" r:id="rId338" name="Option Button 1081">
              <controlPr defaultSize="0" autoFill="0" autoLine="0" autoPict="0">
                <anchor moveWithCells="1">
                  <from>
                    <xdr:col>11</xdr:col>
                    <xdr:colOff>152400</xdr:colOff>
                    <xdr:row>548</xdr:row>
                    <xdr:rowOff>7620</xdr:rowOff>
                  </from>
                  <to>
                    <xdr:col>13</xdr:col>
                    <xdr:colOff>114300</xdr:colOff>
                    <xdr:row>548</xdr:row>
                    <xdr:rowOff>220980</xdr:rowOff>
                  </to>
                </anchor>
              </controlPr>
            </control>
          </mc:Choice>
        </mc:AlternateContent>
        <mc:AlternateContent xmlns:mc="http://schemas.openxmlformats.org/markup-compatibility/2006">
          <mc:Choice Requires="x14">
            <control shapeId="45114" r:id="rId339" name="Group Box 1082">
              <controlPr defaultSize="0" autoFill="0" autoPict="0">
                <anchor mov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45115" r:id="rId340" name="Check Box 1083">
              <controlPr defaultSize="0" autoFill="0" autoLine="0" autoPict="0">
                <anchor moveWithCells="1">
                  <from>
                    <xdr:col>10</xdr:col>
                    <xdr:colOff>0</xdr:colOff>
                    <xdr:row>545</xdr:row>
                    <xdr:rowOff>0</xdr:rowOff>
                  </from>
                  <to>
                    <xdr:col>17</xdr:col>
                    <xdr:colOff>0</xdr:colOff>
                    <xdr:row>545</xdr:row>
                    <xdr:rowOff>220980</xdr:rowOff>
                  </to>
                </anchor>
              </controlPr>
            </control>
          </mc:Choice>
        </mc:AlternateContent>
        <mc:AlternateContent xmlns:mc="http://schemas.openxmlformats.org/markup-compatibility/2006">
          <mc:Choice Requires="x14">
            <control shapeId="45116" r:id="rId341" name="Check Box 1084">
              <controlPr defaultSize="0" autoFill="0" autoLine="0" autoPict="0">
                <anchor moveWithCells="1">
                  <from>
                    <xdr:col>17</xdr:col>
                    <xdr:colOff>7620</xdr:colOff>
                    <xdr:row>545</xdr:row>
                    <xdr:rowOff>0</xdr:rowOff>
                  </from>
                  <to>
                    <xdr:col>24</xdr:col>
                    <xdr:colOff>7620</xdr:colOff>
                    <xdr:row>545</xdr:row>
                    <xdr:rowOff>220980</xdr:rowOff>
                  </to>
                </anchor>
              </controlPr>
            </control>
          </mc:Choice>
        </mc:AlternateContent>
        <mc:AlternateContent xmlns:mc="http://schemas.openxmlformats.org/markup-compatibility/2006">
          <mc:Choice Requires="x14">
            <control shapeId="45118" r:id="rId342" name="Group Box 1086">
              <controlPr defaultSize="0" autoFill="0" autoPict="0">
                <anchor moveWithCells="1">
                  <from>
                    <xdr:col>8</xdr:col>
                    <xdr:colOff>0</xdr:colOff>
                    <xdr:row>559</xdr:row>
                    <xdr:rowOff>0</xdr:rowOff>
                  </from>
                  <to>
                    <xdr:col>25</xdr:col>
                    <xdr:colOff>0</xdr:colOff>
                    <xdr:row>560</xdr:row>
                    <xdr:rowOff>0</xdr:rowOff>
                  </to>
                </anchor>
              </controlPr>
            </control>
          </mc:Choice>
        </mc:AlternateContent>
        <mc:AlternateContent xmlns:mc="http://schemas.openxmlformats.org/markup-compatibility/2006">
          <mc:Choice Requires="x14">
            <control shapeId="45119" r:id="rId343" name="Option Button 1087">
              <controlPr defaultSize="0" autoFill="0" autoLine="0" autoPict="0">
                <anchor moveWithCells="1">
                  <from>
                    <xdr:col>9</xdr:col>
                    <xdr:colOff>0</xdr:colOff>
                    <xdr:row>559</xdr:row>
                    <xdr:rowOff>0</xdr:rowOff>
                  </from>
                  <to>
                    <xdr:col>13</xdr:col>
                    <xdr:colOff>0</xdr:colOff>
                    <xdr:row>560</xdr:row>
                    <xdr:rowOff>0</xdr:rowOff>
                  </to>
                </anchor>
              </controlPr>
            </control>
          </mc:Choice>
        </mc:AlternateContent>
        <mc:AlternateContent xmlns:mc="http://schemas.openxmlformats.org/markup-compatibility/2006">
          <mc:Choice Requires="x14">
            <control shapeId="45120" r:id="rId344" name="Option Button 1088">
              <controlPr defaultSize="0" autoFill="0" autoLine="0" autoPict="0">
                <anchor moveWithCells="1">
                  <from>
                    <xdr:col>13</xdr:col>
                    <xdr:colOff>0</xdr:colOff>
                    <xdr:row>559</xdr:row>
                    <xdr:rowOff>0</xdr:rowOff>
                  </from>
                  <to>
                    <xdr:col>17</xdr:col>
                    <xdr:colOff>0</xdr:colOff>
                    <xdr:row>560</xdr:row>
                    <xdr:rowOff>0</xdr:rowOff>
                  </to>
                </anchor>
              </controlPr>
            </control>
          </mc:Choice>
        </mc:AlternateContent>
        <mc:AlternateContent xmlns:mc="http://schemas.openxmlformats.org/markup-compatibility/2006">
          <mc:Choice Requires="x14">
            <control shapeId="45121" r:id="rId345" name="Option Button 1089">
              <controlPr defaultSize="0" autoFill="0" autoLine="0" autoPict="0">
                <anchor moveWithCells="1">
                  <from>
                    <xdr:col>17</xdr:col>
                    <xdr:colOff>0</xdr:colOff>
                    <xdr:row>559</xdr:row>
                    <xdr:rowOff>0</xdr:rowOff>
                  </from>
                  <to>
                    <xdr:col>21</xdr:col>
                    <xdr:colOff>0</xdr:colOff>
                    <xdr:row>560</xdr:row>
                    <xdr:rowOff>0</xdr:rowOff>
                  </to>
                </anchor>
              </controlPr>
            </control>
          </mc:Choice>
        </mc:AlternateContent>
        <mc:AlternateContent xmlns:mc="http://schemas.openxmlformats.org/markup-compatibility/2006">
          <mc:Choice Requires="x14">
            <control shapeId="45122" r:id="rId346" name="Option Button 1090">
              <controlPr defaultSize="0" autoFill="0" autoLine="0" autoPict="0">
                <anchor moveWithCells="1">
                  <from>
                    <xdr:col>21</xdr:col>
                    <xdr:colOff>0</xdr:colOff>
                    <xdr:row>559</xdr:row>
                    <xdr:rowOff>0</xdr:rowOff>
                  </from>
                  <to>
                    <xdr:col>24</xdr:col>
                    <xdr:colOff>0</xdr:colOff>
                    <xdr:row>560</xdr:row>
                    <xdr:rowOff>0</xdr:rowOff>
                  </to>
                </anchor>
              </controlPr>
            </control>
          </mc:Choice>
        </mc:AlternateContent>
        <mc:AlternateContent xmlns:mc="http://schemas.openxmlformats.org/markup-compatibility/2006">
          <mc:Choice Requires="x14">
            <control shapeId="45124" r:id="rId347" name="Group Box 1092">
              <controlPr defaultSize="0" autoFill="0" autoPict="0">
                <anchor moveWithCells="1">
                  <from>
                    <xdr:col>8</xdr:col>
                    <xdr:colOff>0</xdr:colOff>
                    <xdr:row>572</xdr:row>
                    <xdr:rowOff>0</xdr:rowOff>
                  </from>
                  <to>
                    <xdr:col>19</xdr:col>
                    <xdr:colOff>0</xdr:colOff>
                    <xdr:row>573</xdr:row>
                    <xdr:rowOff>0</xdr:rowOff>
                  </to>
                </anchor>
              </controlPr>
            </control>
          </mc:Choice>
        </mc:AlternateContent>
        <mc:AlternateContent xmlns:mc="http://schemas.openxmlformats.org/markup-compatibility/2006">
          <mc:Choice Requires="x14">
            <control shapeId="45125" r:id="rId348" name="Option Button 1093">
              <controlPr defaultSize="0" autoFill="0" autoLine="0" autoPict="0">
                <anchor moveWithCells="1">
                  <from>
                    <xdr:col>9</xdr:col>
                    <xdr:colOff>7620</xdr:colOff>
                    <xdr:row>572</xdr:row>
                    <xdr:rowOff>7620</xdr:rowOff>
                  </from>
                  <to>
                    <xdr:col>13</xdr:col>
                    <xdr:colOff>0</xdr:colOff>
                    <xdr:row>572</xdr:row>
                    <xdr:rowOff>220980</xdr:rowOff>
                  </to>
                </anchor>
              </controlPr>
            </control>
          </mc:Choice>
        </mc:AlternateContent>
        <mc:AlternateContent xmlns:mc="http://schemas.openxmlformats.org/markup-compatibility/2006">
          <mc:Choice Requires="x14">
            <control shapeId="45126" r:id="rId349" name="Option Button 1094">
              <controlPr defaultSize="0" autoFill="0" autoLine="0" autoPict="0">
                <anchor moveWithCells="1">
                  <from>
                    <xdr:col>13</xdr:col>
                    <xdr:colOff>0</xdr:colOff>
                    <xdr:row>572</xdr:row>
                    <xdr:rowOff>7620</xdr:rowOff>
                  </from>
                  <to>
                    <xdr:col>17</xdr:col>
                    <xdr:colOff>68580</xdr:colOff>
                    <xdr:row>572</xdr:row>
                    <xdr:rowOff>220980</xdr:rowOff>
                  </to>
                </anchor>
              </controlPr>
            </control>
          </mc:Choice>
        </mc:AlternateContent>
        <mc:AlternateContent xmlns:mc="http://schemas.openxmlformats.org/markup-compatibility/2006">
          <mc:Choice Requires="x14">
            <control shapeId="45127" r:id="rId350" name="Option Button 1095">
              <controlPr defaultSize="0" autoFill="0" autoLine="0" autoPict="0">
                <anchor moveWithCells="1">
                  <from>
                    <xdr:col>16</xdr:col>
                    <xdr:colOff>83820</xdr:colOff>
                    <xdr:row>572</xdr:row>
                    <xdr:rowOff>7620</xdr:rowOff>
                  </from>
                  <to>
                    <xdr:col>18</xdr:col>
                    <xdr:colOff>160020</xdr:colOff>
                    <xdr:row>572</xdr:row>
                    <xdr:rowOff>220980</xdr:rowOff>
                  </to>
                </anchor>
              </controlPr>
            </control>
          </mc:Choice>
        </mc:AlternateContent>
        <mc:AlternateContent xmlns:mc="http://schemas.openxmlformats.org/markup-compatibility/2006">
          <mc:Choice Requires="x14">
            <control shapeId="45134" r:id="rId351" name="Group Box 1102">
              <controlPr defaultSize="0" autoFill="0" autoPict="0">
                <anchor moveWithCells="1">
                  <from>
                    <xdr:col>8</xdr:col>
                    <xdr:colOff>0</xdr:colOff>
                    <xdr:row>569</xdr:row>
                    <xdr:rowOff>0</xdr:rowOff>
                  </from>
                  <to>
                    <xdr:col>16</xdr:col>
                    <xdr:colOff>0</xdr:colOff>
                    <xdr:row>570</xdr:row>
                    <xdr:rowOff>0</xdr:rowOff>
                  </to>
                </anchor>
              </controlPr>
            </control>
          </mc:Choice>
        </mc:AlternateContent>
        <mc:AlternateContent xmlns:mc="http://schemas.openxmlformats.org/markup-compatibility/2006">
          <mc:Choice Requires="x14">
            <control shapeId="45135" r:id="rId352" name="Option Button 1103">
              <controlPr defaultSize="0" autoFill="0" autoLine="0" autoPict="0">
                <anchor moveWithCells="1">
                  <from>
                    <xdr:col>9</xdr:col>
                    <xdr:colOff>0</xdr:colOff>
                    <xdr:row>569</xdr:row>
                    <xdr:rowOff>7620</xdr:rowOff>
                  </from>
                  <to>
                    <xdr:col>11</xdr:col>
                    <xdr:colOff>30480</xdr:colOff>
                    <xdr:row>569</xdr:row>
                    <xdr:rowOff>220980</xdr:rowOff>
                  </to>
                </anchor>
              </controlPr>
            </control>
          </mc:Choice>
        </mc:AlternateContent>
        <mc:AlternateContent xmlns:mc="http://schemas.openxmlformats.org/markup-compatibility/2006">
          <mc:Choice Requires="x14">
            <control shapeId="45136" r:id="rId353" name="Option Button 1104">
              <controlPr defaultSize="0" autoFill="0" autoLine="0" autoPict="0">
                <anchor moveWithCells="1">
                  <from>
                    <xdr:col>11</xdr:col>
                    <xdr:colOff>152400</xdr:colOff>
                    <xdr:row>569</xdr:row>
                    <xdr:rowOff>7620</xdr:rowOff>
                  </from>
                  <to>
                    <xdr:col>13</xdr:col>
                    <xdr:colOff>114300</xdr:colOff>
                    <xdr:row>569</xdr:row>
                    <xdr:rowOff>220980</xdr:rowOff>
                  </to>
                </anchor>
              </controlPr>
            </control>
          </mc:Choice>
        </mc:AlternateContent>
        <mc:AlternateContent xmlns:mc="http://schemas.openxmlformats.org/markup-compatibility/2006">
          <mc:Choice Requires="x14">
            <control shapeId="45137" r:id="rId354" name="Group Box 1105">
              <controlPr defaultSize="0" autoFill="0" autoPict="0">
                <anchor moveWithCells="1">
                  <from>
                    <xdr:col>8</xdr:col>
                    <xdr:colOff>0</xdr:colOff>
                    <xdr:row>566</xdr:row>
                    <xdr:rowOff>0</xdr:rowOff>
                  </from>
                  <to>
                    <xdr:col>36</xdr:col>
                    <xdr:colOff>0</xdr:colOff>
                    <xdr:row>567</xdr:row>
                    <xdr:rowOff>0</xdr:rowOff>
                  </to>
                </anchor>
              </controlPr>
            </control>
          </mc:Choice>
        </mc:AlternateContent>
        <mc:AlternateContent xmlns:mc="http://schemas.openxmlformats.org/markup-compatibility/2006">
          <mc:Choice Requires="x14">
            <control shapeId="45138" r:id="rId355" name="Check Box 1106">
              <controlPr defaultSize="0" autoFill="0" autoLine="0" autoPict="0">
                <anchor moveWithCells="1">
                  <from>
                    <xdr:col>10</xdr:col>
                    <xdr:colOff>0</xdr:colOff>
                    <xdr:row>566</xdr:row>
                    <xdr:rowOff>0</xdr:rowOff>
                  </from>
                  <to>
                    <xdr:col>17</xdr:col>
                    <xdr:colOff>0</xdr:colOff>
                    <xdr:row>566</xdr:row>
                    <xdr:rowOff>220980</xdr:rowOff>
                  </to>
                </anchor>
              </controlPr>
            </control>
          </mc:Choice>
        </mc:AlternateContent>
        <mc:AlternateContent xmlns:mc="http://schemas.openxmlformats.org/markup-compatibility/2006">
          <mc:Choice Requires="x14">
            <control shapeId="45139" r:id="rId356" name="Check Box 1107">
              <controlPr defaultSize="0" autoFill="0" autoLine="0" autoPict="0">
                <anchor moveWithCells="1">
                  <from>
                    <xdr:col>17</xdr:col>
                    <xdr:colOff>7620</xdr:colOff>
                    <xdr:row>566</xdr:row>
                    <xdr:rowOff>0</xdr:rowOff>
                  </from>
                  <to>
                    <xdr:col>24</xdr:col>
                    <xdr:colOff>7620</xdr:colOff>
                    <xdr:row>566</xdr:row>
                    <xdr:rowOff>220980</xdr:rowOff>
                  </to>
                </anchor>
              </controlPr>
            </control>
          </mc:Choice>
        </mc:AlternateContent>
        <mc:AlternateContent xmlns:mc="http://schemas.openxmlformats.org/markup-compatibility/2006">
          <mc:Choice Requires="x14">
            <control shapeId="45141" r:id="rId357" name="Group Box 1109">
              <controlPr defaultSize="0" autoFill="0" autoPict="0">
                <anchor moveWithCells="1">
                  <from>
                    <xdr:col>8</xdr:col>
                    <xdr:colOff>0</xdr:colOff>
                    <xdr:row>580</xdr:row>
                    <xdr:rowOff>0</xdr:rowOff>
                  </from>
                  <to>
                    <xdr:col>25</xdr:col>
                    <xdr:colOff>0</xdr:colOff>
                    <xdr:row>581</xdr:row>
                    <xdr:rowOff>0</xdr:rowOff>
                  </to>
                </anchor>
              </controlPr>
            </control>
          </mc:Choice>
        </mc:AlternateContent>
        <mc:AlternateContent xmlns:mc="http://schemas.openxmlformats.org/markup-compatibility/2006">
          <mc:Choice Requires="x14">
            <control shapeId="45142" r:id="rId358" name="Option Button 1110">
              <controlPr defaultSize="0" autoFill="0" autoLine="0" autoPict="0">
                <anchor moveWithCells="1">
                  <from>
                    <xdr:col>9</xdr:col>
                    <xdr:colOff>0</xdr:colOff>
                    <xdr:row>580</xdr:row>
                    <xdr:rowOff>0</xdr:rowOff>
                  </from>
                  <to>
                    <xdr:col>13</xdr:col>
                    <xdr:colOff>0</xdr:colOff>
                    <xdr:row>581</xdr:row>
                    <xdr:rowOff>0</xdr:rowOff>
                  </to>
                </anchor>
              </controlPr>
            </control>
          </mc:Choice>
        </mc:AlternateContent>
        <mc:AlternateContent xmlns:mc="http://schemas.openxmlformats.org/markup-compatibility/2006">
          <mc:Choice Requires="x14">
            <control shapeId="45143" r:id="rId359" name="Option Button 1111">
              <controlPr defaultSize="0" autoFill="0" autoLine="0" autoPict="0">
                <anchor moveWithCells="1">
                  <from>
                    <xdr:col>13</xdr:col>
                    <xdr:colOff>0</xdr:colOff>
                    <xdr:row>580</xdr:row>
                    <xdr:rowOff>0</xdr:rowOff>
                  </from>
                  <to>
                    <xdr:col>17</xdr:col>
                    <xdr:colOff>0</xdr:colOff>
                    <xdr:row>581</xdr:row>
                    <xdr:rowOff>0</xdr:rowOff>
                  </to>
                </anchor>
              </controlPr>
            </control>
          </mc:Choice>
        </mc:AlternateContent>
        <mc:AlternateContent xmlns:mc="http://schemas.openxmlformats.org/markup-compatibility/2006">
          <mc:Choice Requires="x14">
            <control shapeId="45144" r:id="rId360" name="Option Button 1112">
              <controlPr defaultSize="0" autoFill="0" autoLine="0" autoPict="0">
                <anchor moveWithCells="1">
                  <from>
                    <xdr:col>17</xdr:col>
                    <xdr:colOff>0</xdr:colOff>
                    <xdr:row>580</xdr:row>
                    <xdr:rowOff>0</xdr:rowOff>
                  </from>
                  <to>
                    <xdr:col>21</xdr:col>
                    <xdr:colOff>0</xdr:colOff>
                    <xdr:row>581</xdr:row>
                    <xdr:rowOff>0</xdr:rowOff>
                  </to>
                </anchor>
              </controlPr>
            </control>
          </mc:Choice>
        </mc:AlternateContent>
        <mc:AlternateContent xmlns:mc="http://schemas.openxmlformats.org/markup-compatibility/2006">
          <mc:Choice Requires="x14">
            <control shapeId="45145" r:id="rId361" name="Option Button 1113">
              <controlPr defaultSize="0" autoFill="0" autoLine="0" autoPict="0">
                <anchor moveWithCells="1">
                  <from>
                    <xdr:col>21</xdr:col>
                    <xdr:colOff>0</xdr:colOff>
                    <xdr:row>580</xdr:row>
                    <xdr:rowOff>0</xdr:rowOff>
                  </from>
                  <to>
                    <xdr:col>24</xdr:col>
                    <xdr:colOff>0</xdr:colOff>
                    <xdr:row>581</xdr:row>
                    <xdr:rowOff>0</xdr:rowOff>
                  </to>
                </anchor>
              </controlPr>
            </control>
          </mc:Choice>
        </mc:AlternateContent>
        <mc:AlternateContent xmlns:mc="http://schemas.openxmlformats.org/markup-compatibility/2006">
          <mc:Choice Requires="x14">
            <control shapeId="45147" r:id="rId362" name="Group Box 1115">
              <controlPr defaultSize="0" autoFill="0" autoPict="0">
                <anchor moveWithCells="1">
                  <from>
                    <xdr:col>8</xdr:col>
                    <xdr:colOff>0</xdr:colOff>
                    <xdr:row>593</xdr:row>
                    <xdr:rowOff>0</xdr:rowOff>
                  </from>
                  <to>
                    <xdr:col>19</xdr:col>
                    <xdr:colOff>0</xdr:colOff>
                    <xdr:row>594</xdr:row>
                    <xdr:rowOff>0</xdr:rowOff>
                  </to>
                </anchor>
              </controlPr>
            </control>
          </mc:Choice>
        </mc:AlternateContent>
        <mc:AlternateContent xmlns:mc="http://schemas.openxmlformats.org/markup-compatibility/2006">
          <mc:Choice Requires="x14">
            <control shapeId="45148" r:id="rId363" name="Option Button 1116">
              <controlPr defaultSize="0" autoFill="0" autoLine="0" autoPict="0">
                <anchor moveWithCells="1">
                  <from>
                    <xdr:col>9</xdr:col>
                    <xdr:colOff>7620</xdr:colOff>
                    <xdr:row>593</xdr:row>
                    <xdr:rowOff>7620</xdr:rowOff>
                  </from>
                  <to>
                    <xdr:col>13</xdr:col>
                    <xdr:colOff>0</xdr:colOff>
                    <xdr:row>593</xdr:row>
                    <xdr:rowOff>220980</xdr:rowOff>
                  </to>
                </anchor>
              </controlPr>
            </control>
          </mc:Choice>
        </mc:AlternateContent>
        <mc:AlternateContent xmlns:mc="http://schemas.openxmlformats.org/markup-compatibility/2006">
          <mc:Choice Requires="x14">
            <control shapeId="45149" r:id="rId364" name="Option Button 1117">
              <controlPr defaultSize="0" autoFill="0" autoLine="0" autoPict="0">
                <anchor moveWithCells="1">
                  <from>
                    <xdr:col>13</xdr:col>
                    <xdr:colOff>0</xdr:colOff>
                    <xdr:row>593</xdr:row>
                    <xdr:rowOff>7620</xdr:rowOff>
                  </from>
                  <to>
                    <xdr:col>17</xdr:col>
                    <xdr:colOff>68580</xdr:colOff>
                    <xdr:row>593</xdr:row>
                    <xdr:rowOff>220980</xdr:rowOff>
                  </to>
                </anchor>
              </controlPr>
            </control>
          </mc:Choice>
        </mc:AlternateContent>
        <mc:AlternateContent xmlns:mc="http://schemas.openxmlformats.org/markup-compatibility/2006">
          <mc:Choice Requires="x14">
            <control shapeId="45150" r:id="rId365" name="Option Button 1118">
              <controlPr defaultSize="0" autoFill="0" autoLine="0" autoPict="0">
                <anchor moveWithCells="1">
                  <from>
                    <xdr:col>16</xdr:col>
                    <xdr:colOff>83820</xdr:colOff>
                    <xdr:row>593</xdr:row>
                    <xdr:rowOff>7620</xdr:rowOff>
                  </from>
                  <to>
                    <xdr:col>18</xdr:col>
                    <xdr:colOff>160020</xdr:colOff>
                    <xdr:row>593</xdr:row>
                    <xdr:rowOff>220980</xdr:rowOff>
                  </to>
                </anchor>
              </controlPr>
            </control>
          </mc:Choice>
        </mc:AlternateContent>
        <mc:AlternateContent xmlns:mc="http://schemas.openxmlformats.org/markup-compatibility/2006">
          <mc:Choice Requires="x14">
            <control shapeId="45157" r:id="rId366" name="Group Box 1125">
              <controlPr defaultSize="0" autoFill="0" autoPict="0">
                <anchor moveWithCells="1">
                  <from>
                    <xdr:col>8</xdr:col>
                    <xdr:colOff>0</xdr:colOff>
                    <xdr:row>590</xdr:row>
                    <xdr:rowOff>0</xdr:rowOff>
                  </from>
                  <to>
                    <xdr:col>16</xdr:col>
                    <xdr:colOff>0</xdr:colOff>
                    <xdr:row>591</xdr:row>
                    <xdr:rowOff>0</xdr:rowOff>
                  </to>
                </anchor>
              </controlPr>
            </control>
          </mc:Choice>
        </mc:AlternateContent>
        <mc:AlternateContent xmlns:mc="http://schemas.openxmlformats.org/markup-compatibility/2006">
          <mc:Choice Requires="x14">
            <control shapeId="45158" r:id="rId367" name="Option Button 1126">
              <controlPr defaultSize="0" autoFill="0" autoLine="0" autoPict="0">
                <anchor moveWithCells="1">
                  <from>
                    <xdr:col>9</xdr:col>
                    <xdr:colOff>0</xdr:colOff>
                    <xdr:row>590</xdr:row>
                    <xdr:rowOff>7620</xdr:rowOff>
                  </from>
                  <to>
                    <xdr:col>11</xdr:col>
                    <xdr:colOff>30480</xdr:colOff>
                    <xdr:row>590</xdr:row>
                    <xdr:rowOff>220980</xdr:rowOff>
                  </to>
                </anchor>
              </controlPr>
            </control>
          </mc:Choice>
        </mc:AlternateContent>
        <mc:AlternateContent xmlns:mc="http://schemas.openxmlformats.org/markup-compatibility/2006">
          <mc:Choice Requires="x14">
            <control shapeId="45159" r:id="rId368" name="Option Button 1127">
              <controlPr defaultSize="0" autoFill="0" autoLine="0" autoPict="0">
                <anchor moveWithCells="1">
                  <from>
                    <xdr:col>11</xdr:col>
                    <xdr:colOff>152400</xdr:colOff>
                    <xdr:row>590</xdr:row>
                    <xdr:rowOff>7620</xdr:rowOff>
                  </from>
                  <to>
                    <xdr:col>13</xdr:col>
                    <xdr:colOff>114300</xdr:colOff>
                    <xdr:row>590</xdr:row>
                    <xdr:rowOff>220980</xdr:rowOff>
                  </to>
                </anchor>
              </controlPr>
            </control>
          </mc:Choice>
        </mc:AlternateContent>
        <mc:AlternateContent xmlns:mc="http://schemas.openxmlformats.org/markup-compatibility/2006">
          <mc:Choice Requires="x14">
            <control shapeId="45160" r:id="rId369" name="Group Box 1128">
              <controlPr defaultSize="0" autoFill="0" autoPict="0">
                <anchor moveWithCells="1">
                  <from>
                    <xdr:col>8</xdr:col>
                    <xdr:colOff>0</xdr:colOff>
                    <xdr:row>587</xdr:row>
                    <xdr:rowOff>0</xdr:rowOff>
                  </from>
                  <to>
                    <xdr:col>36</xdr:col>
                    <xdr:colOff>0</xdr:colOff>
                    <xdr:row>588</xdr:row>
                    <xdr:rowOff>0</xdr:rowOff>
                  </to>
                </anchor>
              </controlPr>
            </control>
          </mc:Choice>
        </mc:AlternateContent>
        <mc:AlternateContent xmlns:mc="http://schemas.openxmlformats.org/markup-compatibility/2006">
          <mc:Choice Requires="x14">
            <control shapeId="45161" r:id="rId370" name="Check Box 1129">
              <controlPr defaultSize="0" autoFill="0" autoLine="0" autoPict="0">
                <anchor moveWithCells="1">
                  <from>
                    <xdr:col>10</xdr:col>
                    <xdr:colOff>0</xdr:colOff>
                    <xdr:row>587</xdr:row>
                    <xdr:rowOff>0</xdr:rowOff>
                  </from>
                  <to>
                    <xdr:col>17</xdr:col>
                    <xdr:colOff>0</xdr:colOff>
                    <xdr:row>587</xdr:row>
                    <xdr:rowOff>220980</xdr:rowOff>
                  </to>
                </anchor>
              </controlPr>
            </control>
          </mc:Choice>
        </mc:AlternateContent>
        <mc:AlternateContent xmlns:mc="http://schemas.openxmlformats.org/markup-compatibility/2006">
          <mc:Choice Requires="x14">
            <control shapeId="45162" r:id="rId371" name="Check Box 1130">
              <controlPr defaultSize="0" autoFill="0" autoLine="0" autoPict="0">
                <anchor moveWithCells="1">
                  <from>
                    <xdr:col>17</xdr:col>
                    <xdr:colOff>7620</xdr:colOff>
                    <xdr:row>587</xdr:row>
                    <xdr:rowOff>0</xdr:rowOff>
                  </from>
                  <to>
                    <xdr:col>24</xdr:col>
                    <xdr:colOff>7620</xdr:colOff>
                    <xdr:row>587</xdr:row>
                    <xdr:rowOff>220980</xdr:rowOff>
                  </to>
                </anchor>
              </controlPr>
            </control>
          </mc:Choice>
        </mc:AlternateContent>
        <mc:AlternateContent xmlns:mc="http://schemas.openxmlformats.org/markup-compatibility/2006">
          <mc:Choice Requires="x14">
            <control shapeId="45164" r:id="rId372" name="Group Box 1132">
              <controlPr defaultSize="0" autoFill="0" autoPict="0">
                <anchor moveWithCells="1">
                  <from>
                    <xdr:col>8</xdr:col>
                    <xdr:colOff>0</xdr:colOff>
                    <xdr:row>604</xdr:row>
                    <xdr:rowOff>0</xdr:rowOff>
                  </from>
                  <to>
                    <xdr:col>25</xdr:col>
                    <xdr:colOff>0</xdr:colOff>
                    <xdr:row>605</xdr:row>
                    <xdr:rowOff>0</xdr:rowOff>
                  </to>
                </anchor>
              </controlPr>
            </control>
          </mc:Choice>
        </mc:AlternateContent>
        <mc:AlternateContent xmlns:mc="http://schemas.openxmlformats.org/markup-compatibility/2006">
          <mc:Choice Requires="x14">
            <control shapeId="45165" r:id="rId373" name="Option Button 1133">
              <controlPr defaultSize="0" autoFill="0" autoLine="0" autoPict="0">
                <anchor moveWithCells="1">
                  <from>
                    <xdr:col>9</xdr:col>
                    <xdr:colOff>0</xdr:colOff>
                    <xdr:row>604</xdr:row>
                    <xdr:rowOff>0</xdr:rowOff>
                  </from>
                  <to>
                    <xdr:col>13</xdr:col>
                    <xdr:colOff>0</xdr:colOff>
                    <xdr:row>605</xdr:row>
                    <xdr:rowOff>0</xdr:rowOff>
                  </to>
                </anchor>
              </controlPr>
            </control>
          </mc:Choice>
        </mc:AlternateContent>
        <mc:AlternateContent xmlns:mc="http://schemas.openxmlformats.org/markup-compatibility/2006">
          <mc:Choice Requires="x14">
            <control shapeId="45166" r:id="rId374" name="Option Button 1134">
              <controlPr defaultSize="0" autoFill="0" autoLine="0" autoPict="0">
                <anchor moveWithCells="1">
                  <from>
                    <xdr:col>13</xdr:col>
                    <xdr:colOff>0</xdr:colOff>
                    <xdr:row>604</xdr:row>
                    <xdr:rowOff>0</xdr:rowOff>
                  </from>
                  <to>
                    <xdr:col>17</xdr:col>
                    <xdr:colOff>0</xdr:colOff>
                    <xdr:row>605</xdr:row>
                    <xdr:rowOff>0</xdr:rowOff>
                  </to>
                </anchor>
              </controlPr>
            </control>
          </mc:Choice>
        </mc:AlternateContent>
        <mc:AlternateContent xmlns:mc="http://schemas.openxmlformats.org/markup-compatibility/2006">
          <mc:Choice Requires="x14">
            <control shapeId="45167" r:id="rId375" name="Option Button 1135">
              <controlPr defaultSize="0" autoFill="0" autoLine="0" autoPict="0">
                <anchor moveWithCells="1">
                  <from>
                    <xdr:col>17</xdr:col>
                    <xdr:colOff>0</xdr:colOff>
                    <xdr:row>604</xdr:row>
                    <xdr:rowOff>0</xdr:rowOff>
                  </from>
                  <to>
                    <xdr:col>21</xdr:col>
                    <xdr:colOff>0</xdr:colOff>
                    <xdr:row>605</xdr:row>
                    <xdr:rowOff>0</xdr:rowOff>
                  </to>
                </anchor>
              </controlPr>
            </control>
          </mc:Choice>
        </mc:AlternateContent>
        <mc:AlternateContent xmlns:mc="http://schemas.openxmlformats.org/markup-compatibility/2006">
          <mc:Choice Requires="x14">
            <control shapeId="45168" r:id="rId376" name="Option Button 1136">
              <controlPr defaultSize="0" autoFill="0" autoLine="0" autoPict="0">
                <anchor moveWithCells="1">
                  <from>
                    <xdr:col>21</xdr:col>
                    <xdr:colOff>0</xdr:colOff>
                    <xdr:row>604</xdr:row>
                    <xdr:rowOff>0</xdr:rowOff>
                  </from>
                  <to>
                    <xdr:col>24</xdr:col>
                    <xdr:colOff>0</xdr:colOff>
                    <xdr:row>605</xdr:row>
                    <xdr:rowOff>0</xdr:rowOff>
                  </to>
                </anchor>
              </controlPr>
            </control>
          </mc:Choice>
        </mc:AlternateContent>
        <mc:AlternateContent xmlns:mc="http://schemas.openxmlformats.org/markup-compatibility/2006">
          <mc:Choice Requires="x14">
            <control shapeId="45170" r:id="rId377" name="Group Box 1138">
              <controlPr defaultSize="0" autoFill="0" autoPict="0">
                <anchor moveWithCells="1">
                  <from>
                    <xdr:col>8</xdr:col>
                    <xdr:colOff>0</xdr:colOff>
                    <xdr:row>617</xdr:row>
                    <xdr:rowOff>0</xdr:rowOff>
                  </from>
                  <to>
                    <xdr:col>19</xdr:col>
                    <xdr:colOff>0</xdr:colOff>
                    <xdr:row>618</xdr:row>
                    <xdr:rowOff>0</xdr:rowOff>
                  </to>
                </anchor>
              </controlPr>
            </control>
          </mc:Choice>
        </mc:AlternateContent>
        <mc:AlternateContent xmlns:mc="http://schemas.openxmlformats.org/markup-compatibility/2006">
          <mc:Choice Requires="x14">
            <control shapeId="45171" r:id="rId378" name="Option Button 1139">
              <controlPr defaultSize="0" autoFill="0" autoLine="0" autoPict="0">
                <anchor moveWithCells="1">
                  <from>
                    <xdr:col>9</xdr:col>
                    <xdr:colOff>7620</xdr:colOff>
                    <xdr:row>617</xdr:row>
                    <xdr:rowOff>7620</xdr:rowOff>
                  </from>
                  <to>
                    <xdr:col>13</xdr:col>
                    <xdr:colOff>0</xdr:colOff>
                    <xdr:row>617</xdr:row>
                    <xdr:rowOff>220980</xdr:rowOff>
                  </to>
                </anchor>
              </controlPr>
            </control>
          </mc:Choice>
        </mc:AlternateContent>
        <mc:AlternateContent xmlns:mc="http://schemas.openxmlformats.org/markup-compatibility/2006">
          <mc:Choice Requires="x14">
            <control shapeId="45172" r:id="rId379" name="Option Button 1140">
              <controlPr defaultSize="0" autoFill="0" autoLine="0" autoPict="0">
                <anchor moveWithCells="1">
                  <from>
                    <xdr:col>13</xdr:col>
                    <xdr:colOff>0</xdr:colOff>
                    <xdr:row>617</xdr:row>
                    <xdr:rowOff>7620</xdr:rowOff>
                  </from>
                  <to>
                    <xdr:col>17</xdr:col>
                    <xdr:colOff>68580</xdr:colOff>
                    <xdr:row>617</xdr:row>
                    <xdr:rowOff>220980</xdr:rowOff>
                  </to>
                </anchor>
              </controlPr>
            </control>
          </mc:Choice>
        </mc:AlternateContent>
        <mc:AlternateContent xmlns:mc="http://schemas.openxmlformats.org/markup-compatibility/2006">
          <mc:Choice Requires="x14">
            <control shapeId="45173" r:id="rId380" name="Option Button 1141">
              <controlPr defaultSize="0" autoFill="0" autoLine="0" autoPict="0">
                <anchor moveWithCells="1">
                  <from>
                    <xdr:col>16</xdr:col>
                    <xdr:colOff>83820</xdr:colOff>
                    <xdr:row>617</xdr:row>
                    <xdr:rowOff>7620</xdr:rowOff>
                  </from>
                  <to>
                    <xdr:col>18</xdr:col>
                    <xdr:colOff>160020</xdr:colOff>
                    <xdr:row>617</xdr:row>
                    <xdr:rowOff>220980</xdr:rowOff>
                  </to>
                </anchor>
              </controlPr>
            </control>
          </mc:Choice>
        </mc:AlternateContent>
        <mc:AlternateContent xmlns:mc="http://schemas.openxmlformats.org/markup-compatibility/2006">
          <mc:Choice Requires="x14">
            <control shapeId="45180" r:id="rId381" name="Group Box 1148">
              <controlPr defaultSize="0" autoFill="0" autoPict="0">
                <anchor moveWithCells="1">
                  <from>
                    <xdr:col>8</xdr:col>
                    <xdr:colOff>0</xdr:colOff>
                    <xdr:row>614</xdr:row>
                    <xdr:rowOff>0</xdr:rowOff>
                  </from>
                  <to>
                    <xdr:col>16</xdr:col>
                    <xdr:colOff>0</xdr:colOff>
                    <xdr:row>615</xdr:row>
                    <xdr:rowOff>0</xdr:rowOff>
                  </to>
                </anchor>
              </controlPr>
            </control>
          </mc:Choice>
        </mc:AlternateContent>
        <mc:AlternateContent xmlns:mc="http://schemas.openxmlformats.org/markup-compatibility/2006">
          <mc:Choice Requires="x14">
            <control shapeId="45181" r:id="rId382" name="Option Button 1149">
              <controlPr defaultSize="0" autoFill="0" autoLine="0" autoPict="0">
                <anchor moveWithCells="1">
                  <from>
                    <xdr:col>9</xdr:col>
                    <xdr:colOff>0</xdr:colOff>
                    <xdr:row>614</xdr:row>
                    <xdr:rowOff>7620</xdr:rowOff>
                  </from>
                  <to>
                    <xdr:col>11</xdr:col>
                    <xdr:colOff>30480</xdr:colOff>
                    <xdr:row>614</xdr:row>
                    <xdr:rowOff>220980</xdr:rowOff>
                  </to>
                </anchor>
              </controlPr>
            </control>
          </mc:Choice>
        </mc:AlternateContent>
        <mc:AlternateContent xmlns:mc="http://schemas.openxmlformats.org/markup-compatibility/2006">
          <mc:Choice Requires="x14">
            <control shapeId="45182" r:id="rId383" name="Option Button 1150">
              <controlPr defaultSize="0" autoFill="0" autoLine="0" autoPict="0">
                <anchor moveWithCells="1">
                  <from>
                    <xdr:col>11</xdr:col>
                    <xdr:colOff>152400</xdr:colOff>
                    <xdr:row>614</xdr:row>
                    <xdr:rowOff>7620</xdr:rowOff>
                  </from>
                  <to>
                    <xdr:col>13</xdr:col>
                    <xdr:colOff>114300</xdr:colOff>
                    <xdr:row>614</xdr:row>
                    <xdr:rowOff>220980</xdr:rowOff>
                  </to>
                </anchor>
              </controlPr>
            </control>
          </mc:Choice>
        </mc:AlternateContent>
        <mc:AlternateContent xmlns:mc="http://schemas.openxmlformats.org/markup-compatibility/2006">
          <mc:Choice Requires="x14">
            <control shapeId="45183" r:id="rId384" name="Group Box 1151">
              <controlPr defaultSize="0" autoFill="0" autoPict="0">
                <anchor moveWithCells="1">
                  <from>
                    <xdr:col>8</xdr:col>
                    <xdr:colOff>0</xdr:colOff>
                    <xdr:row>611</xdr:row>
                    <xdr:rowOff>0</xdr:rowOff>
                  </from>
                  <to>
                    <xdr:col>36</xdr:col>
                    <xdr:colOff>0</xdr:colOff>
                    <xdr:row>612</xdr:row>
                    <xdr:rowOff>0</xdr:rowOff>
                  </to>
                </anchor>
              </controlPr>
            </control>
          </mc:Choice>
        </mc:AlternateContent>
        <mc:AlternateContent xmlns:mc="http://schemas.openxmlformats.org/markup-compatibility/2006">
          <mc:Choice Requires="x14">
            <control shapeId="45184" r:id="rId385" name="Check Box 1152">
              <controlPr defaultSize="0" autoFill="0" autoLine="0" autoPict="0">
                <anchor moveWithCells="1">
                  <from>
                    <xdr:col>10</xdr:col>
                    <xdr:colOff>0</xdr:colOff>
                    <xdr:row>611</xdr:row>
                    <xdr:rowOff>0</xdr:rowOff>
                  </from>
                  <to>
                    <xdr:col>17</xdr:col>
                    <xdr:colOff>0</xdr:colOff>
                    <xdr:row>611</xdr:row>
                    <xdr:rowOff>220980</xdr:rowOff>
                  </to>
                </anchor>
              </controlPr>
            </control>
          </mc:Choice>
        </mc:AlternateContent>
        <mc:AlternateContent xmlns:mc="http://schemas.openxmlformats.org/markup-compatibility/2006">
          <mc:Choice Requires="x14">
            <control shapeId="45185" r:id="rId386" name="Check Box 1153">
              <controlPr defaultSize="0" autoFill="0" autoLine="0" autoPict="0">
                <anchor moveWithCells="1">
                  <from>
                    <xdr:col>17</xdr:col>
                    <xdr:colOff>7620</xdr:colOff>
                    <xdr:row>611</xdr:row>
                    <xdr:rowOff>0</xdr:rowOff>
                  </from>
                  <to>
                    <xdr:col>24</xdr:col>
                    <xdr:colOff>7620</xdr:colOff>
                    <xdr:row>611</xdr:row>
                    <xdr:rowOff>220980</xdr:rowOff>
                  </to>
                </anchor>
              </controlPr>
            </control>
          </mc:Choice>
        </mc:AlternateContent>
        <mc:AlternateContent xmlns:mc="http://schemas.openxmlformats.org/markup-compatibility/2006">
          <mc:Choice Requires="x14">
            <control shapeId="45187" r:id="rId387" name="Group Box 1155">
              <controlPr defaultSize="0" autoFill="0" autoPict="0">
                <anchor moveWithCells="1">
                  <from>
                    <xdr:col>8</xdr:col>
                    <xdr:colOff>0</xdr:colOff>
                    <xdr:row>625</xdr:row>
                    <xdr:rowOff>0</xdr:rowOff>
                  </from>
                  <to>
                    <xdr:col>25</xdr:col>
                    <xdr:colOff>0</xdr:colOff>
                    <xdr:row>626</xdr:row>
                    <xdr:rowOff>0</xdr:rowOff>
                  </to>
                </anchor>
              </controlPr>
            </control>
          </mc:Choice>
        </mc:AlternateContent>
        <mc:AlternateContent xmlns:mc="http://schemas.openxmlformats.org/markup-compatibility/2006">
          <mc:Choice Requires="x14">
            <control shapeId="45188" r:id="rId388" name="Option Button 1156">
              <controlPr defaultSize="0" autoFill="0" autoLine="0" autoPict="0">
                <anchor moveWithCells="1">
                  <from>
                    <xdr:col>9</xdr:col>
                    <xdr:colOff>0</xdr:colOff>
                    <xdr:row>625</xdr:row>
                    <xdr:rowOff>0</xdr:rowOff>
                  </from>
                  <to>
                    <xdr:col>13</xdr:col>
                    <xdr:colOff>0</xdr:colOff>
                    <xdr:row>626</xdr:row>
                    <xdr:rowOff>0</xdr:rowOff>
                  </to>
                </anchor>
              </controlPr>
            </control>
          </mc:Choice>
        </mc:AlternateContent>
        <mc:AlternateContent xmlns:mc="http://schemas.openxmlformats.org/markup-compatibility/2006">
          <mc:Choice Requires="x14">
            <control shapeId="45189" r:id="rId389" name="Option Button 1157">
              <controlPr defaultSize="0" autoFill="0" autoLine="0" autoPict="0">
                <anchor moveWithCells="1">
                  <from>
                    <xdr:col>13</xdr:col>
                    <xdr:colOff>0</xdr:colOff>
                    <xdr:row>625</xdr:row>
                    <xdr:rowOff>0</xdr:rowOff>
                  </from>
                  <to>
                    <xdr:col>17</xdr:col>
                    <xdr:colOff>0</xdr:colOff>
                    <xdr:row>626</xdr:row>
                    <xdr:rowOff>0</xdr:rowOff>
                  </to>
                </anchor>
              </controlPr>
            </control>
          </mc:Choice>
        </mc:AlternateContent>
        <mc:AlternateContent xmlns:mc="http://schemas.openxmlformats.org/markup-compatibility/2006">
          <mc:Choice Requires="x14">
            <control shapeId="45190" r:id="rId390" name="Option Button 1158">
              <controlPr defaultSize="0" autoFill="0" autoLine="0" autoPict="0">
                <anchor moveWithCells="1">
                  <from>
                    <xdr:col>17</xdr:col>
                    <xdr:colOff>0</xdr:colOff>
                    <xdr:row>625</xdr:row>
                    <xdr:rowOff>0</xdr:rowOff>
                  </from>
                  <to>
                    <xdr:col>21</xdr:col>
                    <xdr:colOff>0</xdr:colOff>
                    <xdr:row>626</xdr:row>
                    <xdr:rowOff>0</xdr:rowOff>
                  </to>
                </anchor>
              </controlPr>
            </control>
          </mc:Choice>
        </mc:AlternateContent>
        <mc:AlternateContent xmlns:mc="http://schemas.openxmlformats.org/markup-compatibility/2006">
          <mc:Choice Requires="x14">
            <control shapeId="45191" r:id="rId391" name="Option Button 1159">
              <controlPr defaultSize="0" autoFill="0" autoLine="0" autoPict="0">
                <anchor moveWithCells="1">
                  <from>
                    <xdr:col>21</xdr:col>
                    <xdr:colOff>0</xdr:colOff>
                    <xdr:row>625</xdr:row>
                    <xdr:rowOff>0</xdr:rowOff>
                  </from>
                  <to>
                    <xdr:col>24</xdr:col>
                    <xdr:colOff>0</xdr:colOff>
                    <xdr:row>626</xdr:row>
                    <xdr:rowOff>0</xdr:rowOff>
                  </to>
                </anchor>
              </controlPr>
            </control>
          </mc:Choice>
        </mc:AlternateContent>
        <mc:AlternateContent xmlns:mc="http://schemas.openxmlformats.org/markup-compatibility/2006">
          <mc:Choice Requires="x14">
            <control shapeId="45193" r:id="rId392" name="Group Box 1161">
              <controlPr defaultSize="0" autoFill="0" autoPict="0">
                <anchor moveWithCells="1">
                  <from>
                    <xdr:col>8</xdr:col>
                    <xdr:colOff>0</xdr:colOff>
                    <xdr:row>638</xdr:row>
                    <xdr:rowOff>0</xdr:rowOff>
                  </from>
                  <to>
                    <xdr:col>19</xdr:col>
                    <xdr:colOff>0</xdr:colOff>
                    <xdr:row>639</xdr:row>
                    <xdr:rowOff>0</xdr:rowOff>
                  </to>
                </anchor>
              </controlPr>
            </control>
          </mc:Choice>
        </mc:AlternateContent>
        <mc:AlternateContent xmlns:mc="http://schemas.openxmlformats.org/markup-compatibility/2006">
          <mc:Choice Requires="x14">
            <control shapeId="45194" r:id="rId393" name="Option Button 1162">
              <controlPr defaultSize="0" autoFill="0" autoLine="0" autoPict="0">
                <anchor moveWithCells="1">
                  <from>
                    <xdr:col>9</xdr:col>
                    <xdr:colOff>7620</xdr:colOff>
                    <xdr:row>638</xdr:row>
                    <xdr:rowOff>7620</xdr:rowOff>
                  </from>
                  <to>
                    <xdr:col>13</xdr:col>
                    <xdr:colOff>0</xdr:colOff>
                    <xdr:row>638</xdr:row>
                    <xdr:rowOff>220980</xdr:rowOff>
                  </to>
                </anchor>
              </controlPr>
            </control>
          </mc:Choice>
        </mc:AlternateContent>
        <mc:AlternateContent xmlns:mc="http://schemas.openxmlformats.org/markup-compatibility/2006">
          <mc:Choice Requires="x14">
            <control shapeId="45195" r:id="rId394" name="Option Button 1163">
              <controlPr defaultSize="0" autoFill="0" autoLine="0" autoPict="0">
                <anchor moveWithCells="1">
                  <from>
                    <xdr:col>13</xdr:col>
                    <xdr:colOff>0</xdr:colOff>
                    <xdr:row>638</xdr:row>
                    <xdr:rowOff>7620</xdr:rowOff>
                  </from>
                  <to>
                    <xdr:col>17</xdr:col>
                    <xdr:colOff>68580</xdr:colOff>
                    <xdr:row>638</xdr:row>
                    <xdr:rowOff>220980</xdr:rowOff>
                  </to>
                </anchor>
              </controlPr>
            </control>
          </mc:Choice>
        </mc:AlternateContent>
        <mc:AlternateContent xmlns:mc="http://schemas.openxmlformats.org/markup-compatibility/2006">
          <mc:Choice Requires="x14">
            <control shapeId="45196" r:id="rId395" name="Option Button 1164">
              <controlPr defaultSize="0" autoFill="0" autoLine="0" autoPict="0">
                <anchor moveWithCells="1">
                  <from>
                    <xdr:col>16</xdr:col>
                    <xdr:colOff>83820</xdr:colOff>
                    <xdr:row>638</xdr:row>
                    <xdr:rowOff>7620</xdr:rowOff>
                  </from>
                  <to>
                    <xdr:col>18</xdr:col>
                    <xdr:colOff>160020</xdr:colOff>
                    <xdr:row>638</xdr:row>
                    <xdr:rowOff>220980</xdr:rowOff>
                  </to>
                </anchor>
              </controlPr>
            </control>
          </mc:Choice>
        </mc:AlternateContent>
        <mc:AlternateContent xmlns:mc="http://schemas.openxmlformats.org/markup-compatibility/2006">
          <mc:Choice Requires="x14">
            <control shapeId="45203" r:id="rId396" name="Group Box 1171">
              <controlPr defaultSize="0" autoFill="0" autoPict="0">
                <anchor moveWithCells="1">
                  <from>
                    <xdr:col>8</xdr:col>
                    <xdr:colOff>0</xdr:colOff>
                    <xdr:row>635</xdr:row>
                    <xdr:rowOff>0</xdr:rowOff>
                  </from>
                  <to>
                    <xdr:col>16</xdr:col>
                    <xdr:colOff>0</xdr:colOff>
                    <xdr:row>636</xdr:row>
                    <xdr:rowOff>0</xdr:rowOff>
                  </to>
                </anchor>
              </controlPr>
            </control>
          </mc:Choice>
        </mc:AlternateContent>
        <mc:AlternateContent xmlns:mc="http://schemas.openxmlformats.org/markup-compatibility/2006">
          <mc:Choice Requires="x14">
            <control shapeId="45204" r:id="rId397" name="Option Button 1172">
              <controlPr defaultSize="0" autoFill="0" autoLine="0" autoPict="0">
                <anchor moveWithCells="1">
                  <from>
                    <xdr:col>9</xdr:col>
                    <xdr:colOff>0</xdr:colOff>
                    <xdr:row>635</xdr:row>
                    <xdr:rowOff>7620</xdr:rowOff>
                  </from>
                  <to>
                    <xdr:col>11</xdr:col>
                    <xdr:colOff>30480</xdr:colOff>
                    <xdr:row>635</xdr:row>
                    <xdr:rowOff>220980</xdr:rowOff>
                  </to>
                </anchor>
              </controlPr>
            </control>
          </mc:Choice>
        </mc:AlternateContent>
        <mc:AlternateContent xmlns:mc="http://schemas.openxmlformats.org/markup-compatibility/2006">
          <mc:Choice Requires="x14">
            <control shapeId="45205" r:id="rId398" name="Option Button 1173">
              <controlPr defaultSize="0" autoFill="0" autoLine="0" autoPict="0">
                <anchor moveWithCells="1">
                  <from>
                    <xdr:col>11</xdr:col>
                    <xdr:colOff>152400</xdr:colOff>
                    <xdr:row>635</xdr:row>
                    <xdr:rowOff>7620</xdr:rowOff>
                  </from>
                  <to>
                    <xdr:col>13</xdr:col>
                    <xdr:colOff>114300</xdr:colOff>
                    <xdr:row>635</xdr:row>
                    <xdr:rowOff>220980</xdr:rowOff>
                  </to>
                </anchor>
              </controlPr>
            </control>
          </mc:Choice>
        </mc:AlternateContent>
        <mc:AlternateContent xmlns:mc="http://schemas.openxmlformats.org/markup-compatibility/2006">
          <mc:Choice Requires="x14">
            <control shapeId="45206" r:id="rId399" name="Group Box 1174">
              <controlPr defaultSize="0" autoFill="0" autoPict="0">
                <anchor moveWithCells="1">
                  <from>
                    <xdr:col>8</xdr:col>
                    <xdr:colOff>0</xdr:colOff>
                    <xdr:row>632</xdr:row>
                    <xdr:rowOff>0</xdr:rowOff>
                  </from>
                  <to>
                    <xdr:col>36</xdr:col>
                    <xdr:colOff>0</xdr:colOff>
                    <xdr:row>633</xdr:row>
                    <xdr:rowOff>0</xdr:rowOff>
                  </to>
                </anchor>
              </controlPr>
            </control>
          </mc:Choice>
        </mc:AlternateContent>
        <mc:AlternateContent xmlns:mc="http://schemas.openxmlformats.org/markup-compatibility/2006">
          <mc:Choice Requires="x14">
            <control shapeId="45207" r:id="rId400" name="Check Box 1175">
              <controlPr defaultSize="0" autoFill="0" autoLine="0" autoPict="0">
                <anchor moveWithCells="1">
                  <from>
                    <xdr:col>10</xdr:col>
                    <xdr:colOff>0</xdr:colOff>
                    <xdr:row>632</xdr:row>
                    <xdr:rowOff>0</xdr:rowOff>
                  </from>
                  <to>
                    <xdr:col>17</xdr:col>
                    <xdr:colOff>0</xdr:colOff>
                    <xdr:row>632</xdr:row>
                    <xdr:rowOff>220980</xdr:rowOff>
                  </to>
                </anchor>
              </controlPr>
            </control>
          </mc:Choice>
        </mc:AlternateContent>
        <mc:AlternateContent xmlns:mc="http://schemas.openxmlformats.org/markup-compatibility/2006">
          <mc:Choice Requires="x14">
            <control shapeId="45208" r:id="rId401" name="Check Box 1176">
              <controlPr defaultSize="0" autoFill="0" autoLine="0" autoPict="0">
                <anchor moveWithCells="1">
                  <from>
                    <xdr:col>17</xdr:col>
                    <xdr:colOff>7620</xdr:colOff>
                    <xdr:row>632</xdr:row>
                    <xdr:rowOff>0</xdr:rowOff>
                  </from>
                  <to>
                    <xdr:col>24</xdr:col>
                    <xdr:colOff>7620</xdr:colOff>
                    <xdr:row>632</xdr:row>
                    <xdr:rowOff>220980</xdr:rowOff>
                  </to>
                </anchor>
              </controlPr>
            </control>
          </mc:Choice>
        </mc:AlternateContent>
        <mc:AlternateContent xmlns:mc="http://schemas.openxmlformats.org/markup-compatibility/2006">
          <mc:Choice Requires="x14">
            <control shapeId="45210" r:id="rId402" name="Group Box 1178">
              <controlPr defaultSize="0" autoFill="0" autoPict="0">
                <anchor moveWithCells="1">
                  <from>
                    <xdr:col>8</xdr:col>
                    <xdr:colOff>0</xdr:colOff>
                    <xdr:row>646</xdr:row>
                    <xdr:rowOff>0</xdr:rowOff>
                  </from>
                  <to>
                    <xdr:col>25</xdr:col>
                    <xdr:colOff>0</xdr:colOff>
                    <xdr:row>647</xdr:row>
                    <xdr:rowOff>0</xdr:rowOff>
                  </to>
                </anchor>
              </controlPr>
            </control>
          </mc:Choice>
        </mc:AlternateContent>
        <mc:AlternateContent xmlns:mc="http://schemas.openxmlformats.org/markup-compatibility/2006">
          <mc:Choice Requires="x14">
            <control shapeId="45211" r:id="rId403" name="Option Button 1179">
              <controlPr defaultSize="0" autoFill="0" autoLine="0" autoPict="0">
                <anchor moveWithCells="1">
                  <from>
                    <xdr:col>9</xdr:col>
                    <xdr:colOff>0</xdr:colOff>
                    <xdr:row>646</xdr:row>
                    <xdr:rowOff>0</xdr:rowOff>
                  </from>
                  <to>
                    <xdr:col>13</xdr:col>
                    <xdr:colOff>0</xdr:colOff>
                    <xdr:row>647</xdr:row>
                    <xdr:rowOff>0</xdr:rowOff>
                  </to>
                </anchor>
              </controlPr>
            </control>
          </mc:Choice>
        </mc:AlternateContent>
        <mc:AlternateContent xmlns:mc="http://schemas.openxmlformats.org/markup-compatibility/2006">
          <mc:Choice Requires="x14">
            <control shapeId="45212" r:id="rId404" name="Option Button 1180">
              <controlPr defaultSize="0" autoFill="0" autoLine="0" autoPict="0">
                <anchor moveWithCells="1">
                  <from>
                    <xdr:col>13</xdr:col>
                    <xdr:colOff>0</xdr:colOff>
                    <xdr:row>646</xdr:row>
                    <xdr:rowOff>0</xdr:rowOff>
                  </from>
                  <to>
                    <xdr:col>17</xdr:col>
                    <xdr:colOff>0</xdr:colOff>
                    <xdr:row>647</xdr:row>
                    <xdr:rowOff>0</xdr:rowOff>
                  </to>
                </anchor>
              </controlPr>
            </control>
          </mc:Choice>
        </mc:AlternateContent>
        <mc:AlternateContent xmlns:mc="http://schemas.openxmlformats.org/markup-compatibility/2006">
          <mc:Choice Requires="x14">
            <control shapeId="45213" r:id="rId405" name="Option Button 1181">
              <controlPr defaultSize="0" autoFill="0" autoLine="0" autoPict="0">
                <anchor moveWithCells="1">
                  <from>
                    <xdr:col>17</xdr:col>
                    <xdr:colOff>0</xdr:colOff>
                    <xdr:row>646</xdr:row>
                    <xdr:rowOff>0</xdr:rowOff>
                  </from>
                  <to>
                    <xdr:col>21</xdr:col>
                    <xdr:colOff>0</xdr:colOff>
                    <xdr:row>647</xdr:row>
                    <xdr:rowOff>0</xdr:rowOff>
                  </to>
                </anchor>
              </controlPr>
            </control>
          </mc:Choice>
        </mc:AlternateContent>
        <mc:AlternateContent xmlns:mc="http://schemas.openxmlformats.org/markup-compatibility/2006">
          <mc:Choice Requires="x14">
            <control shapeId="45214" r:id="rId406" name="Option Button 1182">
              <controlPr defaultSize="0" autoFill="0" autoLine="0" autoPict="0">
                <anchor moveWithCells="1">
                  <from>
                    <xdr:col>21</xdr:col>
                    <xdr:colOff>0</xdr:colOff>
                    <xdr:row>646</xdr:row>
                    <xdr:rowOff>0</xdr:rowOff>
                  </from>
                  <to>
                    <xdr:col>24</xdr:col>
                    <xdr:colOff>0</xdr:colOff>
                    <xdr:row>647</xdr:row>
                    <xdr:rowOff>0</xdr:rowOff>
                  </to>
                </anchor>
              </controlPr>
            </control>
          </mc:Choice>
        </mc:AlternateContent>
        <mc:AlternateContent xmlns:mc="http://schemas.openxmlformats.org/markup-compatibility/2006">
          <mc:Choice Requires="x14">
            <control shapeId="45216" r:id="rId407" name="Group Box 1184">
              <controlPr defaultSize="0" autoFill="0" autoPict="0">
                <anchor moveWithCells="1">
                  <from>
                    <xdr:col>8</xdr:col>
                    <xdr:colOff>0</xdr:colOff>
                    <xdr:row>659</xdr:row>
                    <xdr:rowOff>0</xdr:rowOff>
                  </from>
                  <to>
                    <xdr:col>19</xdr:col>
                    <xdr:colOff>0</xdr:colOff>
                    <xdr:row>660</xdr:row>
                    <xdr:rowOff>0</xdr:rowOff>
                  </to>
                </anchor>
              </controlPr>
            </control>
          </mc:Choice>
        </mc:AlternateContent>
        <mc:AlternateContent xmlns:mc="http://schemas.openxmlformats.org/markup-compatibility/2006">
          <mc:Choice Requires="x14">
            <control shapeId="45217" r:id="rId408" name="Option Button 1185">
              <controlPr defaultSize="0" autoFill="0" autoLine="0" autoPict="0">
                <anchor moveWithCells="1">
                  <from>
                    <xdr:col>9</xdr:col>
                    <xdr:colOff>7620</xdr:colOff>
                    <xdr:row>659</xdr:row>
                    <xdr:rowOff>7620</xdr:rowOff>
                  </from>
                  <to>
                    <xdr:col>13</xdr:col>
                    <xdr:colOff>0</xdr:colOff>
                    <xdr:row>659</xdr:row>
                    <xdr:rowOff>220980</xdr:rowOff>
                  </to>
                </anchor>
              </controlPr>
            </control>
          </mc:Choice>
        </mc:AlternateContent>
        <mc:AlternateContent xmlns:mc="http://schemas.openxmlformats.org/markup-compatibility/2006">
          <mc:Choice Requires="x14">
            <control shapeId="45218" r:id="rId409" name="Option Button 1186">
              <controlPr defaultSize="0" autoFill="0" autoLine="0" autoPict="0">
                <anchor moveWithCells="1">
                  <from>
                    <xdr:col>13</xdr:col>
                    <xdr:colOff>0</xdr:colOff>
                    <xdr:row>659</xdr:row>
                    <xdr:rowOff>7620</xdr:rowOff>
                  </from>
                  <to>
                    <xdr:col>17</xdr:col>
                    <xdr:colOff>68580</xdr:colOff>
                    <xdr:row>659</xdr:row>
                    <xdr:rowOff>220980</xdr:rowOff>
                  </to>
                </anchor>
              </controlPr>
            </control>
          </mc:Choice>
        </mc:AlternateContent>
        <mc:AlternateContent xmlns:mc="http://schemas.openxmlformats.org/markup-compatibility/2006">
          <mc:Choice Requires="x14">
            <control shapeId="45219" r:id="rId410" name="Option Button 1187">
              <controlPr defaultSize="0" autoFill="0" autoLine="0" autoPict="0">
                <anchor moveWithCells="1">
                  <from>
                    <xdr:col>16</xdr:col>
                    <xdr:colOff>83820</xdr:colOff>
                    <xdr:row>659</xdr:row>
                    <xdr:rowOff>7620</xdr:rowOff>
                  </from>
                  <to>
                    <xdr:col>18</xdr:col>
                    <xdr:colOff>160020</xdr:colOff>
                    <xdr:row>659</xdr:row>
                    <xdr:rowOff>220980</xdr:rowOff>
                  </to>
                </anchor>
              </controlPr>
            </control>
          </mc:Choice>
        </mc:AlternateContent>
        <mc:AlternateContent xmlns:mc="http://schemas.openxmlformats.org/markup-compatibility/2006">
          <mc:Choice Requires="x14">
            <control shapeId="45226" r:id="rId411" name="Group Box 1194">
              <controlPr defaultSize="0" autoFill="0" autoPict="0">
                <anchor moveWithCells="1">
                  <from>
                    <xdr:col>8</xdr:col>
                    <xdr:colOff>0</xdr:colOff>
                    <xdr:row>656</xdr:row>
                    <xdr:rowOff>0</xdr:rowOff>
                  </from>
                  <to>
                    <xdr:col>16</xdr:col>
                    <xdr:colOff>0</xdr:colOff>
                    <xdr:row>657</xdr:row>
                    <xdr:rowOff>0</xdr:rowOff>
                  </to>
                </anchor>
              </controlPr>
            </control>
          </mc:Choice>
        </mc:AlternateContent>
        <mc:AlternateContent xmlns:mc="http://schemas.openxmlformats.org/markup-compatibility/2006">
          <mc:Choice Requires="x14">
            <control shapeId="45227" r:id="rId412" name="Option Button 1195">
              <controlPr defaultSize="0" autoFill="0" autoLine="0" autoPict="0">
                <anchor moveWithCells="1">
                  <from>
                    <xdr:col>9</xdr:col>
                    <xdr:colOff>0</xdr:colOff>
                    <xdr:row>656</xdr:row>
                    <xdr:rowOff>7620</xdr:rowOff>
                  </from>
                  <to>
                    <xdr:col>11</xdr:col>
                    <xdr:colOff>30480</xdr:colOff>
                    <xdr:row>656</xdr:row>
                    <xdr:rowOff>220980</xdr:rowOff>
                  </to>
                </anchor>
              </controlPr>
            </control>
          </mc:Choice>
        </mc:AlternateContent>
        <mc:AlternateContent xmlns:mc="http://schemas.openxmlformats.org/markup-compatibility/2006">
          <mc:Choice Requires="x14">
            <control shapeId="45228" r:id="rId413" name="Option Button 1196">
              <controlPr defaultSize="0" autoFill="0" autoLine="0" autoPict="0">
                <anchor moveWithCells="1">
                  <from>
                    <xdr:col>11</xdr:col>
                    <xdr:colOff>152400</xdr:colOff>
                    <xdr:row>656</xdr:row>
                    <xdr:rowOff>7620</xdr:rowOff>
                  </from>
                  <to>
                    <xdr:col>13</xdr:col>
                    <xdr:colOff>114300</xdr:colOff>
                    <xdr:row>656</xdr:row>
                    <xdr:rowOff>220980</xdr:rowOff>
                  </to>
                </anchor>
              </controlPr>
            </control>
          </mc:Choice>
        </mc:AlternateContent>
        <mc:AlternateContent xmlns:mc="http://schemas.openxmlformats.org/markup-compatibility/2006">
          <mc:Choice Requires="x14">
            <control shapeId="45229" r:id="rId414" name="Group Box 1197">
              <controlPr defaultSize="0" autoFill="0" autoPict="0">
                <anchor moveWithCells="1">
                  <from>
                    <xdr:col>8</xdr:col>
                    <xdr:colOff>0</xdr:colOff>
                    <xdr:row>653</xdr:row>
                    <xdr:rowOff>0</xdr:rowOff>
                  </from>
                  <to>
                    <xdr:col>36</xdr:col>
                    <xdr:colOff>0</xdr:colOff>
                    <xdr:row>654</xdr:row>
                    <xdr:rowOff>0</xdr:rowOff>
                  </to>
                </anchor>
              </controlPr>
            </control>
          </mc:Choice>
        </mc:AlternateContent>
        <mc:AlternateContent xmlns:mc="http://schemas.openxmlformats.org/markup-compatibility/2006">
          <mc:Choice Requires="x14">
            <control shapeId="45230" r:id="rId415" name="Check Box 1198">
              <controlPr defaultSize="0" autoFill="0" autoLine="0" autoPict="0">
                <anchor moveWithCells="1">
                  <from>
                    <xdr:col>10</xdr:col>
                    <xdr:colOff>0</xdr:colOff>
                    <xdr:row>653</xdr:row>
                    <xdr:rowOff>0</xdr:rowOff>
                  </from>
                  <to>
                    <xdr:col>17</xdr:col>
                    <xdr:colOff>0</xdr:colOff>
                    <xdr:row>653</xdr:row>
                    <xdr:rowOff>220980</xdr:rowOff>
                  </to>
                </anchor>
              </controlPr>
            </control>
          </mc:Choice>
        </mc:AlternateContent>
        <mc:AlternateContent xmlns:mc="http://schemas.openxmlformats.org/markup-compatibility/2006">
          <mc:Choice Requires="x14">
            <control shapeId="45231" r:id="rId416" name="Check Box 1199">
              <controlPr defaultSize="0" autoFill="0" autoLine="0" autoPict="0">
                <anchor moveWithCells="1">
                  <from>
                    <xdr:col>17</xdr:col>
                    <xdr:colOff>7620</xdr:colOff>
                    <xdr:row>653</xdr:row>
                    <xdr:rowOff>0</xdr:rowOff>
                  </from>
                  <to>
                    <xdr:col>24</xdr:col>
                    <xdr:colOff>7620</xdr:colOff>
                    <xdr:row>653</xdr:row>
                    <xdr:rowOff>220980</xdr:rowOff>
                  </to>
                </anchor>
              </controlPr>
            </control>
          </mc:Choice>
        </mc:AlternateContent>
        <mc:AlternateContent xmlns:mc="http://schemas.openxmlformats.org/markup-compatibility/2006">
          <mc:Choice Requires="x14">
            <control shapeId="45233" r:id="rId417" name="Option Button 1201">
              <controlPr defaultSize="0" autoFill="0" autoLine="0" autoPict="0">
                <anchor moveWithCells="1">
                  <from>
                    <xdr:col>8</xdr:col>
                    <xdr:colOff>129540</xdr:colOff>
                    <xdr:row>51</xdr:row>
                    <xdr:rowOff>15240</xdr:rowOff>
                  </from>
                  <to>
                    <xdr:col>12</xdr:col>
                    <xdr:colOff>15240</xdr:colOff>
                    <xdr:row>52</xdr:row>
                    <xdr:rowOff>0</xdr:rowOff>
                  </to>
                </anchor>
              </controlPr>
            </control>
          </mc:Choice>
        </mc:AlternateContent>
        <mc:AlternateContent xmlns:mc="http://schemas.openxmlformats.org/markup-compatibility/2006">
          <mc:Choice Requires="x14">
            <control shapeId="45234" r:id="rId418" name="Option Button 1202">
              <controlPr defaultSize="0" autoFill="0" autoLine="0" autoPict="0">
                <anchor moveWithCells="1">
                  <from>
                    <xdr:col>12</xdr:col>
                    <xdr:colOff>152400</xdr:colOff>
                    <xdr:row>51</xdr:row>
                    <xdr:rowOff>7620</xdr:rowOff>
                  </from>
                  <to>
                    <xdr:col>16</xdr:col>
                    <xdr:colOff>7620</xdr:colOff>
                    <xdr:row>51</xdr:row>
                    <xdr:rowOff>220980</xdr:rowOff>
                  </to>
                </anchor>
              </controlPr>
            </control>
          </mc:Choice>
        </mc:AlternateContent>
        <mc:AlternateContent xmlns:mc="http://schemas.openxmlformats.org/markup-compatibility/2006">
          <mc:Choice Requires="x14">
            <control shapeId="45235" r:id="rId419" name="Group Box 1203">
              <controlPr defaultSize="0" autoFill="0" autoPict="0">
                <anchor moveWithCells="1">
                  <from>
                    <xdr:col>29</xdr:col>
                    <xdr:colOff>0</xdr:colOff>
                    <xdr:row>50</xdr:row>
                    <xdr:rowOff>0</xdr:rowOff>
                  </from>
                  <to>
                    <xdr:col>36</xdr:col>
                    <xdr:colOff>0</xdr:colOff>
                    <xdr:row>51</xdr:row>
                    <xdr:rowOff>0</xdr:rowOff>
                  </to>
                </anchor>
              </controlPr>
            </control>
          </mc:Choice>
        </mc:AlternateContent>
        <mc:AlternateContent xmlns:mc="http://schemas.openxmlformats.org/markup-compatibility/2006">
          <mc:Choice Requires="x14">
            <control shapeId="45236" r:id="rId420" name="Option Button 1204">
              <controlPr defaultSize="0" autoFill="0" autoLine="0" autoPict="0">
                <anchor moveWithCells="1">
                  <from>
                    <xdr:col>29</xdr:col>
                    <xdr:colOff>68580</xdr:colOff>
                    <xdr:row>50</xdr:row>
                    <xdr:rowOff>83820</xdr:rowOff>
                  </from>
                  <to>
                    <xdr:col>32</xdr:col>
                    <xdr:colOff>7620</xdr:colOff>
                    <xdr:row>50</xdr:row>
                    <xdr:rowOff>304800</xdr:rowOff>
                  </to>
                </anchor>
              </controlPr>
            </control>
          </mc:Choice>
        </mc:AlternateContent>
        <mc:AlternateContent xmlns:mc="http://schemas.openxmlformats.org/markup-compatibility/2006">
          <mc:Choice Requires="x14">
            <control shapeId="45237" r:id="rId421" name="Option Button 1205">
              <controlPr defaultSize="0" autoFill="0" autoLine="0" autoPict="0">
                <anchor moveWithCells="1">
                  <from>
                    <xdr:col>31</xdr:col>
                    <xdr:colOff>160020</xdr:colOff>
                    <xdr:row>50</xdr:row>
                    <xdr:rowOff>83820</xdr:rowOff>
                  </from>
                  <to>
                    <xdr:col>35</xdr:col>
                    <xdr:colOff>76200</xdr:colOff>
                    <xdr:row>50</xdr:row>
                    <xdr:rowOff>304800</xdr:rowOff>
                  </to>
                </anchor>
              </controlPr>
            </control>
          </mc:Choice>
        </mc:AlternateContent>
        <mc:AlternateContent xmlns:mc="http://schemas.openxmlformats.org/markup-compatibility/2006">
          <mc:Choice Requires="x14">
            <control shapeId="45244" r:id="rId422" name="付表7_人員配置区分">
              <controlPr defaultSize="0" autoLine="0" autoPict="0">
                <anchor moveWithCells="1">
                  <from>
                    <xdr:col>25</xdr:col>
                    <xdr:colOff>0</xdr:colOff>
                    <xdr:row>51</xdr:row>
                    <xdr:rowOff>0</xdr:rowOff>
                  </from>
                  <to>
                    <xdr:col>36</xdr:col>
                    <xdr:colOff>0</xdr:colOff>
                    <xdr:row>52</xdr:row>
                    <xdr:rowOff>0</xdr:rowOff>
                  </to>
                </anchor>
              </controlPr>
            </control>
          </mc:Choice>
        </mc:AlternateContent>
        <mc:AlternateContent xmlns:mc="http://schemas.openxmlformats.org/markup-compatibility/2006">
          <mc:Choice Requires="x14">
            <control shapeId="45245" r:id="rId423" name="Drop Down 1213">
              <controlPr defaultSize="0" autoLine="0" autoPict="0">
                <anchor moveWithCells="1">
                  <from>
                    <xdr:col>8</xdr:col>
                    <xdr:colOff>0</xdr:colOff>
                    <xdr:row>108</xdr:row>
                    <xdr:rowOff>0</xdr:rowOff>
                  </from>
                  <to>
                    <xdr:col>14</xdr:col>
                    <xdr:colOff>137160</xdr:colOff>
                    <xdr:row>109</xdr:row>
                    <xdr:rowOff>0</xdr:rowOff>
                  </to>
                </anchor>
              </controlPr>
            </control>
          </mc:Choice>
        </mc:AlternateContent>
        <mc:AlternateContent xmlns:mc="http://schemas.openxmlformats.org/markup-compatibility/2006">
          <mc:Choice Requires="x14">
            <control shapeId="45249" r:id="rId424" name="Drop Down 1217">
              <controlPr defaultSize="0" autoLine="0" autoPict="0">
                <anchor moveWithCells="1">
                  <from>
                    <xdr:col>8</xdr:col>
                    <xdr:colOff>0</xdr:colOff>
                    <xdr:row>153</xdr:row>
                    <xdr:rowOff>0</xdr:rowOff>
                  </from>
                  <to>
                    <xdr:col>14</xdr:col>
                    <xdr:colOff>137160</xdr:colOff>
                    <xdr:row>154</xdr:row>
                    <xdr:rowOff>0</xdr:rowOff>
                  </to>
                </anchor>
              </controlPr>
            </control>
          </mc:Choice>
        </mc:AlternateContent>
        <mc:AlternateContent xmlns:mc="http://schemas.openxmlformats.org/markup-compatibility/2006">
          <mc:Choice Requires="x14">
            <control shapeId="45251" r:id="rId425" name="Drop Down 1219">
              <controlPr defaultSize="0" autoLine="0" autoPict="0">
                <anchor moveWithCells="1">
                  <from>
                    <xdr:col>8</xdr:col>
                    <xdr:colOff>0</xdr:colOff>
                    <xdr:row>174</xdr:row>
                    <xdr:rowOff>0</xdr:rowOff>
                  </from>
                  <to>
                    <xdr:col>14</xdr:col>
                    <xdr:colOff>137160</xdr:colOff>
                    <xdr:row>175</xdr:row>
                    <xdr:rowOff>0</xdr:rowOff>
                  </to>
                </anchor>
              </controlPr>
            </control>
          </mc:Choice>
        </mc:AlternateContent>
        <mc:AlternateContent xmlns:mc="http://schemas.openxmlformats.org/markup-compatibility/2006">
          <mc:Choice Requires="x14">
            <control shapeId="45253" r:id="rId426" name="Drop Down 1221">
              <controlPr defaultSize="0" autoLine="0" autoPict="0">
                <anchor moveWithCells="1">
                  <from>
                    <xdr:col>8</xdr:col>
                    <xdr:colOff>0</xdr:colOff>
                    <xdr:row>195</xdr:row>
                    <xdr:rowOff>0</xdr:rowOff>
                  </from>
                  <to>
                    <xdr:col>14</xdr:col>
                    <xdr:colOff>137160</xdr:colOff>
                    <xdr:row>196</xdr:row>
                    <xdr:rowOff>0</xdr:rowOff>
                  </to>
                </anchor>
              </controlPr>
            </control>
          </mc:Choice>
        </mc:AlternateContent>
        <mc:AlternateContent xmlns:mc="http://schemas.openxmlformats.org/markup-compatibility/2006">
          <mc:Choice Requires="x14">
            <control shapeId="45255" r:id="rId427" name="Drop Down 1223">
              <controlPr defaultSize="0" autoLine="0" autoPict="0">
                <anchor moveWithCells="1">
                  <from>
                    <xdr:col>8</xdr:col>
                    <xdr:colOff>0</xdr:colOff>
                    <xdr:row>219</xdr:row>
                    <xdr:rowOff>0</xdr:rowOff>
                  </from>
                  <to>
                    <xdr:col>14</xdr:col>
                    <xdr:colOff>137160</xdr:colOff>
                    <xdr:row>220</xdr:row>
                    <xdr:rowOff>0</xdr:rowOff>
                  </to>
                </anchor>
              </controlPr>
            </control>
          </mc:Choice>
        </mc:AlternateContent>
        <mc:AlternateContent xmlns:mc="http://schemas.openxmlformats.org/markup-compatibility/2006">
          <mc:Choice Requires="x14">
            <control shapeId="45257" r:id="rId428" name="Drop Down 1225">
              <controlPr defaultSize="0" autoLine="0" autoPict="0">
                <anchor moveWithCells="1">
                  <from>
                    <xdr:col>8</xdr:col>
                    <xdr:colOff>0</xdr:colOff>
                    <xdr:row>240</xdr:row>
                    <xdr:rowOff>0</xdr:rowOff>
                  </from>
                  <to>
                    <xdr:col>14</xdr:col>
                    <xdr:colOff>137160</xdr:colOff>
                    <xdr:row>241</xdr:row>
                    <xdr:rowOff>0</xdr:rowOff>
                  </to>
                </anchor>
              </controlPr>
            </control>
          </mc:Choice>
        </mc:AlternateContent>
        <mc:AlternateContent xmlns:mc="http://schemas.openxmlformats.org/markup-compatibility/2006">
          <mc:Choice Requires="x14">
            <control shapeId="45259" r:id="rId429" name="Drop Down 1227">
              <controlPr defaultSize="0" autoLine="0" autoPict="0">
                <anchor moveWithCells="1">
                  <from>
                    <xdr:col>8</xdr:col>
                    <xdr:colOff>0</xdr:colOff>
                    <xdr:row>261</xdr:row>
                    <xdr:rowOff>0</xdr:rowOff>
                  </from>
                  <to>
                    <xdr:col>14</xdr:col>
                    <xdr:colOff>137160</xdr:colOff>
                    <xdr:row>262</xdr:row>
                    <xdr:rowOff>0</xdr:rowOff>
                  </to>
                </anchor>
              </controlPr>
            </control>
          </mc:Choice>
        </mc:AlternateContent>
        <mc:AlternateContent xmlns:mc="http://schemas.openxmlformats.org/markup-compatibility/2006">
          <mc:Choice Requires="x14">
            <control shapeId="45261" r:id="rId430" name="Drop Down 1229">
              <controlPr defaultSize="0" autoLine="0" autoPict="0">
                <anchor moveWithCells="1">
                  <from>
                    <xdr:col>8</xdr:col>
                    <xdr:colOff>0</xdr:colOff>
                    <xdr:row>285</xdr:row>
                    <xdr:rowOff>0</xdr:rowOff>
                  </from>
                  <to>
                    <xdr:col>14</xdr:col>
                    <xdr:colOff>137160</xdr:colOff>
                    <xdr:row>286</xdr:row>
                    <xdr:rowOff>0</xdr:rowOff>
                  </to>
                </anchor>
              </controlPr>
            </control>
          </mc:Choice>
        </mc:AlternateContent>
        <mc:AlternateContent xmlns:mc="http://schemas.openxmlformats.org/markup-compatibility/2006">
          <mc:Choice Requires="x14">
            <control shapeId="45263" r:id="rId431" name="Drop Down 1231">
              <controlPr defaultSize="0" autoLine="0" autoPict="0">
                <anchor moveWithCells="1">
                  <from>
                    <xdr:col>8</xdr:col>
                    <xdr:colOff>0</xdr:colOff>
                    <xdr:row>306</xdr:row>
                    <xdr:rowOff>0</xdr:rowOff>
                  </from>
                  <to>
                    <xdr:col>14</xdr:col>
                    <xdr:colOff>137160</xdr:colOff>
                    <xdr:row>307</xdr:row>
                    <xdr:rowOff>0</xdr:rowOff>
                  </to>
                </anchor>
              </controlPr>
            </control>
          </mc:Choice>
        </mc:AlternateContent>
        <mc:AlternateContent xmlns:mc="http://schemas.openxmlformats.org/markup-compatibility/2006">
          <mc:Choice Requires="x14">
            <control shapeId="45265" r:id="rId432" name="Drop Down 1233">
              <controlPr defaultSize="0" autoLine="0" autoPict="0">
                <anchor moveWithCells="1">
                  <from>
                    <xdr:col>8</xdr:col>
                    <xdr:colOff>0</xdr:colOff>
                    <xdr:row>327</xdr:row>
                    <xdr:rowOff>0</xdr:rowOff>
                  </from>
                  <to>
                    <xdr:col>14</xdr:col>
                    <xdr:colOff>137160</xdr:colOff>
                    <xdr:row>328</xdr:row>
                    <xdr:rowOff>0</xdr:rowOff>
                  </to>
                </anchor>
              </controlPr>
            </control>
          </mc:Choice>
        </mc:AlternateContent>
        <mc:AlternateContent xmlns:mc="http://schemas.openxmlformats.org/markup-compatibility/2006">
          <mc:Choice Requires="x14">
            <control shapeId="45267" r:id="rId433" name="Drop Down 1235">
              <controlPr defaultSize="0" autoLine="0" autoPict="0">
                <anchor moveWithCells="1">
                  <from>
                    <xdr:col>8</xdr:col>
                    <xdr:colOff>0</xdr:colOff>
                    <xdr:row>351</xdr:row>
                    <xdr:rowOff>0</xdr:rowOff>
                  </from>
                  <to>
                    <xdr:col>14</xdr:col>
                    <xdr:colOff>137160</xdr:colOff>
                    <xdr:row>352</xdr:row>
                    <xdr:rowOff>0</xdr:rowOff>
                  </to>
                </anchor>
              </controlPr>
            </control>
          </mc:Choice>
        </mc:AlternateContent>
        <mc:AlternateContent xmlns:mc="http://schemas.openxmlformats.org/markup-compatibility/2006">
          <mc:Choice Requires="x14">
            <control shapeId="45269" r:id="rId434" name="Drop Down 1237">
              <controlPr defaultSize="0" autoLine="0" autoPict="0">
                <anchor moveWithCells="1">
                  <from>
                    <xdr:col>8</xdr:col>
                    <xdr:colOff>0</xdr:colOff>
                    <xdr:row>372</xdr:row>
                    <xdr:rowOff>0</xdr:rowOff>
                  </from>
                  <to>
                    <xdr:col>14</xdr:col>
                    <xdr:colOff>137160</xdr:colOff>
                    <xdr:row>373</xdr:row>
                    <xdr:rowOff>0</xdr:rowOff>
                  </to>
                </anchor>
              </controlPr>
            </control>
          </mc:Choice>
        </mc:AlternateContent>
        <mc:AlternateContent xmlns:mc="http://schemas.openxmlformats.org/markup-compatibility/2006">
          <mc:Choice Requires="x14">
            <control shapeId="45271" r:id="rId435" name="Drop Down 1239">
              <controlPr defaultSize="0" autoLine="0" autoPict="0">
                <anchor moveWithCells="1">
                  <from>
                    <xdr:col>8</xdr:col>
                    <xdr:colOff>0</xdr:colOff>
                    <xdr:row>393</xdr:row>
                    <xdr:rowOff>0</xdr:rowOff>
                  </from>
                  <to>
                    <xdr:col>14</xdr:col>
                    <xdr:colOff>137160</xdr:colOff>
                    <xdr:row>394</xdr:row>
                    <xdr:rowOff>0</xdr:rowOff>
                  </to>
                </anchor>
              </controlPr>
            </control>
          </mc:Choice>
        </mc:AlternateContent>
        <mc:AlternateContent xmlns:mc="http://schemas.openxmlformats.org/markup-compatibility/2006">
          <mc:Choice Requires="x14">
            <control shapeId="45273" r:id="rId436" name="Drop Down 1241">
              <controlPr defaultSize="0" autoLine="0" autoPict="0">
                <anchor moveWithCells="1">
                  <from>
                    <xdr:col>8</xdr:col>
                    <xdr:colOff>0</xdr:colOff>
                    <xdr:row>417</xdr:row>
                    <xdr:rowOff>0</xdr:rowOff>
                  </from>
                  <to>
                    <xdr:col>14</xdr:col>
                    <xdr:colOff>137160</xdr:colOff>
                    <xdr:row>418</xdr:row>
                    <xdr:rowOff>0</xdr:rowOff>
                  </to>
                </anchor>
              </controlPr>
            </control>
          </mc:Choice>
        </mc:AlternateContent>
        <mc:AlternateContent xmlns:mc="http://schemas.openxmlformats.org/markup-compatibility/2006">
          <mc:Choice Requires="x14">
            <control shapeId="45275" r:id="rId437" name="Drop Down 1243">
              <controlPr defaultSize="0" autoLine="0" autoPict="0">
                <anchor moveWithCells="1">
                  <from>
                    <xdr:col>8</xdr:col>
                    <xdr:colOff>0</xdr:colOff>
                    <xdr:row>438</xdr:row>
                    <xdr:rowOff>0</xdr:rowOff>
                  </from>
                  <to>
                    <xdr:col>14</xdr:col>
                    <xdr:colOff>137160</xdr:colOff>
                    <xdr:row>439</xdr:row>
                    <xdr:rowOff>0</xdr:rowOff>
                  </to>
                </anchor>
              </controlPr>
            </control>
          </mc:Choice>
        </mc:AlternateContent>
        <mc:AlternateContent xmlns:mc="http://schemas.openxmlformats.org/markup-compatibility/2006">
          <mc:Choice Requires="x14">
            <control shapeId="45277" r:id="rId438" name="Drop Down 1245">
              <controlPr defaultSize="0" autoLine="0" autoPict="0">
                <anchor moveWithCells="1">
                  <from>
                    <xdr:col>8</xdr:col>
                    <xdr:colOff>0</xdr:colOff>
                    <xdr:row>459</xdr:row>
                    <xdr:rowOff>0</xdr:rowOff>
                  </from>
                  <to>
                    <xdr:col>14</xdr:col>
                    <xdr:colOff>137160</xdr:colOff>
                    <xdr:row>460</xdr:row>
                    <xdr:rowOff>0</xdr:rowOff>
                  </to>
                </anchor>
              </controlPr>
            </control>
          </mc:Choice>
        </mc:AlternateContent>
        <mc:AlternateContent xmlns:mc="http://schemas.openxmlformats.org/markup-compatibility/2006">
          <mc:Choice Requires="x14">
            <control shapeId="45279" r:id="rId439" name="Drop Down 1247">
              <controlPr defaultSize="0" autoLine="0" autoPict="0">
                <anchor moveWithCells="1">
                  <from>
                    <xdr:col>8</xdr:col>
                    <xdr:colOff>0</xdr:colOff>
                    <xdr:row>483</xdr:row>
                    <xdr:rowOff>0</xdr:rowOff>
                  </from>
                  <to>
                    <xdr:col>14</xdr:col>
                    <xdr:colOff>137160</xdr:colOff>
                    <xdr:row>484</xdr:row>
                    <xdr:rowOff>0</xdr:rowOff>
                  </to>
                </anchor>
              </controlPr>
            </control>
          </mc:Choice>
        </mc:AlternateContent>
        <mc:AlternateContent xmlns:mc="http://schemas.openxmlformats.org/markup-compatibility/2006">
          <mc:Choice Requires="x14">
            <control shapeId="45281" r:id="rId440" name="Drop Down 1249">
              <controlPr defaultSize="0" autoLine="0" autoPict="0">
                <anchor moveWithCells="1">
                  <from>
                    <xdr:col>8</xdr:col>
                    <xdr:colOff>0</xdr:colOff>
                    <xdr:row>504</xdr:row>
                    <xdr:rowOff>0</xdr:rowOff>
                  </from>
                  <to>
                    <xdr:col>14</xdr:col>
                    <xdr:colOff>137160</xdr:colOff>
                    <xdr:row>505</xdr:row>
                    <xdr:rowOff>0</xdr:rowOff>
                  </to>
                </anchor>
              </controlPr>
            </control>
          </mc:Choice>
        </mc:AlternateContent>
        <mc:AlternateContent xmlns:mc="http://schemas.openxmlformats.org/markup-compatibility/2006">
          <mc:Choice Requires="x14">
            <control shapeId="45283" r:id="rId441" name="Drop Down 1251">
              <controlPr defaultSize="0" autoLine="0" autoPict="0">
                <anchor moveWithCells="1">
                  <from>
                    <xdr:col>8</xdr:col>
                    <xdr:colOff>0</xdr:colOff>
                    <xdr:row>525</xdr:row>
                    <xdr:rowOff>0</xdr:rowOff>
                  </from>
                  <to>
                    <xdr:col>14</xdr:col>
                    <xdr:colOff>137160</xdr:colOff>
                    <xdr:row>526</xdr:row>
                    <xdr:rowOff>0</xdr:rowOff>
                  </to>
                </anchor>
              </controlPr>
            </control>
          </mc:Choice>
        </mc:AlternateContent>
        <mc:AlternateContent xmlns:mc="http://schemas.openxmlformats.org/markup-compatibility/2006">
          <mc:Choice Requires="x14">
            <control shapeId="45285" r:id="rId442" name="Drop Down 1253">
              <controlPr defaultSize="0" autoLine="0" autoPict="0">
                <anchor moveWithCells="1">
                  <from>
                    <xdr:col>8</xdr:col>
                    <xdr:colOff>0</xdr:colOff>
                    <xdr:row>549</xdr:row>
                    <xdr:rowOff>0</xdr:rowOff>
                  </from>
                  <to>
                    <xdr:col>14</xdr:col>
                    <xdr:colOff>137160</xdr:colOff>
                    <xdr:row>550</xdr:row>
                    <xdr:rowOff>0</xdr:rowOff>
                  </to>
                </anchor>
              </controlPr>
            </control>
          </mc:Choice>
        </mc:AlternateContent>
        <mc:AlternateContent xmlns:mc="http://schemas.openxmlformats.org/markup-compatibility/2006">
          <mc:Choice Requires="x14">
            <control shapeId="45287" r:id="rId443" name="Drop Down 1255">
              <controlPr defaultSize="0" autoLine="0" autoPict="0">
                <anchor moveWithCells="1">
                  <from>
                    <xdr:col>8</xdr:col>
                    <xdr:colOff>0</xdr:colOff>
                    <xdr:row>570</xdr:row>
                    <xdr:rowOff>0</xdr:rowOff>
                  </from>
                  <to>
                    <xdr:col>14</xdr:col>
                    <xdr:colOff>137160</xdr:colOff>
                    <xdr:row>571</xdr:row>
                    <xdr:rowOff>0</xdr:rowOff>
                  </to>
                </anchor>
              </controlPr>
            </control>
          </mc:Choice>
        </mc:AlternateContent>
        <mc:AlternateContent xmlns:mc="http://schemas.openxmlformats.org/markup-compatibility/2006">
          <mc:Choice Requires="x14">
            <control shapeId="45289" r:id="rId444" name="Drop Down 1257">
              <controlPr defaultSize="0" autoLine="0" autoPict="0">
                <anchor moveWithCells="1">
                  <from>
                    <xdr:col>8</xdr:col>
                    <xdr:colOff>0</xdr:colOff>
                    <xdr:row>591</xdr:row>
                    <xdr:rowOff>0</xdr:rowOff>
                  </from>
                  <to>
                    <xdr:col>14</xdr:col>
                    <xdr:colOff>137160</xdr:colOff>
                    <xdr:row>592</xdr:row>
                    <xdr:rowOff>0</xdr:rowOff>
                  </to>
                </anchor>
              </controlPr>
            </control>
          </mc:Choice>
        </mc:AlternateContent>
        <mc:AlternateContent xmlns:mc="http://schemas.openxmlformats.org/markup-compatibility/2006">
          <mc:Choice Requires="x14">
            <control shapeId="45291" r:id="rId445" name="Drop Down 1259">
              <controlPr defaultSize="0" autoLine="0" autoPict="0">
                <anchor moveWithCells="1">
                  <from>
                    <xdr:col>8</xdr:col>
                    <xdr:colOff>0</xdr:colOff>
                    <xdr:row>615</xdr:row>
                    <xdr:rowOff>0</xdr:rowOff>
                  </from>
                  <to>
                    <xdr:col>14</xdr:col>
                    <xdr:colOff>137160</xdr:colOff>
                    <xdr:row>616</xdr:row>
                    <xdr:rowOff>0</xdr:rowOff>
                  </to>
                </anchor>
              </controlPr>
            </control>
          </mc:Choice>
        </mc:AlternateContent>
        <mc:AlternateContent xmlns:mc="http://schemas.openxmlformats.org/markup-compatibility/2006">
          <mc:Choice Requires="x14">
            <control shapeId="45293" r:id="rId446" name="Drop Down 1261">
              <controlPr defaultSize="0" autoLine="0" autoPict="0">
                <anchor moveWithCells="1">
                  <from>
                    <xdr:col>8</xdr:col>
                    <xdr:colOff>0</xdr:colOff>
                    <xdr:row>636</xdr:row>
                    <xdr:rowOff>0</xdr:rowOff>
                  </from>
                  <to>
                    <xdr:col>14</xdr:col>
                    <xdr:colOff>137160</xdr:colOff>
                    <xdr:row>637</xdr:row>
                    <xdr:rowOff>0</xdr:rowOff>
                  </to>
                </anchor>
              </controlPr>
            </control>
          </mc:Choice>
        </mc:AlternateContent>
        <mc:AlternateContent xmlns:mc="http://schemas.openxmlformats.org/markup-compatibility/2006">
          <mc:Choice Requires="x14">
            <control shapeId="45295" r:id="rId447" name="Drop Down 1263">
              <controlPr defaultSize="0" autoLine="0" autoPict="0">
                <anchor moveWithCells="1">
                  <from>
                    <xdr:col>8</xdr:col>
                    <xdr:colOff>0</xdr:colOff>
                    <xdr:row>657</xdr:row>
                    <xdr:rowOff>0</xdr:rowOff>
                  </from>
                  <to>
                    <xdr:col>14</xdr:col>
                    <xdr:colOff>137160</xdr:colOff>
                    <xdr:row>658</xdr:row>
                    <xdr:rowOff>0</xdr:rowOff>
                  </to>
                </anchor>
              </controlPr>
            </control>
          </mc:Choice>
        </mc:AlternateContent>
        <mc:AlternateContent xmlns:mc="http://schemas.openxmlformats.org/markup-compatibility/2006">
          <mc:Choice Requires="x14">
            <control shapeId="45304" r:id="rId448" name="Group Box 1272">
              <controlPr defaultSize="0" autoFill="0" autoPict="0">
                <anchor moveWithCells="1">
                  <from>
                    <xdr:col>8</xdr:col>
                    <xdr:colOff>0</xdr:colOff>
                    <xdr:row>54</xdr:row>
                    <xdr:rowOff>0</xdr:rowOff>
                  </from>
                  <to>
                    <xdr:col>17</xdr:col>
                    <xdr:colOff>0</xdr:colOff>
                    <xdr:row>55</xdr:row>
                    <xdr:rowOff>0</xdr:rowOff>
                  </to>
                </anchor>
              </controlPr>
            </control>
          </mc:Choice>
        </mc:AlternateContent>
        <mc:AlternateContent xmlns:mc="http://schemas.openxmlformats.org/markup-compatibility/2006">
          <mc:Choice Requires="x14">
            <control shapeId="45305" r:id="rId449" name="Option Button 1273">
              <controlPr defaultSize="0" autoFill="0" autoLine="0" autoPict="0">
                <anchor moveWithCells="1">
                  <from>
                    <xdr:col>8</xdr:col>
                    <xdr:colOff>129540</xdr:colOff>
                    <xdr:row>54</xdr:row>
                    <xdr:rowOff>0</xdr:rowOff>
                  </from>
                  <to>
                    <xdr:col>10</xdr:col>
                    <xdr:colOff>152400</xdr:colOff>
                    <xdr:row>54</xdr:row>
                    <xdr:rowOff>213360</xdr:rowOff>
                  </to>
                </anchor>
              </controlPr>
            </control>
          </mc:Choice>
        </mc:AlternateContent>
        <mc:AlternateContent xmlns:mc="http://schemas.openxmlformats.org/markup-compatibility/2006">
          <mc:Choice Requires="x14">
            <control shapeId="45306" r:id="rId450" name="Option Button 1274">
              <controlPr defaultSize="0" autoFill="0" autoLine="0" autoPict="0">
                <anchor moveWithCells="1">
                  <from>
                    <xdr:col>12</xdr:col>
                    <xdr:colOff>160020</xdr:colOff>
                    <xdr:row>54</xdr:row>
                    <xdr:rowOff>0</xdr:rowOff>
                  </from>
                  <to>
                    <xdr:col>15</xdr:col>
                    <xdr:colOff>68580</xdr:colOff>
                    <xdr:row>54</xdr:row>
                    <xdr:rowOff>213360</xdr:rowOff>
                  </to>
                </anchor>
              </controlPr>
            </control>
          </mc:Choice>
        </mc:AlternateContent>
        <mc:AlternateContent xmlns:mc="http://schemas.openxmlformats.org/markup-compatibility/2006">
          <mc:Choice Requires="x14">
            <control shapeId="45307" r:id="rId451" name="Group Box 1275">
              <controlPr defaultSize="0" autoFill="0" autoPict="0">
                <anchor moveWithCells="1">
                  <from>
                    <xdr:col>25</xdr:col>
                    <xdr:colOff>0</xdr:colOff>
                    <xdr:row>54</xdr:row>
                    <xdr:rowOff>0</xdr:rowOff>
                  </from>
                  <to>
                    <xdr:col>35</xdr:col>
                    <xdr:colOff>160020</xdr:colOff>
                    <xdr:row>55</xdr:row>
                    <xdr:rowOff>0</xdr:rowOff>
                  </to>
                </anchor>
              </controlPr>
            </control>
          </mc:Choice>
        </mc:AlternateContent>
        <mc:AlternateContent xmlns:mc="http://schemas.openxmlformats.org/markup-compatibility/2006">
          <mc:Choice Requires="x14">
            <control shapeId="45308" r:id="rId452" name="Option Button 1276">
              <controlPr defaultSize="0" autoFill="0" autoLine="0" autoPict="0">
                <anchor moveWithCells="1">
                  <from>
                    <xdr:col>25</xdr:col>
                    <xdr:colOff>129540</xdr:colOff>
                    <xdr:row>54</xdr:row>
                    <xdr:rowOff>0</xdr:rowOff>
                  </from>
                  <to>
                    <xdr:col>28</xdr:col>
                    <xdr:colOff>60960</xdr:colOff>
                    <xdr:row>54</xdr:row>
                    <xdr:rowOff>213360</xdr:rowOff>
                  </to>
                </anchor>
              </controlPr>
            </control>
          </mc:Choice>
        </mc:AlternateContent>
        <mc:AlternateContent xmlns:mc="http://schemas.openxmlformats.org/markup-compatibility/2006">
          <mc:Choice Requires="x14">
            <control shapeId="45309" r:id="rId453" name="Option Button 1277">
              <controlPr defaultSize="0" autoFill="0" autoLine="0" autoPict="0">
                <anchor moveWithCells="1">
                  <from>
                    <xdr:col>29</xdr:col>
                    <xdr:colOff>160020</xdr:colOff>
                    <xdr:row>54</xdr:row>
                    <xdr:rowOff>0</xdr:rowOff>
                  </from>
                  <to>
                    <xdr:col>32</xdr:col>
                    <xdr:colOff>152400</xdr:colOff>
                    <xdr:row>54</xdr:row>
                    <xdr:rowOff>213360</xdr:rowOff>
                  </to>
                </anchor>
              </controlPr>
            </control>
          </mc:Choice>
        </mc:AlternateContent>
        <mc:AlternateContent xmlns:mc="http://schemas.openxmlformats.org/markup-compatibility/2006">
          <mc:Choice Requires="x14">
            <control shapeId="45312" r:id="rId454" name="Group Box 1280">
              <controlPr defaultSize="0" autoFill="0" autoPict="0">
                <anchor moveWithCells="1">
                  <from>
                    <xdr:col>8</xdr:col>
                    <xdr:colOff>0</xdr:colOff>
                    <xdr:row>131</xdr:row>
                    <xdr:rowOff>0</xdr:rowOff>
                  </from>
                  <to>
                    <xdr:col>19</xdr:col>
                    <xdr:colOff>0</xdr:colOff>
                    <xdr:row>131</xdr:row>
                    <xdr:rowOff>228600</xdr:rowOff>
                  </to>
                </anchor>
              </controlPr>
            </control>
          </mc:Choice>
        </mc:AlternateContent>
        <mc:AlternateContent xmlns:mc="http://schemas.openxmlformats.org/markup-compatibility/2006">
          <mc:Choice Requires="x14">
            <control shapeId="45316" r:id="rId455" name="Group Box 1284">
              <controlPr defaultSize="0" autoFill="0" autoPict="0">
                <anchor moveWithCells="1">
                  <from>
                    <xdr:col>8</xdr:col>
                    <xdr:colOff>0</xdr:colOff>
                    <xdr:row>128</xdr:row>
                    <xdr:rowOff>0</xdr:rowOff>
                  </from>
                  <to>
                    <xdr:col>16</xdr:col>
                    <xdr:colOff>0</xdr:colOff>
                    <xdr:row>129</xdr:row>
                    <xdr:rowOff>0</xdr:rowOff>
                  </to>
                </anchor>
              </controlPr>
            </control>
          </mc:Choice>
        </mc:AlternateContent>
        <mc:AlternateContent xmlns:mc="http://schemas.openxmlformats.org/markup-compatibility/2006">
          <mc:Choice Requires="x14">
            <control shapeId="45319" r:id="rId456" name="Drop Down 1287">
              <controlPr defaultSize="0" autoLine="0" autoPict="0">
                <anchor moveWithCells="1">
                  <from>
                    <xdr:col>8</xdr:col>
                    <xdr:colOff>0</xdr:colOff>
                    <xdr:row>129</xdr:row>
                    <xdr:rowOff>0</xdr:rowOff>
                  </from>
                  <to>
                    <xdr:col>14</xdr:col>
                    <xdr:colOff>137160</xdr:colOff>
                    <xdr:row>130</xdr:row>
                    <xdr:rowOff>0</xdr:rowOff>
                  </to>
                </anchor>
              </controlPr>
            </control>
          </mc:Choice>
        </mc:AlternateContent>
        <mc:AlternateContent xmlns:mc="http://schemas.openxmlformats.org/markup-compatibility/2006">
          <mc:Choice Requires="x14">
            <control shapeId="45320" r:id="rId457" name="Group Box 1288">
              <controlPr defaultSize="0" autoFill="0" autoPict="0">
                <anchor moveWithCells="1">
                  <from>
                    <xdr:col>8</xdr:col>
                    <xdr:colOff>0</xdr:colOff>
                    <xdr:row>86</xdr:row>
                    <xdr:rowOff>0</xdr:rowOff>
                  </from>
                  <to>
                    <xdr:col>16</xdr:col>
                    <xdr:colOff>0</xdr:colOff>
                    <xdr:row>87</xdr:row>
                    <xdr:rowOff>0</xdr:rowOff>
                  </to>
                </anchor>
              </controlPr>
            </control>
          </mc:Choice>
        </mc:AlternateContent>
        <mc:AlternateContent xmlns:mc="http://schemas.openxmlformats.org/markup-compatibility/2006">
          <mc:Choice Requires="x14">
            <control shapeId="45321" r:id="rId458" name="Option Button 1289">
              <controlPr defaultSize="0" autoFill="0" autoLine="0" autoPict="0">
                <anchor moveWithCells="1">
                  <from>
                    <xdr:col>9</xdr:col>
                    <xdr:colOff>0</xdr:colOff>
                    <xdr:row>86</xdr:row>
                    <xdr:rowOff>7620</xdr:rowOff>
                  </from>
                  <to>
                    <xdr:col>11</xdr:col>
                    <xdr:colOff>91440</xdr:colOff>
                    <xdr:row>86</xdr:row>
                    <xdr:rowOff>220980</xdr:rowOff>
                  </to>
                </anchor>
              </controlPr>
            </control>
          </mc:Choice>
        </mc:AlternateContent>
        <mc:AlternateContent xmlns:mc="http://schemas.openxmlformats.org/markup-compatibility/2006">
          <mc:Choice Requires="x14">
            <control shapeId="45322" r:id="rId459" name="Option Button 1290">
              <controlPr defaultSize="0" autoFill="0" autoLine="0" autoPict="0">
                <anchor moveWithCells="1">
                  <from>
                    <xdr:col>11</xdr:col>
                    <xdr:colOff>137160</xdr:colOff>
                    <xdr:row>86</xdr:row>
                    <xdr:rowOff>7620</xdr:rowOff>
                  </from>
                  <to>
                    <xdr:col>13</xdr:col>
                    <xdr:colOff>152400</xdr:colOff>
                    <xdr:row>86</xdr:row>
                    <xdr:rowOff>220980</xdr:rowOff>
                  </to>
                </anchor>
              </controlPr>
            </control>
          </mc:Choice>
        </mc:AlternateContent>
        <mc:AlternateContent xmlns:mc="http://schemas.openxmlformats.org/markup-compatibility/2006">
          <mc:Choice Requires="x14">
            <control shapeId="45327" r:id="rId460" name="付表7_GH1">
              <controlPr defaultSize="0" autoLine="0" autoPict="0">
                <anchor moveWithCells="1">
                  <from>
                    <xdr:col>8</xdr:col>
                    <xdr:colOff>0</xdr:colOff>
                    <xdr:row>88</xdr:row>
                    <xdr:rowOff>0</xdr:rowOff>
                  </from>
                  <to>
                    <xdr:col>14</xdr:col>
                    <xdr:colOff>137160</xdr:colOff>
                    <xdr:row>89</xdr:row>
                    <xdr:rowOff>0</xdr:rowOff>
                  </to>
                </anchor>
              </controlPr>
            </control>
          </mc:Choice>
        </mc:AlternateContent>
        <mc:AlternateContent xmlns:mc="http://schemas.openxmlformats.org/markup-compatibility/2006">
          <mc:Choice Requires="x14">
            <control shapeId="45328" r:id="rId461" name="付表7_GH2">
              <controlPr defaultSize="0" autoLine="0" autoPict="0">
                <anchor moveWithCells="1">
                  <from>
                    <xdr:col>8</xdr:col>
                    <xdr:colOff>0</xdr:colOff>
                    <xdr:row>109</xdr:row>
                    <xdr:rowOff>0</xdr:rowOff>
                  </from>
                  <to>
                    <xdr:col>14</xdr:col>
                    <xdr:colOff>137160</xdr:colOff>
                    <xdr:row>110</xdr:row>
                    <xdr:rowOff>0</xdr:rowOff>
                  </to>
                </anchor>
              </controlPr>
            </control>
          </mc:Choice>
        </mc:AlternateContent>
        <mc:AlternateContent xmlns:mc="http://schemas.openxmlformats.org/markup-compatibility/2006">
          <mc:Choice Requires="x14">
            <control shapeId="45329" r:id="rId462" name="付表7_GH3">
              <controlPr defaultSize="0" autoLine="0" autoPict="0">
                <anchor moveWithCells="1">
                  <from>
                    <xdr:col>8</xdr:col>
                    <xdr:colOff>0</xdr:colOff>
                    <xdr:row>130</xdr:row>
                    <xdr:rowOff>0</xdr:rowOff>
                  </from>
                  <to>
                    <xdr:col>14</xdr:col>
                    <xdr:colOff>137160</xdr:colOff>
                    <xdr:row>131</xdr:row>
                    <xdr:rowOff>0</xdr:rowOff>
                  </to>
                </anchor>
              </controlPr>
            </control>
          </mc:Choice>
        </mc:AlternateContent>
        <mc:AlternateContent xmlns:mc="http://schemas.openxmlformats.org/markup-compatibility/2006">
          <mc:Choice Requires="x14">
            <control shapeId="45330" r:id="rId463" name="付表7_GH4">
              <controlPr defaultSize="0" autoLine="0" autoPict="0">
                <anchor moveWithCells="1">
                  <from>
                    <xdr:col>8</xdr:col>
                    <xdr:colOff>0</xdr:colOff>
                    <xdr:row>154</xdr:row>
                    <xdr:rowOff>0</xdr:rowOff>
                  </from>
                  <to>
                    <xdr:col>14</xdr:col>
                    <xdr:colOff>137160</xdr:colOff>
                    <xdr:row>155</xdr:row>
                    <xdr:rowOff>0</xdr:rowOff>
                  </to>
                </anchor>
              </controlPr>
            </control>
          </mc:Choice>
        </mc:AlternateContent>
        <mc:AlternateContent xmlns:mc="http://schemas.openxmlformats.org/markup-compatibility/2006">
          <mc:Choice Requires="x14">
            <control shapeId="45331" r:id="rId464" name="付表7_GH5">
              <controlPr defaultSize="0" autoLine="0" autoPict="0">
                <anchor moveWithCells="1">
                  <from>
                    <xdr:col>8</xdr:col>
                    <xdr:colOff>0</xdr:colOff>
                    <xdr:row>175</xdr:row>
                    <xdr:rowOff>0</xdr:rowOff>
                  </from>
                  <to>
                    <xdr:col>14</xdr:col>
                    <xdr:colOff>137160</xdr:colOff>
                    <xdr:row>176</xdr:row>
                    <xdr:rowOff>0</xdr:rowOff>
                  </to>
                </anchor>
              </controlPr>
            </control>
          </mc:Choice>
        </mc:AlternateContent>
        <mc:AlternateContent xmlns:mc="http://schemas.openxmlformats.org/markup-compatibility/2006">
          <mc:Choice Requires="x14">
            <control shapeId="45332" r:id="rId465" name="付表7_GH6">
              <controlPr defaultSize="0" autoLine="0" autoPict="0">
                <anchor moveWithCells="1">
                  <from>
                    <xdr:col>8</xdr:col>
                    <xdr:colOff>0</xdr:colOff>
                    <xdr:row>196</xdr:row>
                    <xdr:rowOff>0</xdr:rowOff>
                  </from>
                  <to>
                    <xdr:col>14</xdr:col>
                    <xdr:colOff>137160</xdr:colOff>
                    <xdr:row>197</xdr:row>
                    <xdr:rowOff>0</xdr:rowOff>
                  </to>
                </anchor>
              </controlPr>
            </control>
          </mc:Choice>
        </mc:AlternateContent>
        <mc:AlternateContent xmlns:mc="http://schemas.openxmlformats.org/markup-compatibility/2006">
          <mc:Choice Requires="x14">
            <control shapeId="45333" r:id="rId466" name="付表7_GH7">
              <controlPr defaultSize="0" autoLine="0" autoPict="0">
                <anchor moveWithCells="1">
                  <from>
                    <xdr:col>8</xdr:col>
                    <xdr:colOff>0</xdr:colOff>
                    <xdr:row>220</xdr:row>
                    <xdr:rowOff>0</xdr:rowOff>
                  </from>
                  <to>
                    <xdr:col>14</xdr:col>
                    <xdr:colOff>137160</xdr:colOff>
                    <xdr:row>221</xdr:row>
                    <xdr:rowOff>0</xdr:rowOff>
                  </to>
                </anchor>
              </controlPr>
            </control>
          </mc:Choice>
        </mc:AlternateContent>
        <mc:AlternateContent xmlns:mc="http://schemas.openxmlformats.org/markup-compatibility/2006">
          <mc:Choice Requires="x14">
            <control shapeId="45334" r:id="rId467" name="付表7_GH8">
              <controlPr defaultSize="0" autoLine="0" autoPict="0">
                <anchor moveWithCells="1">
                  <from>
                    <xdr:col>8</xdr:col>
                    <xdr:colOff>0</xdr:colOff>
                    <xdr:row>241</xdr:row>
                    <xdr:rowOff>0</xdr:rowOff>
                  </from>
                  <to>
                    <xdr:col>14</xdr:col>
                    <xdr:colOff>137160</xdr:colOff>
                    <xdr:row>242</xdr:row>
                    <xdr:rowOff>0</xdr:rowOff>
                  </to>
                </anchor>
              </controlPr>
            </control>
          </mc:Choice>
        </mc:AlternateContent>
        <mc:AlternateContent xmlns:mc="http://schemas.openxmlformats.org/markup-compatibility/2006">
          <mc:Choice Requires="x14">
            <control shapeId="45335" r:id="rId468" name="付表7_GH9">
              <controlPr defaultSize="0" autoLine="0" autoPict="0">
                <anchor moveWithCells="1">
                  <from>
                    <xdr:col>8</xdr:col>
                    <xdr:colOff>0</xdr:colOff>
                    <xdr:row>262</xdr:row>
                    <xdr:rowOff>0</xdr:rowOff>
                  </from>
                  <to>
                    <xdr:col>14</xdr:col>
                    <xdr:colOff>137160</xdr:colOff>
                    <xdr:row>263</xdr:row>
                    <xdr:rowOff>0</xdr:rowOff>
                  </to>
                </anchor>
              </controlPr>
            </control>
          </mc:Choice>
        </mc:AlternateContent>
        <mc:AlternateContent xmlns:mc="http://schemas.openxmlformats.org/markup-compatibility/2006">
          <mc:Choice Requires="x14">
            <control shapeId="45336" r:id="rId469" name="付表7_GH10">
              <controlPr defaultSize="0" autoLine="0" autoPict="0">
                <anchor moveWithCells="1">
                  <from>
                    <xdr:col>8</xdr:col>
                    <xdr:colOff>0</xdr:colOff>
                    <xdr:row>286</xdr:row>
                    <xdr:rowOff>0</xdr:rowOff>
                  </from>
                  <to>
                    <xdr:col>14</xdr:col>
                    <xdr:colOff>137160</xdr:colOff>
                    <xdr:row>287</xdr:row>
                    <xdr:rowOff>0</xdr:rowOff>
                  </to>
                </anchor>
              </controlPr>
            </control>
          </mc:Choice>
        </mc:AlternateContent>
        <mc:AlternateContent xmlns:mc="http://schemas.openxmlformats.org/markup-compatibility/2006">
          <mc:Choice Requires="x14">
            <control shapeId="45337" r:id="rId470" name="付表7_GH11">
              <controlPr defaultSize="0" autoLine="0" autoPict="0">
                <anchor moveWithCells="1">
                  <from>
                    <xdr:col>8</xdr:col>
                    <xdr:colOff>0</xdr:colOff>
                    <xdr:row>307</xdr:row>
                    <xdr:rowOff>0</xdr:rowOff>
                  </from>
                  <to>
                    <xdr:col>14</xdr:col>
                    <xdr:colOff>137160</xdr:colOff>
                    <xdr:row>308</xdr:row>
                    <xdr:rowOff>0</xdr:rowOff>
                  </to>
                </anchor>
              </controlPr>
            </control>
          </mc:Choice>
        </mc:AlternateContent>
        <mc:AlternateContent xmlns:mc="http://schemas.openxmlformats.org/markup-compatibility/2006">
          <mc:Choice Requires="x14">
            <control shapeId="45338" r:id="rId471" name="付表7_GH12">
              <controlPr defaultSize="0" autoLine="0" autoPict="0">
                <anchor moveWithCells="1">
                  <from>
                    <xdr:col>8</xdr:col>
                    <xdr:colOff>0</xdr:colOff>
                    <xdr:row>328</xdr:row>
                    <xdr:rowOff>0</xdr:rowOff>
                  </from>
                  <to>
                    <xdr:col>14</xdr:col>
                    <xdr:colOff>137160</xdr:colOff>
                    <xdr:row>329</xdr:row>
                    <xdr:rowOff>0</xdr:rowOff>
                  </to>
                </anchor>
              </controlPr>
            </control>
          </mc:Choice>
        </mc:AlternateContent>
        <mc:AlternateContent xmlns:mc="http://schemas.openxmlformats.org/markup-compatibility/2006">
          <mc:Choice Requires="x14">
            <control shapeId="45339" r:id="rId472" name="付表7_GH13">
              <controlPr defaultSize="0" autoLine="0" autoPict="0">
                <anchor moveWithCells="1">
                  <from>
                    <xdr:col>8</xdr:col>
                    <xdr:colOff>0</xdr:colOff>
                    <xdr:row>352</xdr:row>
                    <xdr:rowOff>0</xdr:rowOff>
                  </from>
                  <to>
                    <xdr:col>14</xdr:col>
                    <xdr:colOff>137160</xdr:colOff>
                    <xdr:row>353</xdr:row>
                    <xdr:rowOff>0</xdr:rowOff>
                  </to>
                </anchor>
              </controlPr>
            </control>
          </mc:Choice>
        </mc:AlternateContent>
        <mc:AlternateContent xmlns:mc="http://schemas.openxmlformats.org/markup-compatibility/2006">
          <mc:Choice Requires="x14">
            <control shapeId="45340" r:id="rId473" name="付表7_GH14">
              <controlPr defaultSize="0" autoLine="0" autoPict="0">
                <anchor moveWithCells="1">
                  <from>
                    <xdr:col>8</xdr:col>
                    <xdr:colOff>0</xdr:colOff>
                    <xdr:row>373</xdr:row>
                    <xdr:rowOff>0</xdr:rowOff>
                  </from>
                  <to>
                    <xdr:col>14</xdr:col>
                    <xdr:colOff>137160</xdr:colOff>
                    <xdr:row>374</xdr:row>
                    <xdr:rowOff>0</xdr:rowOff>
                  </to>
                </anchor>
              </controlPr>
            </control>
          </mc:Choice>
        </mc:AlternateContent>
        <mc:AlternateContent xmlns:mc="http://schemas.openxmlformats.org/markup-compatibility/2006">
          <mc:Choice Requires="x14">
            <control shapeId="45341" r:id="rId474" name="付表7_GH15">
              <controlPr defaultSize="0" autoLine="0" autoPict="0">
                <anchor moveWithCells="1">
                  <from>
                    <xdr:col>8</xdr:col>
                    <xdr:colOff>0</xdr:colOff>
                    <xdr:row>394</xdr:row>
                    <xdr:rowOff>0</xdr:rowOff>
                  </from>
                  <to>
                    <xdr:col>14</xdr:col>
                    <xdr:colOff>137160</xdr:colOff>
                    <xdr:row>395</xdr:row>
                    <xdr:rowOff>0</xdr:rowOff>
                  </to>
                </anchor>
              </controlPr>
            </control>
          </mc:Choice>
        </mc:AlternateContent>
        <mc:AlternateContent xmlns:mc="http://schemas.openxmlformats.org/markup-compatibility/2006">
          <mc:Choice Requires="x14">
            <control shapeId="45342" r:id="rId475" name="付表7_GH16">
              <controlPr defaultSize="0" autoLine="0" autoPict="0">
                <anchor moveWithCells="1">
                  <from>
                    <xdr:col>8</xdr:col>
                    <xdr:colOff>0</xdr:colOff>
                    <xdr:row>418</xdr:row>
                    <xdr:rowOff>0</xdr:rowOff>
                  </from>
                  <to>
                    <xdr:col>14</xdr:col>
                    <xdr:colOff>137160</xdr:colOff>
                    <xdr:row>419</xdr:row>
                    <xdr:rowOff>0</xdr:rowOff>
                  </to>
                </anchor>
              </controlPr>
            </control>
          </mc:Choice>
        </mc:AlternateContent>
        <mc:AlternateContent xmlns:mc="http://schemas.openxmlformats.org/markup-compatibility/2006">
          <mc:Choice Requires="x14">
            <control shapeId="45343" r:id="rId476" name="付表7_GH17">
              <controlPr defaultSize="0" autoLine="0" autoPict="0">
                <anchor moveWithCells="1">
                  <from>
                    <xdr:col>8</xdr:col>
                    <xdr:colOff>0</xdr:colOff>
                    <xdr:row>439</xdr:row>
                    <xdr:rowOff>0</xdr:rowOff>
                  </from>
                  <to>
                    <xdr:col>14</xdr:col>
                    <xdr:colOff>137160</xdr:colOff>
                    <xdr:row>440</xdr:row>
                    <xdr:rowOff>0</xdr:rowOff>
                  </to>
                </anchor>
              </controlPr>
            </control>
          </mc:Choice>
        </mc:AlternateContent>
        <mc:AlternateContent xmlns:mc="http://schemas.openxmlformats.org/markup-compatibility/2006">
          <mc:Choice Requires="x14">
            <control shapeId="45344" r:id="rId477" name="付表7_GH18">
              <controlPr defaultSize="0" autoLine="0" autoPict="0">
                <anchor moveWithCells="1">
                  <from>
                    <xdr:col>8</xdr:col>
                    <xdr:colOff>0</xdr:colOff>
                    <xdr:row>460</xdr:row>
                    <xdr:rowOff>0</xdr:rowOff>
                  </from>
                  <to>
                    <xdr:col>14</xdr:col>
                    <xdr:colOff>137160</xdr:colOff>
                    <xdr:row>461</xdr:row>
                    <xdr:rowOff>0</xdr:rowOff>
                  </to>
                </anchor>
              </controlPr>
            </control>
          </mc:Choice>
        </mc:AlternateContent>
        <mc:AlternateContent xmlns:mc="http://schemas.openxmlformats.org/markup-compatibility/2006">
          <mc:Choice Requires="x14">
            <control shapeId="45345" r:id="rId478" name="付表7_GH19">
              <controlPr defaultSize="0" autoLine="0" autoPict="0">
                <anchor moveWithCells="1">
                  <from>
                    <xdr:col>8</xdr:col>
                    <xdr:colOff>0</xdr:colOff>
                    <xdr:row>484</xdr:row>
                    <xdr:rowOff>0</xdr:rowOff>
                  </from>
                  <to>
                    <xdr:col>14</xdr:col>
                    <xdr:colOff>137160</xdr:colOff>
                    <xdr:row>485</xdr:row>
                    <xdr:rowOff>0</xdr:rowOff>
                  </to>
                </anchor>
              </controlPr>
            </control>
          </mc:Choice>
        </mc:AlternateContent>
        <mc:AlternateContent xmlns:mc="http://schemas.openxmlformats.org/markup-compatibility/2006">
          <mc:Choice Requires="x14">
            <control shapeId="45346" r:id="rId479" name="付表7_GH20">
              <controlPr defaultSize="0" autoLine="0" autoPict="0">
                <anchor moveWithCells="1">
                  <from>
                    <xdr:col>8</xdr:col>
                    <xdr:colOff>0</xdr:colOff>
                    <xdr:row>505</xdr:row>
                    <xdr:rowOff>0</xdr:rowOff>
                  </from>
                  <to>
                    <xdr:col>14</xdr:col>
                    <xdr:colOff>137160</xdr:colOff>
                    <xdr:row>506</xdr:row>
                    <xdr:rowOff>0</xdr:rowOff>
                  </to>
                </anchor>
              </controlPr>
            </control>
          </mc:Choice>
        </mc:AlternateContent>
        <mc:AlternateContent xmlns:mc="http://schemas.openxmlformats.org/markup-compatibility/2006">
          <mc:Choice Requires="x14">
            <control shapeId="45347" r:id="rId480" name="付表7_GH21">
              <controlPr defaultSize="0" autoLine="0" autoPict="0">
                <anchor moveWithCells="1">
                  <from>
                    <xdr:col>8</xdr:col>
                    <xdr:colOff>0</xdr:colOff>
                    <xdr:row>526</xdr:row>
                    <xdr:rowOff>0</xdr:rowOff>
                  </from>
                  <to>
                    <xdr:col>14</xdr:col>
                    <xdr:colOff>137160</xdr:colOff>
                    <xdr:row>527</xdr:row>
                    <xdr:rowOff>0</xdr:rowOff>
                  </to>
                </anchor>
              </controlPr>
            </control>
          </mc:Choice>
        </mc:AlternateContent>
        <mc:AlternateContent xmlns:mc="http://schemas.openxmlformats.org/markup-compatibility/2006">
          <mc:Choice Requires="x14">
            <control shapeId="45348" r:id="rId481" name="付表7_GH22">
              <controlPr defaultSize="0" autoLine="0" autoPict="0">
                <anchor moveWithCells="1">
                  <from>
                    <xdr:col>8</xdr:col>
                    <xdr:colOff>0</xdr:colOff>
                    <xdr:row>550</xdr:row>
                    <xdr:rowOff>0</xdr:rowOff>
                  </from>
                  <to>
                    <xdr:col>14</xdr:col>
                    <xdr:colOff>137160</xdr:colOff>
                    <xdr:row>551</xdr:row>
                    <xdr:rowOff>0</xdr:rowOff>
                  </to>
                </anchor>
              </controlPr>
            </control>
          </mc:Choice>
        </mc:AlternateContent>
        <mc:AlternateContent xmlns:mc="http://schemas.openxmlformats.org/markup-compatibility/2006">
          <mc:Choice Requires="x14">
            <control shapeId="45349" r:id="rId482" name="付表7_GH23">
              <controlPr defaultSize="0" autoLine="0" autoPict="0">
                <anchor moveWithCells="1">
                  <from>
                    <xdr:col>8</xdr:col>
                    <xdr:colOff>0</xdr:colOff>
                    <xdr:row>571</xdr:row>
                    <xdr:rowOff>0</xdr:rowOff>
                  </from>
                  <to>
                    <xdr:col>14</xdr:col>
                    <xdr:colOff>137160</xdr:colOff>
                    <xdr:row>572</xdr:row>
                    <xdr:rowOff>0</xdr:rowOff>
                  </to>
                </anchor>
              </controlPr>
            </control>
          </mc:Choice>
        </mc:AlternateContent>
        <mc:AlternateContent xmlns:mc="http://schemas.openxmlformats.org/markup-compatibility/2006">
          <mc:Choice Requires="x14">
            <control shapeId="45350" r:id="rId483" name="付表7_GH24">
              <controlPr defaultSize="0" autoLine="0" autoPict="0">
                <anchor moveWithCells="1">
                  <from>
                    <xdr:col>8</xdr:col>
                    <xdr:colOff>0</xdr:colOff>
                    <xdr:row>592</xdr:row>
                    <xdr:rowOff>0</xdr:rowOff>
                  </from>
                  <to>
                    <xdr:col>14</xdr:col>
                    <xdr:colOff>137160</xdr:colOff>
                    <xdr:row>593</xdr:row>
                    <xdr:rowOff>0</xdr:rowOff>
                  </to>
                </anchor>
              </controlPr>
            </control>
          </mc:Choice>
        </mc:AlternateContent>
        <mc:AlternateContent xmlns:mc="http://schemas.openxmlformats.org/markup-compatibility/2006">
          <mc:Choice Requires="x14">
            <control shapeId="45351" r:id="rId484" name="付表7_GH25">
              <controlPr defaultSize="0" autoLine="0" autoPict="0">
                <anchor moveWithCells="1">
                  <from>
                    <xdr:col>8</xdr:col>
                    <xdr:colOff>0</xdr:colOff>
                    <xdr:row>616</xdr:row>
                    <xdr:rowOff>0</xdr:rowOff>
                  </from>
                  <to>
                    <xdr:col>14</xdr:col>
                    <xdr:colOff>137160</xdr:colOff>
                    <xdr:row>617</xdr:row>
                    <xdr:rowOff>0</xdr:rowOff>
                  </to>
                </anchor>
              </controlPr>
            </control>
          </mc:Choice>
        </mc:AlternateContent>
        <mc:AlternateContent xmlns:mc="http://schemas.openxmlformats.org/markup-compatibility/2006">
          <mc:Choice Requires="x14">
            <control shapeId="45352" r:id="rId485" name="付表7_GH26">
              <controlPr defaultSize="0" autoLine="0" autoPict="0">
                <anchor moveWithCells="1">
                  <from>
                    <xdr:col>8</xdr:col>
                    <xdr:colOff>0</xdr:colOff>
                    <xdr:row>637</xdr:row>
                    <xdr:rowOff>0</xdr:rowOff>
                  </from>
                  <to>
                    <xdr:col>14</xdr:col>
                    <xdr:colOff>137160</xdr:colOff>
                    <xdr:row>638</xdr:row>
                    <xdr:rowOff>0</xdr:rowOff>
                  </to>
                </anchor>
              </controlPr>
            </control>
          </mc:Choice>
        </mc:AlternateContent>
        <mc:AlternateContent xmlns:mc="http://schemas.openxmlformats.org/markup-compatibility/2006">
          <mc:Choice Requires="x14">
            <control shapeId="45353" r:id="rId486" name="付表7_GH27">
              <controlPr defaultSize="0" autoLine="0" autoPict="0">
                <anchor moveWithCells="1">
                  <from>
                    <xdr:col>8</xdr:col>
                    <xdr:colOff>0</xdr:colOff>
                    <xdr:row>658</xdr:row>
                    <xdr:rowOff>0</xdr:rowOff>
                  </from>
                  <to>
                    <xdr:col>14</xdr:col>
                    <xdr:colOff>137160</xdr:colOff>
                    <xdr:row>659</xdr:row>
                    <xdr:rowOff>0</xdr:rowOff>
                  </to>
                </anchor>
              </controlPr>
            </control>
          </mc:Choice>
        </mc:AlternateContent>
        <mc:AlternateContent xmlns:mc="http://schemas.openxmlformats.org/markup-compatibility/2006">
          <mc:Choice Requires="x14">
            <control shapeId="45355" r:id="rId487" name="Drop Down 1323">
              <controlPr defaultSize="0" autoLine="0" autoPict="0">
                <anchor moveWithCells="1">
                  <from>
                    <xdr:col>24</xdr:col>
                    <xdr:colOff>160020</xdr:colOff>
                    <xdr:row>55</xdr:row>
                    <xdr:rowOff>0</xdr:rowOff>
                  </from>
                  <to>
                    <xdr:col>36</xdr:col>
                    <xdr:colOff>7620</xdr:colOff>
                    <xdr:row>56</xdr:row>
                    <xdr:rowOff>0</xdr:rowOff>
                  </to>
                </anchor>
              </controlPr>
            </control>
          </mc:Choice>
        </mc:AlternateContent>
        <mc:AlternateContent xmlns:mc="http://schemas.openxmlformats.org/markup-compatibility/2006">
          <mc:Choice Requires="x14">
            <control shapeId="45356" r:id="rId488" name="Group Box 1324">
              <controlPr defaultSize="0" autoFill="0" autoPict="0">
                <anchor moveWithCells="1">
                  <from>
                    <xdr:col>8</xdr:col>
                    <xdr:colOff>0</xdr:colOff>
                    <xdr:row>55</xdr:row>
                    <xdr:rowOff>0</xdr:rowOff>
                  </from>
                  <to>
                    <xdr:col>17</xdr:col>
                    <xdr:colOff>0</xdr:colOff>
                    <xdr:row>56</xdr:row>
                    <xdr:rowOff>0</xdr:rowOff>
                  </to>
                </anchor>
              </controlPr>
            </control>
          </mc:Choice>
        </mc:AlternateContent>
        <mc:AlternateContent xmlns:mc="http://schemas.openxmlformats.org/markup-compatibility/2006">
          <mc:Choice Requires="x14">
            <control shapeId="45357" r:id="rId489" name="Option Button 1325">
              <controlPr defaultSize="0" autoFill="0" autoLine="0" autoPict="0">
                <anchor moveWithCells="1">
                  <from>
                    <xdr:col>8</xdr:col>
                    <xdr:colOff>152400</xdr:colOff>
                    <xdr:row>55</xdr:row>
                    <xdr:rowOff>7620</xdr:rowOff>
                  </from>
                  <to>
                    <xdr:col>11</xdr:col>
                    <xdr:colOff>137160</xdr:colOff>
                    <xdr:row>55</xdr:row>
                    <xdr:rowOff>220980</xdr:rowOff>
                  </to>
                </anchor>
              </controlPr>
            </control>
          </mc:Choice>
        </mc:AlternateContent>
        <mc:AlternateContent xmlns:mc="http://schemas.openxmlformats.org/markup-compatibility/2006">
          <mc:Choice Requires="x14">
            <control shapeId="45358" r:id="rId490" name="Option Button 1326">
              <controlPr defaultSize="0" autoFill="0" autoLine="0" autoPict="0">
                <anchor moveWithCells="1">
                  <from>
                    <xdr:col>12</xdr:col>
                    <xdr:colOff>160020</xdr:colOff>
                    <xdr:row>55</xdr:row>
                    <xdr:rowOff>0</xdr:rowOff>
                  </from>
                  <to>
                    <xdr:col>15</xdr:col>
                    <xdr:colOff>144780</xdr:colOff>
                    <xdr:row>56</xdr:row>
                    <xdr:rowOff>0</xdr:rowOff>
                  </to>
                </anchor>
              </controlPr>
            </control>
          </mc:Choice>
        </mc:AlternateContent>
        <mc:AlternateContent xmlns:mc="http://schemas.openxmlformats.org/markup-compatibility/2006">
          <mc:Choice Requires="x14">
            <control shapeId="45359" r:id="rId491" name="Check Box 1327">
              <controlPr defaultSize="0" autoFill="0" autoLine="0" autoPict="0">
                <anchor moveWithCells="1">
                  <from>
                    <xdr:col>24</xdr:col>
                    <xdr:colOff>22860</xdr:colOff>
                    <xdr:row>83</xdr:row>
                    <xdr:rowOff>0</xdr:rowOff>
                  </from>
                  <to>
                    <xdr:col>31</xdr:col>
                    <xdr:colOff>22860</xdr:colOff>
                    <xdr:row>83</xdr:row>
                    <xdr:rowOff>220980</xdr:rowOff>
                  </to>
                </anchor>
              </controlPr>
            </control>
          </mc:Choice>
        </mc:AlternateContent>
        <mc:AlternateContent xmlns:mc="http://schemas.openxmlformats.org/markup-compatibility/2006">
          <mc:Choice Requires="x14">
            <control shapeId="45360" r:id="rId492" name="Check Box 1328">
              <controlPr defaultSize="0" autoFill="0" autoLine="0" autoPict="0">
                <anchor moveWithCells="1">
                  <from>
                    <xdr:col>24</xdr:col>
                    <xdr:colOff>30480</xdr:colOff>
                    <xdr:row>104</xdr:row>
                    <xdr:rowOff>0</xdr:rowOff>
                  </from>
                  <to>
                    <xdr:col>31</xdr:col>
                    <xdr:colOff>30480</xdr:colOff>
                    <xdr:row>104</xdr:row>
                    <xdr:rowOff>220980</xdr:rowOff>
                  </to>
                </anchor>
              </controlPr>
            </control>
          </mc:Choice>
        </mc:AlternateContent>
        <mc:AlternateContent xmlns:mc="http://schemas.openxmlformats.org/markup-compatibility/2006">
          <mc:Choice Requires="x14">
            <control shapeId="45361" r:id="rId493" name="Check Box 1329">
              <controlPr defaultSize="0" autoFill="0" autoLine="0" autoPict="0">
                <anchor moveWithCells="1">
                  <from>
                    <xdr:col>24</xdr:col>
                    <xdr:colOff>60960</xdr:colOff>
                    <xdr:row>125</xdr:row>
                    <xdr:rowOff>0</xdr:rowOff>
                  </from>
                  <to>
                    <xdr:col>31</xdr:col>
                    <xdr:colOff>60960</xdr:colOff>
                    <xdr:row>125</xdr:row>
                    <xdr:rowOff>220980</xdr:rowOff>
                  </to>
                </anchor>
              </controlPr>
            </control>
          </mc:Choice>
        </mc:AlternateContent>
        <mc:AlternateContent xmlns:mc="http://schemas.openxmlformats.org/markup-compatibility/2006">
          <mc:Choice Requires="x14">
            <control shapeId="45362" r:id="rId494" name="Check Box 1330">
              <controlPr defaultSize="0" autoFill="0" autoLine="0" autoPict="0">
                <anchor moveWithCells="1">
                  <from>
                    <xdr:col>24</xdr:col>
                    <xdr:colOff>53340</xdr:colOff>
                    <xdr:row>148</xdr:row>
                    <xdr:rowOff>182880</xdr:rowOff>
                  </from>
                  <to>
                    <xdr:col>31</xdr:col>
                    <xdr:colOff>53340</xdr:colOff>
                    <xdr:row>149</xdr:row>
                    <xdr:rowOff>213360</xdr:rowOff>
                  </to>
                </anchor>
              </controlPr>
            </control>
          </mc:Choice>
        </mc:AlternateContent>
        <mc:AlternateContent xmlns:mc="http://schemas.openxmlformats.org/markup-compatibility/2006">
          <mc:Choice Requires="x14">
            <control shapeId="45363" r:id="rId495" name="Check Box 1331">
              <controlPr defaultSize="0" autoFill="0" autoLine="0" autoPict="0">
                <anchor moveWithCells="1">
                  <from>
                    <xdr:col>24</xdr:col>
                    <xdr:colOff>45720</xdr:colOff>
                    <xdr:row>170</xdr:row>
                    <xdr:rowOff>0</xdr:rowOff>
                  </from>
                  <to>
                    <xdr:col>31</xdr:col>
                    <xdr:colOff>45720</xdr:colOff>
                    <xdr:row>170</xdr:row>
                    <xdr:rowOff>220980</xdr:rowOff>
                  </to>
                </anchor>
              </controlPr>
            </control>
          </mc:Choice>
        </mc:AlternateContent>
        <mc:AlternateContent xmlns:mc="http://schemas.openxmlformats.org/markup-compatibility/2006">
          <mc:Choice Requires="x14">
            <control shapeId="45364" r:id="rId496" name="Check Box 1332">
              <controlPr defaultSize="0" autoFill="0" autoLine="0" autoPict="0">
                <anchor moveWithCells="1">
                  <from>
                    <xdr:col>24</xdr:col>
                    <xdr:colOff>60960</xdr:colOff>
                    <xdr:row>191</xdr:row>
                    <xdr:rowOff>0</xdr:rowOff>
                  </from>
                  <to>
                    <xdr:col>31</xdr:col>
                    <xdr:colOff>60960</xdr:colOff>
                    <xdr:row>191</xdr:row>
                    <xdr:rowOff>220980</xdr:rowOff>
                  </to>
                </anchor>
              </controlPr>
            </control>
          </mc:Choice>
        </mc:AlternateContent>
        <mc:AlternateContent xmlns:mc="http://schemas.openxmlformats.org/markup-compatibility/2006">
          <mc:Choice Requires="x14">
            <control shapeId="45365" r:id="rId497" name="Check Box 1333">
              <controlPr defaultSize="0" autoFill="0" autoLine="0" autoPict="0">
                <anchor moveWithCells="1">
                  <from>
                    <xdr:col>24</xdr:col>
                    <xdr:colOff>45720</xdr:colOff>
                    <xdr:row>215</xdr:row>
                    <xdr:rowOff>0</xdr:rowOff>
                  </from>
                  <to>
                    <xdr:col>31</xdr:col>
                    <xdr:colOff>45720</xdr:colOff>
                    <xdr:row>215</xdr:row>
                    <xdr:rowOff>220980</xdr:rowOff>
                  </to>
                </anchor>
              </controlPr>
            </control>
          </mc:Choice>
        </mc:AlternateContent>
        <mc:AlternateContent xmlns:mc="http://schemas.openxmlformats.org/markup-compatibility/2006">
          <mc:Choice Requires="x14">
            <control shapeId="45366" r:id="rId498" name="Check Box 1334">
              <controlPr defaultSize="0" autoFill="0" autoLine="0" autoPict="0">
                <anchor moveWithCells="1">
                  <from>
                    <xdr:col>24</xdr:col>
                    <xdr:colOff>68580</xdr:colOff>
                    <xdr:row>236</xdr:row>
                    <xdr:rowOff>0</xdr:rowOff>
                  </from>
                  <to>
                    <xdr:col>31</xdr:col>
                    <xdr:colOff>68580</xdr:colOff>
                    <xdr:row>236</xdr:row>
                    <xdr:rowOff>220980</xdr:rowOff>
                  </to>
                </anchor>
              </controlPr>
            </control>
          </mc:Choice>
        </mc:AlternateContent>
        <mc:AlternateContent xmlns:mc="http://schemas.openxmlformats.org/markup-compatibility/2006">
          <mc:Choice Requires="x14">
            <control shapeId="45367" r:id="rId499" name="Check Box 1335">
              <controlPr defaultSize="0" autoFill="0" autoLine="0" autoPict="0">
                <anchor moveWithCells="1">
                  <from>
                    <xdr:col>24</xdr:col>
                    <xdr:colOff>60960</xdr:colOff>
                    <xdr:row>257</xdr:row>
                    <xdr:rowOff>0</xdr:rowOff>
                  </from>
                  <to>
                    <xdr:col>31</xdr:col>
                    <xdr:colOff>60960</xdr:colOff>
                    <xdr:row>257</xdr:row>
                    <xdr:rowOff>220980</xdr:rowOff>
                  </to>
                </anchor>
              </controlPr>
            </control>
          </mc:Choice>
        </mc:AlternateContent>
        <mc:AlternateContent xmlns:mc="http://schemas.openxmlformats.org/markup-compatibility/2006">
          <mc:Choice Requires="x14">
            <control shapeId="45368" r:id="rId500" name="Check Box 1336">
              <controlPr defaultSize="0" autoFill="0" autoLine="0" autoPict="0">
                <anchor moveWithCells="1">
                  <from>
                    <xdr:col>24</xdr:col>
                    <xdr:colOff>53340</xdr:colOff>
                    <xdr:row>281</xdr:row>
                    <xdr:rowOff>0</xdr:rowOff>
                  </from>
                  <to>
                    <xdr:col>31</xdr:col>
                    <xdr:colOff>53340</xdr:colOff>
                    <xdr:row>281</xdr:row>
                    <xdr:rowOff>220980</xdr:rowOff>
                  </to>
                </anchor>
              </controlPr>
            </control>
          </mc:Choice>
        </mc:AlternateContent>
        <mc:AlternateContent xmlns:mc="http://schemas.openxmlformats.org/markup-compatibility/2006">
          <mc:Choice Requires="x14">
            <control shapeId="45372" r:id="rId501" name="Check Box 1340">
              <controlPr defaultSize="0" autoFill="0" autoLine="0" autoPict="0">
                <anchor moveWithCells="1">
                  <from>
                    <xdr:col>24</xdr:col>
                    <xdr:colOff>45720</xdr:colOff>
                    <xdr:row>302</xdr:row>
                    <xdr:rowOff>0</xdr:rowOff>
                  </from>
                  <to>
                    <xdr:col>31</xdr:col>
                    <xdr:colOff>45720</xdr:colOff>
                    <xdr:row>302</xdr:row>
                    <xdr:rowOff>220980</xdr:rowOff>
                  </to>
                </anchor>
              </controlPr>
            </control>
          </mc:Choice>
        </mc:AlternateContent>
        <mc:AlternateContent xmlns:mc="http://schemas.openxmlformats.org/markup-compatibility/2006">
          <mc:Choice Requires="x14">
            <control shapeId="45373" r:id="rId502" name="Check Box 1341">
              <controlPr defaultSize="0" autoFill="0" autoLine="0" autoPict="0">
                <anchor moveWithCells="1">
                  <from>
                    <xdr:col>24</xdr:col>
                    <xdr:colOff>53340</xdr:colOff>
                    <xdr:row>323</xdr:row>
                    <xdr:rowOff>0</xdr:rowOff>
                  </from>
                  <to>
                    <xdr:col>31</xdr:col>
                    <xdr:colOff>53340</xdr:colOff>
                    <xdr:row>323</xdr:row>
                    <xdr:rowOff>220980</xdr:rowOff>
                  </to>
                </anchor>
              </controlPr>
            </control>
          </mc:Choice>
        </mc:AlternateContent>
        <mc:AlternateContent xmlns:mc="http://schemas.openxmlformats.org/markup-compatibility/2006">
          <mc:Choice Requires="x14">
            <control shapeId="45374" r:id="rId503" name="Check Box 1342">
              <controlPr defaultSize="0" autoFill="0" autoLine="0" autoPict="0">
                <anchor moveWithCells="1">
                  <from>
                    <xdr:col>24</xdr:col>
                    <xdr:colOff>68580</xdr:colOff>
                    <xdr:row>347</xdr:row>
                    <xdr:rowOff>0</xdr:rowOff>
                  </from>
                  <to>
                    <xdr:col>31</xdr:col>
                    <xdr:colOff>68580</xdr:colOff>
                    <xdr:row>347</xdr:row>
                    <xdr:rowOff>220980</xdr:rowOff>
                  </to>
                </anchor>
              </controlPr>
            </control>
          </mc:Choice>
        </mc:AlternateContent>
        <mc:AlternateContent xmlns:mc="http://schemas.openxmlformats.org/markup-compatibility/2006">
          <mc:Choice Requires="x14">
            <control shapeId="45375" r:id="rId504" name="Check Box 1343">
              <controlPr defaultSize="0" autoFill="0" autoLine="0" autoPict="0">
                <anchor moveWithCells="1">
                  <from>
                    <xdr:col>24</xdr:col>
                    <xdr:colOff>53340</xdr:colOff>
                    <xdr:row>368</xdr:row>
                    <xdr:rowOff>0</xdr:rowOff>
                  </from>
                  <to>
                    <xdr:col>31</xdr:col>
                    <xdr:colOff>53340</xdr:colOff>
                    <xdr:row>368</xdr:row>
                    <xdr:rowOff>220980</xdr:rowOff>
                  </to>
                </anchor>
              </controlPr>
            </control>
          </mc:Choice>
        </mc:AlternateContent>
        <mc:AlternateContent xmlns:mc="http://schemas.openxmlformats.org/markup-compatibility/2006">
          <mc:Choice Requires="x14">
            <control shapeId="45376" r:id="rId505" name="Check Box 1344">
              <controlPr defaultSize="0" autoFill="0" autoLine="0" autoPict="0">
                <anchor moveWithCells="1">
                  <from>
                    <xdr:col>24</xdr:col>
                    <xdr:colOff>45720</xdr:colOff>
                    <xdr:row>389</xdr:row>
                    <xdr:rowOff>0</xdr:rowOff>
                  </from>
                  <to>
                    <xdr:col>31</xdr:col>
                    <xdr:colOff>45720</xdr:colOff>
                    <xdr:row>389</xdr:row>
                    <xdr:rowOff>220980</xdr:rowOff>
                  </to>
                </anchor>
              </controlPr>
            </control>
          </mc:Choice>
        </mc:AlternateContent>
        <mc:AlternateContent xmlns:mc="http://schemas.openxmlformats.org/markup-compatibility/2006">
          <mc:Choice Requires="x14">
            <control shapeId="45377" r:id="rId506" name="Check Box 1345">
              <controlPr defaultSize="0" autoFill="0" autoLine="0" autoPict="0">
                <anchor moveWithCells="1">
                  <from>
                    <xdr:col>24</xdr:col>
                    <xdr:colOff>22860</xdr:colOff>
                    <xdr:row>413</xdr:row>
                    <xdr:rowOff>0</xdr:rowOff>
                  </from>
                  <to>
                    <xdr:col>31</xdr:col>
                    <xdr:colOff>22860</xdr:colOff>
                    <xdr:row>413</xdr:row>
                    <xdr:rowOff>220980</xdr:rowOff>
                  </to>
                </anchor>
              </controlPr>
            </control>
          </mc:Choice>
        </mc:AlternateContent>
        <mc:AlternateContent xmlns:mc="http://schemas.openxmlformats.org/markup-compatibility/2006">
          <mc:Choice Requires="x14">
            <control shapeId="45378" r:id="rId507" name="Check Box 1346">
              <controlPr defaultSize="0" autoFill="0" autoLine="0" autoPict="0">
                <anchor moveWithCells="1">
                  <from>
                    <xdr:col>24</xdr:col>
                    <xdr:colOff>60960</xdr:colOff>
                    <xdr:row>434</xdr:row>
                    <xdr:rowOff>0</xdr:rowOff>
                  </from>
                  <to>
                    <xdr:col>31</xdr:col>
                    <xdr:colOff>60960</xdr:colOff>
                    <xdr:row>434</xdr:row>
                    <xdr:rowOff>220980</xdr:rowOff>
                  </to>
                </anchor>
              </controlPr>
            </control>
          </mc:Choice>
        </mc:AlternateContent>
        <mc:AlternateContent xmlns:mc="http://schemas.openxmlformats.org/markup-compatibility/2006">
          <mc:Choice Requires="x14">
            <control shapeId="45379" r:id="rId508" name="Check Box 1347">
              <controlPr defaultSize="0" autoFill="0" autoLine="0" autoPict="0">
                <anchor moveWithCells="1">
                  <from>
                    <xdr:col>24</xdr:col>
                    <xdr:colOff>30480</xdr:colOff>
                    <xdr:row>455</xdr:row>
                    <xdr:rowOff>0</xdr:rowOff>
                  </from>
                  <to>
                    <xdr:col>31</xdr:col>
                    <xdr:colOff>30480</xdr:colOff>
                    <xdr:row>455</xdr:row>
                    <xdr:rowOff>220980</xdr:rowOff>
                  </to>
                </anchor>
              </controlPr>
            </control>
          </mc:Choice>
        </mc:AlternateContent>
        <mc:AlternateContent xmlns:mc="http://schemas.openxmlformats.org/markup-compatibility/2006">
          <mc:Choice Requires="x14">
            <control shapeId="45380" r:id="rId509" name="Check Box 1348">
              <controlPr defaultSize="0" autoFill="0" autoLine="0" autoPict="0">
                <anchor moveWithCells="1">
                  <from>
                    <xdr:col>24</xdr:col>
                    <xdr:colOff>68580</xdr:colOff>
                    <xdr:row>479</xdr:row>
                    <xdr:rowOff>0</xdr:rowOff>
                  </from>
                  <to>
                    <xdr:col>31</xdr:col>
                    <xdr:colOff>68580</xdr:colOff>
                    <xdr:row>479</xdr:row>
                    <xdr:rowOff>220980</xdr:rowOff>
                  </to>
                </anchor>
              </controlPr>
            </control>
          </mc:Choice>
        </mc:AlternateContent>
        <mc:AlternateContent xmlns:mc="http://schemas.openxmlformats.org/markup-compatibility/2006">
          <mc:Choice Requires="x14">
            <control shapeId="45381" r:id="rId510" name="Check Box 1349">
              <controlPr defaultSize="0" autoFill="0" autoLine="0" autoPict="0">
                <anchor moveWithCells="1">
                  <from>
                    <xdr:col>24</xdr:col>
                    <xdr:colOff>30480</xdr:colOff>
                    <xdr:row>500</xdr:row>
                    <xdr:rowOff>0</xdr:rowOff>
                  </from>
                  <to>
                    <xdr:col>31</xdr:col>
                    <xdr:colOff>30480</xdr:colOff>
                    <xdr:row>500</xdr:row>
                    <xdr:rowOff>220980</xdr:rowOff>
                  </to>
                </anchor>
              </controlPr>
            </control>
          </mc:Choice>
        </mc:AlternateContent>
        <mc:AlternateContent xmlns:mc="http://schemas.openxmlformats.org/markup-compatibility/2006">
          <mc:Choice Requires="x14">
            <control shapeId="45382" r:id="rId511" name="Check Box 1350">
              <controlPr defaultSize="0" autoFill="0" autoLine="0" autoPict="0">
                <anchor moveWithCells="1">
                  <from>
                    <xdr:col>24</xdr:col>
                    <xdr:colOff>22860</xdr:colOff>
                    <xdr:row>521</xdr:row>
                    <xdr:rowOff>0</xdr:rowOff>
                  </from>
                  <to>
                    <xdr:col>31</xdr:col>
                    <xdr:colOff>22860</xdr:colOff>
                    <xdr:row>521</xdr:row>
                    <xdr:rowOff>220980</xdr:rowOff>
                  </to>
                </anchor>
              </controlPr>
            </control>
          </mc:Choice>
        </mc:AlternateContent>
        <mc:AlternateContent xmlns:mc="http://schemas.openxmlformats.org/markup-compatibility/2006">
          <mc:Choice Requires="x14">
            <control shapeId="45383" r:id="rId512" name="Check Box 1351">
              <controlPr defaultSize="0" autoFill="0" autoLine="0" autoPict="0">
                <anchor moveWithCells="1">
                  <from>
                    <xdr:col>24</xdr:col>
                    <xdr:colOff>60960</xdr:colOff>
                    <xdr:row>545</xdr:row>
                    <xdr:rowOff>0</xdr:rowOff>
                  </from>
                  <to>
                    <xdr:col>31</xdr:col>
                    <xdr:colOff>60960</xdr:colOff>
                    <xdr:row>545</xdr:row>
                    <xdr:rowOff>220980</xdr:rowOff>
                  </to>
                </anchor>
              </controlPr>
            </control>
          </mc:Choice>
        </mc:AlternateContent>
        <mc:AlternateContent xmlns:mc="http://schemas.openxmlformats.org/markup-compatibility/2006">
          <mc:Choice Requires="x14">
            <control shapeId="45384" r:id="rId513" name="Check Box 1352">
              <controlPr defaultSize="0" autoFill="0" autoLine="0" autoPict="0">
                <anchor moveWithCells="1">
                  <from>
                    <xdr:col>24</xdr:col>
                    <xdr:colOff>76200</xdr:colOff>
                    <xdr:row>566</xdr:row>
                    <xdr:rowOff>0</xdr:rowOff>
                  </from>
                  <to>
                    <xdr:col>31</xdr:col>
                    <xdr:colOff>76200</xdr:colOff>
                    <xdr:row>566</xdr:row>
                    <xdr:rowOff>220980</xdr:rowOff>
                  </to>
                </anchor>
              </controlPr>
            </control>
          </mc:Choice>
        </mc:AlternateContent>
        <mc:AlternateContent xmlns:mc="http://schemas.openxmlformats.org/markup-compatibility/2006">
          <mc:Choice Requires="x14">
            <control shapeId="45385" r:id="rId514" name="Check Box 1353">
              <controlPr defaultSize="0" autoFill="0" autoLine="0" autoPict="0">
                <anchor moveWithCells="1">
                  <from>
                    <xdr:col>24</xdr:col>
                    <xdr:colOff>76200</xdr:colOff>
                    <xdr:row>587</xdr:row>
                    <xdr:rowOff>0</xdr:rowOff>
                  </from>
                  <to>
                    <xdr:col>31</xdr:col>
                    <xdr:colOff>76200</xdr:colOff>
                    <xdr:row>587</xdr:row>
                    <xdr:rowOff>220980</xdr:rowOff>
                  </to>
                </anchor>
              </controlPr>
            </control>
          </mc:Choice>
        </mc:AlternateContent>
        <mc:AlternateContent xmlns:mc="http://schemas.openxmlformats.org/markup-compatibility/2006">
          <mc:Choice Requires="x14">
            <control shapeId="45386" r:id="rId515" name="Check Box 1354">
              <controlPr defaultSize="0" autoFill="0" autoLine="0" autoPict="0">
                <anchor moveWithCells="1">
                  <from>
                    <xdr:col>24</xdr:col>
                    <xdr:colOff>53340</xdr:colOff>
                    <xdr:row>611</xdr:row>
                    <xdr:rowOff>0</xdr:rowOff>
                  </from>
                  <to>
                    <xdr:col>31</xdr:col>
                    <xdr:colOff>53340</xdr:colOff>
                    <xdr:row>611</xdr:row>
                    <xdr:rowOff>220980</xdr:rowOff>
                  </to>
                </anchor>
              </controlPr>
            </control>
          </mc:Choice>
        </mc:AlternateContent>
        <mc:AlternateContent xmlns:mc="http://schemas.openxmlformats.org/markup-compatibility/2006">
          <mc:Choice Requires="x14">
            <control shapeId="45387" r:id="rId516" name="Check Box 1355">
              <controlPr defaultSize="0" autoFill="0" autoLine="0" autoPict="0">
                <anchor moveWithCells="1">
                  <from>
                    <xdr:col>24</xdr:col>
                    <xdr:colOff>30480</xdr:colOff>
                    <xdr:row>632</xdr:row>
                    <xdr:rowOff>0</xdr:rowOff>
                  </from>
                  <to>
                    <xdr:col>31</xdr:col>
                    <xdr:colOff>30480</xdr:colOff>
                    <xdr:row>632</xdr:row>
                    <xdr:rowOff>220980</xdr:rowOff>
                  </to>
                </anchor>
              </controlPr>
            </control>
          </mc:Choice>
        </mc:AlternateContent>
        <mc:AlternateContent xmlns:mc="http://schemas.openxmlformats.org/markup-compatibility/2006">
          <mc:Choice Requires="x14">
            <control shapeId="45388" r:id="rId517" name="Check Box 1356">
              <controlPr defaultSize="0" autoFill="0" autoLine="0" autoPict="0">
                <anchor moveWithCells="1">
                  <from>
                    <xdr:col>24</xdr:col>
                    <xdr:colOff>83820</xdr:colOff>
                    <xdr:row>653</xdr:row>
                    <xdr:rowOff>0</xdr:rowOff>
                  </from>
                  <to>
                    <xdr:col>31</xdr:col>
                    <xdr:colOff>83820</xdr:colOff>
                    <xdr:row>653</xdr:row>
                    <xdr:rowOff>220980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AW66"/>
  <sheetViews>
    <sheetView showGridLines="0" showRowColHeaders="0" zoomScaleNormal="100" zoomScaleSheetLayoutView="100" workbookViewId="0"/>
  </sheetViews>
  <sheetFormatPr defaultColWidth="2.44140625" defaultRowHeight="15" customHeight="1" x14ac:dyDescent="0.2"/>
  <cols>
    <col min="1" max="37" width="2.44140625" style="11" customWidth="1"/>
    <col min="38" max="49" width="2.44140625" style="42" customWidth="1"/>
    <col min="50" max="16384" width="2.44140625" style="11"/>
  </cols>
  <sheetData>
    <row r="1" spans="1:49" ht="13.5" customHeight="1" x14ac:dyDescent="0.2">
      <c r="A1" s="134" t="s">
        <v>711</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row>
    <row r="2" spans="1:49" ht="13.5" customHeight="1" thickBot="1" x14ac:dyDescent="0.2">
      <c r="A2" s="53"/>
      <c r="B2" s="53"/>
      <c r="C2" s="53"/>
      <c r="D2" s="145"/>
      <c r="E2" s="53"/>
      <c r="F2" s="53"/>
      <c r="G2" s="53"/>
      <c r="H2" s="53"/>
      <c r="I2" s="53"/>
      <c r="J2" s="53"/>
      <c r="K2" s="53"/>
      <c r="L2" s="53"/>
      <c r="M2" s="53"/>
      <c r="N2" s="53"/>
      <c r="O2" s="53"/>
      <c r="P2" s="53"/>
      <c r="Q2" s="53"/>
      <c r="R2" s="53"/>
      <c r="S2" s="53"/>
      <c r="T2" s="53"/>
      <c r="U2" s="53"/>
      <c r="V2" s="53"/>
      <c r="W2" s="53"/>
      <c r="X2" s="53"/>
      <c r="Y2" s="53"/>
      <c r="Z2" s="53"/>
      <c r="AA2" s="1079" t="s">
        <v>472</v>
      </c>
      <c r="AB2" s="1080"/>
      <c r="AC2" s="1080"/>
      <c r="AD2" s="1081"/>
      <c r="AE2" s="1123" t="s">
        <v>815</v>
      </c>
      <c r="AF2" s="1124"/>
      <c r="AG2" s="1124"/>
      <c r="AH2" s="1124"/>
      <c r="AI2" s="1124"/>
      <c r="AJ2" s="1125"/>
    </row>
    <row r="3" spans="1:49" ht="14.25" hidden="1" customHeight="1" thickBot="1" x14ac:dyDescent="0.25">
      <c r="A3" s="53"/>
      <c r="B3" s="53"/>
      <c r="C3" s="53"/>
      <c r="D3" s="146"/>
      <c r="E3" s="53"/>
      <c r="F3" s="53"/>
      <c r="G3" s="53"/>
      <c r="H3" s="53"/>
      <c r="I3" s="53"/>
      <c r="J3" s="53"/>
      <c r="K3" s="53"/>
      <c r="L3" s="53"/>
      <c r="M3" s="53"/>
      <c r="N3" s="53"/>
      <c r="O3" s="53"/>
      <c r="P3" s="53"/>
      <c r="Q3" s="53"/>
      <c r="R3" s="53"/>
      <c r="S3" s="53"/>
      <c r="T3" s="53"/>
      <c r="U3" s="53"/>
      <c r="V3" s="53"/>
      <c r="W3" s="53"/>
      <c r="X3" s="53"/>
      <c r="Y3" s="53"/>
      <c r="Z3" s="53"/>
      <c r="AA3" s="53"/>
      <c r="AB3" s="53"/>
      <c r="AC3" s="53"/>
      <c r="AD3" s="53"/>
      <c r="AE3" s="61"/>
      <c r="AF3" s="61"/>
      <c r="AG3" s="61"/>
      <c r="AH3" s="61"/>
      <c r="AI3" s="150"/>
      <c r="AJ3" s="150"/>
    </row>
    <row r="4" spans="1:49" ht="13.5" customHeight="1" x14ac:dyDescent="0.2">
      <c r="A4" s="1072" t="s">
        <v>918</v>
      </c>
      <c r="B4" s="1073"/>
      <c r="C4" s="1074" t="s">
        <v>751</v>
      </c>
      <c r="D4" s="1074"/>
      <c r="E4" s="1074"/>
      <c r="F4" s="1074"/>
      <c r="G4" s="1074"/>
      <c r="H4" s="1074"/>
      <c r="I4" s="1251" t="str">
        <f>IF(様式第１号!S42=8,IF(様式第１号!G35&lt;&gt;"",様式第１号!G35,""),"")</f>
        <v/>
      </c>
      <c r="J4" s="1252"/>
      <c r="K4" s="1252"/>
      <c r="L4" s="1252"/>
      <c r="M4" s="1252"/>
      <c r="N4" s="1252"/>
      <c r="O4" s="1252"/>
      <c r="P4" s="1252"/>
      <c r="Q4" s="1252"/>
      <c r="R4" s="1252"/>
      <c r="S4" s="1252"/>
      <c r="T4" s="1252"/>
      <c r="U4" s="1252"/>
      <c r="V4" s="1252"/>
      <c r="W4" s="1252"/>
      <c r="X4" s="1252"/>
      <c r="Y4" s="1252"/>
      <c r="Z4" s="1252"/>
      <c r="AA4" s="1252"/>
      <c r="AB4" s="1252"/>
      <c r="AC4" s="1252"/>
      <c r="AD4" s="1252"/>
      <c r="AE4" s="1252"/>
      <c r="AF4" s="1252"/>
      <c r="AG4" s="1252"/>
      <c r="AH4" s="1252"/>
      <c r="AI4" s="1252"/>
      <c r="AJ4" s="1253"/>
    </row>
    <row r="5" spans="1:49" ht="13.5" customHeight="1" x14ac:dyDescent="0.2">
      <c r="A5" s="1007"/>
      <c r="B5" s="1008"/>
      <c r="C5" s="1031" t="s">
        <v>494</v>
      </c>
      <c r="D5" s="1031"/>
      <c r="E5" s="1031"/>
      <c r="F5" s="1031"/>
      <c r="G5" s="1031"/>
      <c r="H5" s="1031"/>
      <c r="I5" s="1243" t="str">
        <f>IF(様式第１号!S42=8,IF(様式第１号!G36&lt;&gt;"",様式第１号!G36,""),"")</f>
        <v/>
      </c>
      <c r="J5" s="1244"/>
      <c r="K5" s="1244"/>
      <c r="L5" s="1244"/>
      <c r="M5" s="1244"/>
      <c r="N5" s="1244"/>
      <c r="O5" s="1244"/>
      <c r="P5" s="1244"/>
      <c r="Q5" s="1244"/>
      <c r="R5" s="1244"/>
      <c r="S5" s="1244"/>
      <c r="T5" s="1244"/>
      <c r="U5" s="1244"/>
      <c r="V5" s="1244"/>
      <c r="W5" s="1244"/>
      <c r="X5" s="1244"/>
      <c r="Y5" s="1244"/>
      <c r="Z5" s="1244"/>
      <c r="AA5" s="1244"/>
      <c r="AB5" s="1244"/>
      <c r="AC5" s="1244"/>
      <c r="AD5" s="1244"/>
      <c r="AE5" s="1244"/>
      <c r="AF5" s="1244"/>
      <c r="AG5" s="1244"/>
      <c r="AH5" s="1244"/>
      <c r="AI5" s="1244"/>
      <c r="AJ5" s="1245"/>
    </row>
    <row r="6" spans="1:49" ht="13.5" customHeight="1" x14ac:dyDescent="0.2">
      <c r="A6" s="1007"/>
      <c r="B6" s="1008"/>
      <c r="C6" s="990" t="s">
        <v>495</v>
      </c>
      <c r="D6" s="990"/>
      <c r="E6" s="990"/>
      <c r="F6" s="990"/>
      <c r="G6" s="990"/>
      <c r="H6" s="990"/>
      <c r="I6" s="1022" t="s">
        <v>1039</v>
      </c>
      <c r="J6" s="1023"/>
      <c r="K6" s="1249" t="str">
        <f>IF(様式第１号!S42=8,IF(様式第１号!H37&lt;&gt;"",様式第１号!H37,""),"")</f>
        <v/>
      </c>
      <c r="L6" s="1249"/>
      <c r="M6" s="1249"/>
      <c r="N6" s="1249"/>
      <c r="O6" s="1249"/>
      <c r="P6" s="1250"/>
      <c r="Q6" s="571" t="s">
        <v>448</v>
      </c>
      <c r="R6" s="572"/>
      <c r="S6" s="572"/>
      <c r="T6" s="572"/>
      <c r="U6" s="572"/>
      <c r="V6" s="572"/>
      <c r="W6" s="572"/>
      <c r="X6" s="572"/>
      <c r="Y6" s="572"/>
      <c r="Z6" s="572"/>
      <c r="AA6" s="572"/>
      <c r="AB6" s="572"/>
      <c r="AC6" s="572"/>
      <c r="AD6" s="572"/>
      <c r="AE6" s="572"/>
      <c r="AF6" s="572"/>
      <c r="AG6" s="572"/>
      <c r="AH6" s="572"/>
      <c r="AI6" s="572"/>
      <c r="AJ6" s="573"/>
    </row>
    <row r="7" spans="1:49" ht="13.5" customHeight="1" x14ac:dyDescent="0.2">
      <c r="A7" s="1007"/>
      <c r="B7" s="1008"/>
      <c r="C7" s="990"/>
      <c r="D7" s="990"/>
      <c r="E7" s="990"/>
      <c r="F7" s="990"/>
      <c r="G7" s="990"/>
      <c r="H7" s="990"/>
      <c r="I7" s="1246" t="str">
        <f>IF(様式第１号!S42=8,IF(様式第１号!G38&lt;&gt;"",様式第１号!G38,""),"")</f>
        <v/>
      </c>
      <c r="J7" s="1246"/>
      <c r="K7" s="1246"/>
      <c r="L7" s="1246"/>
      <c r="M7" s="1246"/>
      <c r="N7" s="1246"/>
      <c r="O7" s="1246"/>
      <c r="P7" s="1246"/>
      <c r="Q7" s="1246"/>
      <c r="R7" s="1246"/>
      <c r="S7" s="1246"/>
      <c r="T7" s="1246"/>
      <c r="U7" s="1246"/>
      <c r="V7" s="1246"/>
      <c r="W7" s="1246"/>
      <c r="X7" s="1246"/>
      <c r="Y7" s="1246"/>
      <c r="Z7" s="1246"/>
      <c r="AA7" s="1246"/>
      <c r="AB7" s="1246"/>
      <c r="AC7" s="1246"/>
      <c r="AD7" s="1246"/>
      <c r="AE7" s="1246"/>
      <c r="AF7" s="1246"/>
      <c r="AG7" s="1246"/>
      <c r="AH7" s="1246"/>
      <c r="AI7" s="1246"/>
      <c r="AJ7" s="1247"/>
    </row>
    <row r="8" spans="1:49" ht="13.5" customHeight="1" x14ac:dyDescent="0.2">
      <c r="A8" s="1007"/>
      <c r="B8" s="1008"/>
      <c r="C8" s="990"/>
      <c r="D8" s="990"/>
      <c r="E8" s="990"/>
      <c r="F8" s="990"/>
      <c r="G8" s="990"/>
      <c r="H8" s="990"/>
      <c r="I8" s="1474" t="str">
        <f>IF(様式第１号!S42=8,IF(様式第１号!G39&lt;&gt;"",様式第１号!G39,""),"")</f>
        <v/>
      </c>
      <c r="J8" s="1474"/>
      <c r="K8" s="1474"/>
      <c r="L8" s="1474"/>
      <c r="M8" s="1474"/>
      <c r="N8" s="1474"/>
      <c r="O8" s="1474"/>
      <c r="P8" s="1474"/>
      <c r="Q8" s="1474"/>
      <c r="R8" s="1474"/>
      <c r="S8" s="1474"/>
      <c r="T8" s="1474"/>
      <c r="U8" s="1474"/>
      <c r="V8" s="1474"/>
      <c r="W8" s="1474"/>
      <c r="X8" s="1474"/>
      <c r="Y8" s="1474"/>
      <c r="Z8" s="1474"/>
      <c r="AA8" s="1474"/>
      <c r="AB8" s="1474"/>
      <c r="AC8" s="1474"/>
      <c r="AD8" s="1474"/>
      <c r="AE8" s="1474"/>
      <c r="AF8" s="1474"/>
      <c r="AG8" s="1474"/>
      <c r="AH8" s="1474"/>
      <c r="AI8" s="1474"/>
      <c r="AJ8" s="1475"/>
    </row>
    <row r="9" spans="1:49" ht="13.5" customHeight="1" x14ac:dyDescent="0.2">
      <c r="A9" s="1007"/>
      <c r="B9" s="1008"/>
      <c r="C9" s="990" t="s">
        <v>496</v>
      </c>
      <c r="D9" s="990"/>
      <c r="E9" s="990"/>
      <c r="F9" s="990"/>
      <c r="G9" s="990"/>
      <c r="H9" s="990"/>
      <c r="I9" s="990" t="s">
        <v>497</v>
      </c>
      <c r="J9" s="990"/>
      <c r="K9" s="990"/>
      <c r="L9" s="990"/>
      <c r="M9" s="996" t="s">
        <v>815</v>
      </c>
      <c r="N9" s="996"/>
      <c r="O9" s="996"/>
      <c r="P9" s="996"/>
      <c r="Q9" s="996"/>
      <c r="R9" s="996"/>
      <c r="S9" s="996"/>
      <c r="T9" s="996"/>
      <c r="U9" s="996"/>
      <c r="V9" s="996"/>
      <c r="W9" s="990" t="s">
        <v>498</v>
      </c>
      <c r="X9" s="990"/>
      <c r="Y9" s="990"/>
      <c r="Z9" s="990"/>
      <c r="AA9" s="997" t="s">
        <v>815</v>
      </c>
      <c r="AB9" s="1067"/>
      <c r="AC9" s="1067"/>
      <c r="AD9" s="1067"/>
      <c r="AE9" s="1067"/>
      <c r="AF9" s="1067"/>
      <c r="AG9" s="1067"/>
      <c r="AH9" s="1067"/>
      <c r="AI9" s="1067"/>
      <c r="AJ9" s="1068"/>
    </row>
    <row r="10" spans="1:49" ht="13.5" customHeight="1" x14ac:dyDescent="0.2">
      <c r="A10" s="1038" t="s">
        <v>500</v>
      </c>
      <c r="B10" s="1039"/>
      <c r="C10" s="1044" t="s">
        <v>607</v>
      </c>
      <c r="D10" s="1044"/>
      <c r="E10" s="1044"/>
      <c r="F10" s="1044"/>
      <c r="G10" s="1044"/>
      <c r="H10" s="1044"/>
      <c r="I10" s="1032"/>
      <c r="J10" s="1033"/>
      <c r="K10" s="1033"/>
      <c r="L10" s="1033"/>
      <c r="M10" s="1033"/>
      <c r="N10" s="1033"/>
      <c r="O10" s="1033"/>
      <c r="P10" s="1033"/>
      <c r="Q10" s="1033"/>
      <c r="R10" s="1033"/>
      <c r="S10" s="1033"/>
      <c r="T10" s="1033"/>
      <c r="U10" s="1033"/>
      <c r="V10" s="1033"/>
      <c r="W10" s="1033"/>
      <c r="X10" s="1033"/>
      <c r="Y10" s="1033"/>
      <c r="Z10" s="1033"/>
      <c r="AA10" s="1033"/>
      <c r="AB10" s="1033"/>
      <c r="AC10" s="1033"/>
      <c r="AD10" s="1033"/>
      <c r="AE10" s="1033"/>
      <c r="AF10" s="1033"/>
      <c r="AG10" s="1033"/>
      <c r="AH10" s="1033"/>
      <c r="AI10" s="1033"/>
      <c r="AJ10" s="1034"/>
    </row>
    <row r="11" spans="1:49" ht="13.5" customHeight="1" x14ac:dyDescent="0.2">
      <c r="A11" s="1040"/>
      <c r="B11" s="1041"/>
      <c r="C11" s="1031" t="s">
        <v>223</v>
      </c>
      <c r="D11" s="1031"/>
      <c r="E11" s="1031"/>
      <c r="F11" s="1031"/>
      <c r="G11" s="1031"/>
      <c r="H11" s="1031"/>
      <c r="I11" s="1035"/>
      <c r="J11" s="1036"/>
      <c r="K11" s="1036"/>
      <c r="L11" s="1036"/>
      <c r="M11" s="1036"/>
      <c r="N11" s="1036"/>
      <c r="O11" s="1036"/>
      <c r="P11" s="1036"/>
      <c r="Q11" s="1036"/>
      <c r="R11" s="1036"/>
      <c r="S11" s="1036"/>
      <c r="T11" s="1036"/>
      <c r="U11" s="1036"/>
      <c r="V11" s="1036"/>
      <c r="W11" s="1036"/>
      <c r="X11" s="1036"/>
      <c r="Y11" s="1036"/>
      <c r="Z11" s="1036"/>
      <c r="AA11" s="1036"/>
      <c r="AB11" s="1036"/>
      <c r="AC11" s="1036"/>
      <c r="AD11" s="1036"/>
      <c r="AE11" s="1036"/>
      <c r="AF11" s="1036"/>
      <c r="AG11" s="1036"/>
      <c r="AH11" s="1036"/>
      <c r="AI11" s="1036"/>
      <c r="AJ11" s="1037"/>
    </row>
    <row r="12" spans="1:49" ht="13.5" customHeight="1" x14ac:dyDescent="0.2">
      <c r="A12" s="1040"/>
      <c r="B12" s="1041"/>
      <c r="C12" s="990" t="s">
        <v>226</v>
      </c>
      <c r="D12" s="990"/>
      <c r="E12" s="990"/>
      <c r="F12" s="990"/>
      <c r="G12" s="990"/>
      <c r="H12" s="990"/>
      <c r="I12" s="1022" t="s">
        <v>222</v>
      </c>
      <c r="J12" s="1023"/>
      <c r="K12" s="1024"/>
      <c r="L12" s="1024"/>
      <c r="M12" s="1024"/>
      <c r="N12" s="1024"/>
      <c r="O12" s="1024"/>
      <c r="P12" s="1025"/>
      <c r="Q12" s="571" t="s">
        <v>448</v>
      </c>
      <c r="R12" s="572"/>
      <c r="S12" s="572"/>
      <c r="T12" s="572"/>
      <c r="U12" s="572"/>
      <c r="V12" s="572"/>
      <c r="W12" s="572"/>
      <c r="X12" s="572"/>
      <c r="Y12" s="572"/>
      <c r="Z12" s="572"/>
      <c r="AA12" s="572"/>
      <c r="AB12" s="572"/>
      <c r="AC12" s="572"/>
      <c r="AD12" s="572"/>
      <c r="AE12" s="572"/>
      <c r="AF12" s="572"/>
      <c r="AG12" s="572"/>
      <c r="AH12" s="572"/>
      <c r="AI12" s="572"/>
      <c r="AJ12" s="573"/>
    </row>
    <row r="13" spans="1:49" ht="13.5" customHeight="1" x14ac:dyDescent="0.2">
      <c r="A13" s="1040"/>
      <c r="B13" s="1041"/>
      <c r="C13" s="990"/>
      <c r="D13" s="990"/>
      <c r="E13" s="990"/>
      <c r="F13" s="990"/>
      <c r="G13" s="990"/>
      <c r="H13" s="990"/>
      <c r="I13" s="1026" t="s">
        <v>815</v>
      </c>
      <c r="J13" s="1027"/>
      <c r="K13" s="1027"/>
      <c r="L13" s="1027"/>
      <c r="M13" s="1027"/>
      <c r="N13" s="1027"/>
      <c r="O13" s="1027"/>
      <c r="P13" s="1027"/>
      <c r="Q13" s="1027"/>
      <c r="R13" s="1027"/>
      <c r="S13" s="1027"/>
      <c r="T13" s="1027"/>
      <c r="U13" s="1027"/>
      <c r="V13" s="1027"/>
      <c r="W13" s="1027"/>
      <c r="X13" s="1027"/>
      <c r="Y13" s="1027"/>
      <c r="Z13" s="1027"/>
      <c r="AA13" s="1027"/>
      <c r="AB13" s="1027"/>
      <c r="AC13" s="1027"/>
      <c r="AD13" s="1027"/>
      <c r="AE13" s="1027"/>
      <c r="AF13" s="1027"/>
      <c r="AG13" s="1027"/>
      <c r="AH13" s="1027"/>
      <c r="AI13" s="1027"/>
      <c r="AJ13" s="1028"/>
    </row>
    <row r="14" spans="1:49" ht="13.5" customHeight="1" x14ac:dyDescent="0.2">
      <c r="A14" s="1040"/>
      <c r="B14" s="1041"/>
      <c r="C14" s="990"/>
      <c r="D14" s="990"/>
      <c r="E14" s="990"/>
      <c r="F14" s="990"/>
      <c r="G14" s="990"/>
      <c r="H14" s="990"/>
      <c r="I14" s="1029" t="s">
        <v>815</v>
      </c>
      <c r="J14" s="1029"/>
      <c r="K14" s="1029"/>
      <c r="L14" s="1029"/>
      <c r="M14" s="1029"/>
      <c r="N14" s="1029"/>
      <c r="O14" s="1029"/>
      <c r="P14" s="1029"/>
      <c r="Q14" s="1029"/>
      <c r="R14" s="1029"/>
      <c r="S14" s="1029"/>
      <c r="T14" s="1029"/>
      <c r="U14" s="1029"/>
      <c r="V14" s="1029"/>
      <c r="W14" s="1029"/>
      <c r="X14" s="1029"/>
      <c r="Y14" s="1029"/>
      <c r="Z14" s="1029"/>
      <c r="AA14" s="1029"/>
      <c r="AB14" s="1029"/>
      <c r="AC14" s="1029"/>
      <c r="AD14" s="1029"/>
      <c r="AE14" s="1029"/>
      <c r="AF14" s="1029"/>
      <c r="AG14" s="1029"/>
      <c r="AH14" s="1029"/>
      <c r="AI14" s="1029"/>
      <c r="AJ14" s="1030"/>
    </row>
    <row r="15" spans="1:49" ht="13.5" customHeight="1" x14ac:dyDescent="0.2">
      <c r="A15" s="1777" t="s">
        <v>919</v>
      </c>
      <c r="B15" s="1870"/>
      <c r="C15" s="1870"/>
      <c r="D15" s="1870"/>
      <c r="E15" s="1870"/>
      <c r="F15" s="1870"/>
      <c r="G15" s="1870"/>
      <c r="H15" s="1870"/>
      <c r="I15" s="1870"/>
      <c r="J15" s="168"/>
      <c r="K15" s="168"/>
      <c r="L15" s="168"/>
      <c r="M15" s="168"/>
      <c r="N15" s="168"/>
      <c r="O15" s="168"/>
      <c r="P15" s="168"/>
      <c r="Q15" s="168"/>
      <c r="R15" s="168"/>
      <c r="S15" s="168"/>
      <c r="T15" s="168"/>
      <c r="U15" s="168"/>
      <c r="V15" s="168"/>
      <c r="W15" s="168"/>
      <c r="X15" s="168"/>
      <c r="Y15" s="168"/>
      <c r="Z15" s="168"/>
      <c r="AA15" s="168"/>
      <c r="AB15" s="168"/>
      <c r="AC15" s="168"/>
      <c r="AD15" s="168"/>
      <c r="AE15" s="168"/>
      <c r="AF15" s="168"/>
      <c r="AG15" s="168"/>
      <c r="AH15" s="168"/>
      <c r="AI15" s="168"/>
      <c r="AJ15" s="169"/>
    </row>
    <row r="16" spans="1:49" s="12" customFormat="1" ht="13.5" customHeight="1" x14ac:dyDescent="0.2">
      <c r="A16" s="1319"/>
      <c r="B16" s="1320"/>
      <c r="C16" s="965" t="s">
        <v>268</v>
      </c>
      <c r="D16" s="966"/>
      <c r="E16" s="966"/>
      <c r="F16" s="966"/>
      <c r="G16" s="966"/>
      <c r="H16" s="967"/>
      <c r="I16" s="965" t="s">
        <v>712</v>
      </c>
      <c r="J16" s="966"/>
      <c r="K16" s="966"/>
      <c r="L16" s="966"/>
      <c r="M16" s="966"/>
      <c r="N16" s="967"/>
      <c r="O16" s="965" t="s">
        <v>988</v>
      </c>
      <c r="P16" s="966"/>
      <c r="Q16" s="966"/>
      <c r="R16" s="966"/>
      <c r="S16" s="966"/>
      <c r="T16" s="967"/>
      <c r="U16" s="965" t="s">
        <v>713</v>
      </c>
      <c r="V16" s="966"/>
      <c r="W16" s="966"/>
      <c r="X16" s="966"/>
      <c r="Y16" s="966"/>
      <c r="Z16" s="967"/>
      <c r="AA16" s="1134" t="s">
        <v>733</v>
      </c>
      <c r="AB16" s="1203"/>
      <c r="AC16" s="1203"/>
      <c r="AD16" s="1203"/>
      <c r="AE16" s="1203"/>
      <c r="AF16" s="1203"/>
      <c r="AG16" s="1203"/>
      <c r="AH16" s="1203"/>
      <c r="AI16" s="1203"/>
      <c r="AJ16" s="1863"/>
      <c r="AL16" s="43"/>
      <c r="AM16" s="43"/>
      <c r="AN16" s="43"/>
      <c r="AO16" s="43"/>
      <c r="AP16" s="43"/>
      <c r="AQ16" s="43"/>
      <c r="AR16" s="43"/>
      <c r="AS16" s="43"/>
      <c r="AT16" s="43"/>
      <c r="AU16" s="43"/>
      <c r="AV16" s="43"/>
      <c r="AW16" s="43"/>
    </row>
    <row r="17" spans="1:49" s="12" customFormat="1" ht="18" customHeight="1" x14ac:dyDescent="0.2">
      <c r="A17" s="1321"/>
      <c r="B17" s="1322"/>
      <c r="C17" s="1163"/>
      <c r="D17" s="1164"/>
      <c r="E17" s="1164"/>
      <c r="F17" s="1164"/>
      <c r="G17" s="1175" t="s">
        <v>1011</v>
      </c>
      <c r="H17" s="1177"/>
      <c r="I17" s="1163"/>
      <c r="J17" s="1164"/>
      <c r="K17" s="1164"/>
      <c r="L17" s="1164"/>
      <c r="M17" s="1175" t="s">
        <v>1011</v>
      </c>
      <c r="N17" s="1177"/>
      <c r="O17" s="1163"/>
      <c r="P17" s="1164"/>
      <c r="Q17" s="1164"/>
      <c r="R17" s="1164"/>
      <c r="S17" s="1175" t="s">
        <v>1011</v>
      </c>
      <c r="T17" s="1177"/>
      <c r="U17" s="1163"/>
      <c r="V17" s="1164"/>
      <c r="W17" s="1164"/>
      <c r="X17" s="1164"/>
      <c r="Y17" s="1175" t="s">
        <v>1011</v>
      </c>
      <c r="Z17" s="1177"/>
      <c r="AA17" s="1283">
        <v>2</v>
      </c>
      <c r="AB17" s="1284"/>
      <c r="AC17" s="1284"/>
      <c r="AD17" s="1284"/>
      <c r="AE17" s="1284"/>
      <c r="AF17" s="1284"/>
      <c r="AG17" s="1284"/>
      <c r="AH17" s="1284"/>
      <c r="AI17" s="1284"/>
      <c r="AJ17" s="1871"/>
      <c r="AL17" s="43"/>
      <c r="AM17" s="43"/>
      <c r="AN17" s="43"/>
      <c r="AO17" s="43"/>
      <c r="AP17" s="43"/>
      <c r="AQ17" s="43"/>
      <c r="AR17" s="43"/>
      <c r="AS17" s="43"/>
      <c r="AT17" s="43"/>
      <c r="AU17" s="43"/>
      <c r="AV17" s="43"/>
      <c r="AW17" s="43"/>
    </row>
    <row r="18" spans="1:49" ht="13.5" customHeight="1" x14ac:dyDescent="0.2">
      <c r="A18" s="1589" t="s">
        <v>732</v>
      </c>
      <c r="B18" s="1590"/>
      <c r="C18" s="1590"/>
      <c r="D18" s="1590"/>
      <c r="E18" s="1590"/>
      <c r="F18" s="1590"/>
      <c r="G18" s="1590"/>
      <c r="H18" s="1591"/>
      <c r="I18" s="1872"/>
      <c r="J18" s="1873"/>
      <c r="K18" s="1873"/>
      <c r="L18" s="1873"/>
      <c r="M18" s="1873"/>
      <c r="N18" s="1873"/>
      <c r="O18" s="1873"/>
      <c r="P18" s="1873"/>
      <c r="Q18" s="1873"/>
      <c r="R18" s="1873"/>
      <c r="S18" s="1595"/>
      <c r="T18" s="1595"/>
      <c r="U18" s="1595"/>
      <c r="V18" s="1595"/>
      <c r="W18" s="1595"/>
      <c r="X18" s="1595"/>
      <c r="Y18" s="1602" t="s">
        <v>1011</v>
      </c>
      <c r="Z18" s="1602"/>
      <c r="AA18" s="1602"/>
      <c r="AB18" s="1602"/>
      <c r="AC18" s="1602"/>
      <c r="AD18" s="1602"/>
      <c r="AE18" s="1602"/>
      <c r="AF18" s="1602"/>
      <c r="AG18" s="1602"/>
      <c r="AH18" s="1602"/>
      <c r="AI18" s="1602"/>
      <c r="AJ18" s="1603"/>
    </row>
    <row r="19" spans="1:49" ht="13.5" customHeight="1" x14ac:dyDescent="0.2">
      <c r="A19" s="1589" t="s">
        <v>383</v>
      </c>
      <c r="B19" s="1590"/>
      <c r="C19" s="1590"/>
      <c r="D19" s="1590"/>
      <c r="E19" s="1590"/>
      <c r="F19" s="1590"/>
      <c r="G19" s="1590"/>
      <c r="H19" s="1591"/>
      <c r="I19" s="1875">
        <v>2</v>
      </c>
      <c r="J19" s="1876"/>
      <c r="K19" s="1876"/>
      <c r="L19" s="1876"/>
      <c r="M19" s="1876"/>
      <c r="N19" s="1876"/>
      <c r="O19" s="1876"/>
      <c r="P19" s="1876"/>
      <c r="Q19" s="1876"/>
      <c r="R19" s="1877"/>
      <c r="S19" s="965" t="s">
        <v>734</v>
      </c>
      <c r="T19" s="966"/>
      <c r="U19" s="966"/>
      <c r="V19" s="966"/>
      <c r="W19" s="966"/>
      <c r="X19" s="967"/>
      <c r="Y19" s="1869"/>
      <c r="Z19" s="1595"/>
      <c r="AA19" s="1595"/>
      <c r="AB19" s="1595"/>
      <c r="AC19" s="1595"/>
      <c r="AD19" s="1595"/>
      <c r="AE19" s="1595"/>
      <c r="AF19" s="1595"/>
      <c r="AG19" s="1595"/>
      <c r="AH19" s="1595"/>
      <c r="AI19" s="1595"/>
      <c r="AJ19" s="1874"/>
    </row>
    <row r="20" spans="1:49" ht="13.5" customHeight="1" x14ac:dyDescent="0.2">
      <c r="A20" s="1599"/>
      <c r="B20" s="1600"/>
      <c r="C20" s="1600"/>
      <c r="D20" s="1600"/>
      <c r="E20" s="1600"/>
      <c r="F20" s="1600"/>
      <c r="G20" s="1600"/>
      <c r="H20" s="1601"/>
      <c r="I20" s="1878"/>
      <c r="J20" s="1879"/>
      <c r="K20" s="1879"/>
      <c r="L20" s="1879"/>
      <c r="M20" s="1879"/>
      <c r="N20" s="1879"/>
      <c r="O20" s="1879"/>
      <c r="P20" s="1879"/>
      <c r="Q20" s="1879"/>
      <c r="R20" s="1880"/>
      <c r="S20" s="965" t="s">
        <v>384</v>
      </c>
      <c r="T20" s="966"/>
      <c r="U20" s="966"/>
      <c r="V20" s="966"/>
      <c r="W20" s="966"/>
      <c r="X20" s="967"/>
      <c r="Y20" s="1869"/>
      <c r="Z20" s="1595"/>
      <c r="AA20" s="1595"/>
      <c r="AB20" s="1595"/>
      <c r="AC20" s="1595"/>
      <c r="AD20" s="1595"/>
      <c r="AE20" s="1595"/>
      <c r="AF20" s="1595"/>
      <c r="AG20" s="1595"/>
      <c r="AH20" s="1595"/>
      <c r="AI20" s="1602" t="s">
        <v>1011</v>
      </c>
      <c r="AJ20" s="1603"/>
    </row>
    <row r="21" spans="1:49" ht="13.5" customHeight="1" x14ac:dyDescent="0.2">
      <c r="A21" s="1038" t="s">
        <v>652</v>
      </c>
      <c r="B21" s="1428"/>
      <c r="C21" s="1010" t="s">
        <v>373</v>
      </c>
      <c r="D21" s="1011"/>
      <c r="E21" s="1011"/>
      <c r="F21" s="1011"/>
      <c r="G21" s="1011"/>
      <c r="H21" s="1012"/>
      <c r="I21" s="1579" t="s">
        <v>966</v>
      </c>
      <c r="J21" s="1580"/>
      <c r="K21" s="1580"/>
      <c r="L21" s="1581"/>
      <c r="M21" s="965" t="s">
        <v>2</v>
      </c>
      <c r="N21" s="966"/>
      <c r="O21" s="966"/>
      <c r="P21" s="967"/>
      <c r="Q21" s="1134" t="s">
        <v>170</v>
      </c>
      <c r="R21" s="1203"/>
      <c r="S21" s="1203"/>
      <c r="T21" s="1203"/>
      <c r="U21" s="1203"/>
      <c r="V21" s="1203"/>
      <c r="W21" s="1203"/>
      <c r="X21" s="1203"/>
      <c r="Y21" s="1203"/>
      <c r="Z21" s="1203"/>
      <c r="AA21" s="1203"/>
      <c r="AB21" s="1203"/>
      <c r="AC21" s="1203"/>
      <c r="AD21" s="1203"/>
      <c r="AE21" s="1203"/>
      <c r="AF21" s="1204"/>
      <c r="AG21" s="1857"/>
      <c r="AH21" s="1858"/>
      <c r="AI21" s="1858"/>
      <c r="AJ21" s="1859"/>
    </row>
    <row r="22" spans="1:49" ht="13.5" customHeight="1" x14ac:dyDescent="0.2">
      <c r="A22" s="1040"/>
      <c r="B22" s="1235"/>
      <c r="C22" s="1573"/>
      <c r="D22" s="1574"/>
      <c r="E22" s="1574"/>
      <c r="F22" s="1574"/>
      <c r="G22" s="1574"/>
      <c r="H22" s="1575"/>
      <c r="I22" s="1582"/>
      <c r="J22" s="1583"/>
      <c r="K22" s="1583"/>
      <c r="L22" s="1584"/>
      <c r="M22" s="1576"/>
      <c r="N22" s="1577"/>
      <c r="O22" s="1577"/>
      <c r="P22" s="1578"/>
      <c r="Q22" s="1009" t="s">
        <v>268</v>
      </c>
      <c r="R22" s="1009"/>
      <c r="S22" s="1009"/>
      <c r="T22" s="1009"/>
      <c r="U22" s="1009" t="s">
        <v>269</v>
      </c>
      <c r="V22" s="1009"/>
      <c r="W22" s="1009"/>
      <c r="X22" s="1009"/>
      <c r="Y22" s="1009" t="s">
        <v>759</v>
      </c>
      <c r="Z22" s="1009"/>
      <c r="AA22" s="1009"/>
      <c r="AB22" s="1009"/>
      <c r="AC22" s="1009" t="s">
        <v>760</v>
      </c>
      <c r="AD22" s="1009"/>
      <c r="AE22" s="1009"/>
      <c r="AF22" s="1009"/>
      <c r="AG22" s="1784"/>
      <c r="AH22" s="1785"/>
      <c r="AI22" s="1785"/>
      <c r="AJ22" s="1786"/>
    </row>
    <row r="23" spans="1:49" ht="13.5" customHeight="1" x14ac:dyDescent="0.2">
      <c r="A23" s="1040"/>
      <c r="B23" s="1235"/>
      <c r="C23" s="1013"/>
      <c r="D23" s="1014"/>
      <c r="E23" s="1014"/>
      <c r="F23" s="1014"/>
      <c r="G23" s="1014"/>
      <c r="H23" s="1015"/>
      <c r="I23" s="1009" t="s">
        <v>387</v>
      </c>
      <c r="J23" s="1009"/>
      <c r="K23" s="1009" t="s">
        <v>388</v>
      </c>
      <c r="L23" s="1009"/>
      <c r="M23" s="1009" t="s">
        <v>387</v>
      </c>
      <c r="N23" s="1009"/>
      <c r="O23" s="1009" t="s">
        <v>388</v>
      </c>
      <c r="P23" s="1009"/>
      <c r="Q23" s="1009" t="s">
        <v>387</v>
      </c>
      <c r="R23" s="1009"/>
      <c r="S23" s="1009" t="s">
        <v>388</v>
      </c>
      <c r="T23" s="1009"/>
      <c r="U23" s="1009" t="s">
        <v>387</v>
      </c>
      <c r="V23" s="1009"/>
      <c r="W23" s="1009" t="s">
        <v>388</v>
      </c>
      <c r="X23" s="1009"/>
      <c r="Y23" s="1009" t="s">
        <v>387</v>
      </c>
      <c r="Z23" s="1009"/>
      <c r="AA23" s="1009" t="s">
        <v>388</v>
      </c>
      <c r="AB23" s="1009"/>
      <c r="AC23" s="1009" t="s">
        <v>387</v>
      </c>
      <c r="AD23" s="1009"/>
      <c r="AE23" s="1009" t="s">
        <v>388</v>
      </c>
      <c r="AF23" s="1009"/>
      <c r="AG23" s="1784"/>
      <c r="AH23" s="1785"/>
      <c r="AI23" s="1785"/>
      <c r="AJ23" s="1786"/>
    </row>
    <row r="24" spans="1:49" ht="13.5" customHeight="1" x14ac:dyDescent="0.2">
      <c r="A24" s="1040"/>
      <c r="B24" s="1235"/>
      <c r="C24" s="1009" t="s">
        <v>636</v>
      </c>
      <c r="D24" s="1009"/>
      <c r="E24" s="1009"/>
      <c r="F24" s="1009" t="s">
        <v>699</v>
      </c>
      <c r="G24" s="1009"/>
      <c r="H24" s="1009"/>
      <c r="I24" s="1167"/>
      <c r="J24" s="1167"/>
      <c r="K24" s="1167"/>
      <c r="L24" s="1167"/>
      <c r="M24" s="1167"/>
      <c r="N24" s="1167"/>
      <c r="O24" s="1167"/>
      <c r="P24" s="1167"/>
      <c r="Q24" s="1167"/>
      <c r="R24" s="1167"/>
      <c r="S24" s="1167"/>
      <c r="T24" s="1167"/>
      <c r="U24" s="1167"/>
      <c r="V24" s="1167"/>
      <c r="W24" s="1167"/>
      <c r="X24" s="1167"/>
      <c r="Y24" s="1167"/>
      <c r="Z24" s="1167"/>
      <c r="AA24" s="1167"/>
      <c r="AB24" s="1167"/>
      <c r="AC24" s="1167"/>
      <c r="AD24" s="1167"/>
      <c r="AE24" s="1167"/>
      <c r="AF24" s="1167"/>
      <c r="AG24" s="1784"/>
      <c r="AH24" s="1785"/>
      <c r="AI24" s="1785"/>
      <c r="AJ24" s="1786"/>
    </row>
    <row r="25" spans="1:49" ht="13.5" customHeight="1" x14ac:dyDescent="0.2">
      <c r="A25" s="1040"/>
      <c r="B25" s="1235"/>
      <c r="C25" s="1009"/>
      <c r="D25" s="1009"/>
      <c r="E25" s="1009"/>
      <c r="F25" s="1009" t="s">
        <v>700</v>
      </c>
      <c r="G25" s="1009"/>
      <c r="H25" s="1009"/>
      <c r="I25" s="1167"/>
      <c r="J25" s="1167"/>
      <c r="K25" s="1167"/>
      <c r="L25" s="1167"/>
      <c r="M25" s="1167"/>
      <c r="N25" s="1167"/>
      <c r="O25" s="1167"/>
      <c r="P25" s="1167"/>
      <c r="Q25" s="1167"/>
      <c r="R25" s="1167"/>
      <c r="S25" s="1167"/>
      <c r="T25" s="1167"/>
      <c r="U25" s="1167"/>
      <c r="V25" s="1167"/>
      <c r="W25" s="1167"/>
      <c r="X25" s="1167"/>
      <c r="Y25" s="1167"/>
      <c r="Z25" s="1167"/>
      <c r="AA25" s="1167"/>
      <c r="AB25" s="1167"/>
      <c r="AC25" s="1167"/>
      <c r="AD25" s="1167"/>
      <c r="AE25" s="1167"/>
      <c r="AF25" s="1167"/>
      <c r="AG25" s="1784"/>
      <c r="AH25" s="1785"/>
      <c r="AI25" s="1785"/>
      <c r="AJ25" s="1786"/>
    </row>
    <row r="26" spans="1:49" ht="13.5" customHeight="1" x14ac:dyDescent="0.2">
      <c r="A26" s="1040"/>
      <c r="B26" s="1235"/>
      <c r="C26" s="1009" t="s">
        <v>701</v>
      </c>
      <c r="D26" s="1009"/>
      <c r="E26" s="1009"/>
      <c r="F26" s="1009"/>
      <c r="G26" s="1009"/>
      <c r="H26" s="1009"/>
      <c r="I26" s="1167"/>
      <c r="J26" s="1167"/>
      <c r="K26" s="1167"/>
      <c r="L26" s="1167"/>
      <c r="M26" s="1167"/>
      <c r="N26" s="1167"/>
      <c r="O26" s="1167"/>
      <c r="P26" s="1167"/>
      <c r="Q26" s="1167"/>
      <c r="R26" s="1167"/>
      <c r="S26" s="1167"/>
      <c r="T26" s="1167"/>
      <c r="U26" s="1167"/>
      <c r="V26" s="1167"/>
      <c r="W26" s="1167"/>
      <c r="X26" s="1167"/>
      <c r="Y26" s="1167"/>
      <c r="Z26" s="1167"/>
      <c r="AA26" s="1167"/>
      <c r="AB26" s="1167"/>
      <c r="AC26" s="1167"/>
      <c r="AD26" s="1167"/>
      <c r="AE26" s="1167"/>
      <c r="AF26" s="1167"/>
      <c r="AG26" s="1784"/>
      <c r="AH26" s="1785"/>
      <c r="AI26" s="1785"/>
      <c r="AJ26" s="1786"/>
    </row>
    <row r="27" spans="1:49" ht="13.5" customHeight="1" x14ac:dyDescent="0.2">
      <c r="A27" s="1040"/>
      <c r="B27" s="1235"/>
      <c r="C27" s="947" t="s">
        <v>471</v>
      </c>
      <c r="D27" s="947"/>
      <c r="E27" s="947"/>
      <c r="F27" s="947"/>
      <c r="G27" s="947"/>
      <c r="H27" s="947"/>
      <c r="I27" s="1168"/>
      <c r="J27" s="1168"/>
      <c r="K27" s="1168"/>
      <c r="L27" s="1168"/>
      <c r="M27" s="1168"/>
      <c r="N27" s="1168"/>
      <c r="O27" s="1168"/>
      <c r="P27" s="1168"/>
      <c r="Q27" s="1168"/>
      <c r="R27" s="1168"/>
      <c r="S27" s="1168"/>
      <c r="T27" s="1168"/>
      <c r="U27" s="1168"/>
      <c r="V27" s="1168"/>
      <c r="W27" s="1168"/>
      <c r="X27" s="1168"/>
      <c r="Y27" s="1168"/>
      <c r="Z27" s="1168"/>
      <c r="AA27" s="1168"/>
      <c r="AB27" s="1168"/>
      <c r="AC27" s="1168"/>
      <c r="AD27" s="1168"/>
      <c r="AE27" s="1168"/>
      <c r="AF27" s="1168"/>
      <c r="AG27" s="1860"/>
      <c r="AH27" s="1861"/>
      <c r="AI27" s="1861"/>
      <c r="AJ27" s="1862"/>
    </row>
    <row r="28" spans="1:49" ht="13.5" customHeight="1" x14ac:dyDescent="0.2">
      <c r="A28" s="1040"/>
      <c r="B28" s="1235"/>
      <c r="C28" s="1010" t="s">
        <v>373</v>
      </c>
      <c r="D28" s="1011"/>
      <c r="E28" s="1011"/>
      <c r="F28" s="1011"/>
      <c r="G28" s="1011"/>
      <c r="H28" s="1012"/>
      <c r="I28" s="1134" t="s">
        <v>270</v>
      </c>
      <c r="J28" s="1203"/>
      <c r="K28" s="1203"/>
      <c r="L28" s="1203"/>
      <c r="M28" s="1203"/>
      <c r="N28" s="1203"/>
      <c r="O28" s="1203"/>
      <c r="P28" s="1203"/>
      <c r="Q28" s="1203"/>
      <c r="R28" s="1203"/>
      <c r="S28" s="1203"/>
      <c r="T28" s="1203"/>
      <c r="U28" s="1203"/>
      <c r="V28" s="1203"/>
      <c r="W28" s="1203"/>
      <c r="X28" s="1204"/>
      <c r="Y28" s="965" t="s">
        <v>809</v>
      </c>
      <c r="Z28" s="966"/>
      <c r="AA28" s="966"/>
      <c r="AB28" s="966"/>
      <c r="AC28" s="966"/>
      <c r="AD28" s="966"/>
      <c r="AE28" s="966"/>
      <c r="AF28" s="966"/>
      <c r="AG28" s="966"/>
      <c r="AH28" s="966"/>
      <c r="AI28" s="966"/>
      <c r="AJ28" s="1610"/>
    </row>
    <row r="29" spans="1:49" ht="13.5" customHeight="1" x14ac:dyDescent="0.2">
      <c r="A29" s="1040"/>
      <c r="B29" s="1235"/>
      <c r="C29" s="1573"/>
      <c r="D29" s="1574"/>
      <c r="E29" s="1574"/>
      <c r="F29" s="1574"/>
      <c r="G29" s="1574"/>
      <c r="H29" s="1575"/>
      <c r="I29" s="1009" t="s">
        <v>268</v>
      </c>
      <c r="J29" s="1009"/>
      <c r="K29" s="1009"/>
      <c r="L29" s="1009"/>
      <c r="M29" s="1009" t="s">
        <v>441</v>
      </c>
      <c r="N29" s="1009"/>
      <c r="O29" s="1009"/>
      <c r="P29" s="1009"/>
      <c r="Q29" s="1009" t="s">
        <v>391</v>
      </c>
      <c r="R29" s="1009"/>
      <c r="S29" s="1009"/>
      <c r="T29" s="1009"/>
      <c r="U29" s="1009" t="s">
        <v>392</v>
      </c>
      <c r="V29" s="1009"/>
      <c r="W29" s="1009"/>
      <c r="X29" s="1009"/>
      <c r="Y29" s="1009" t="s">
        <v>268</v>
      </c>
      <c r="Z29" s="1009"/>
      <c r="AA29" s="1009"/>
      <c r="AB29" s="1009"/>
      <c r="AC29" s="1866" t="s">
        <v>735</v>
      </c>
      <c r="AD29" s="1867"/>
      <c r="AE29" s="1867"/>
      <c r="AF29" s="1868"/>
      <c r="AG29" s="1134" t="s">
        <v>736</v>
      </c>
      <c r="AH29" s="1203"/>
      <c r="AI29" s="1203"/>
      <c r="AJ29" s="1863"/>
    </row>
    <row r="30" spans="1:49" ht="13.5" customHeight="1" x14ac:dyDescent="0.2">
      <c r="A30" s="1040"/>
      <c r="B30" s="1235"/>
      <c r="C30" s="1013"/>
      <c r="D30" s="1014"/>
      <c r="E30" s="1014"/>
      <c r="F30" s="1014"/>
      <c r="G30" s="1014"/>
      <c r="H30" s="1015"/>
      <c r="I30" s="1009" t="s">
        <v>387</v>
      </c>
      <c r="J30" s="1009"/>
      <c r="K30" s="1009" t="s">
        <v>388</v>
      </c>
      <c r="L30" s="1009"/>
      <c r="M30" s="1009" t="s">
        <v>387</v>
      </c>
      <c r="N30" s="1009"/>
      <c r="O30" s="1009" t="s">
        <v>388</v>
      </c>
      <c r="P30" s="1009"/>
      <c r="Q30" s="1009" t="s">
        <v>387</v>
      </c>
      <c r="R30" s="1009"/>
      <c r="S30" s="1009" t="s">
        <v>388</v>
      </c>
      <c r="T30" s="1009"/>
      <c r="U30" s="1009" t="s">
        <v>387</v>
      </c>
      <c r="V30" s="1009"/>
      <c r="W30" s="1009" t="s">
        <v>388</v>
      </c>
      <c r="X30" s="1009"/>
      <c r="Y30" s="1009" t="s">
        <v>387</v>
      </c>
      <c r="Z30" s="1009"/>
      <c r="AA30" s="1009" t="s">
        <v>388</v>
      </c>
      <c r="AB30" s="1009"/>
      <c r="AC30" s="1009" t="s">
        <v>387</v>
      </c>
      <c r="AD30" s="1009"/>
      <c r="AE30" s="1009" t="s">
        <v>388</v>
      </c>
      <c r="AF30" s="1009"/>
      <c r="AG30" s="1009" t="s">
        <v>387</v>
      </c>
      <c r="AH30" s="1009"/>
      <c r="AI30" s="1009" t="s">
        <v>388</v>
      </c>
      <c r="AJ30" s="1609"/>
    </row>
    <row r="31" spans="1:49" ht="13.5" customHeight="1" x14ac:dyDescent="0.2">
      <c r="A31" s="1040"/>
      <c r="B31" s="1235"/>
      <c r="C31" s="1009" t="s">
        <v>636</v>
      </c>
      <c r="D31" s="1009"/>
      <c r="E31" s="1009"/>
      <c r="F31" s="1009" t="s">
        <v>699</v>
      </c>
      <c r="G31" s="1009"/>
      <c r="H31" s="1009"/>
      <c r="I31" s="1167"/>
      <c r="J31" s="1167"/>
      <c r="K31" s="1167"/>
      <c r="L31" s="1167"/>
      <c r="M31" s="1167"/>
      <c r="N31" s="1167"/>
      <c r="O31" s="1167"/>
      <c r="P31" s="1167"/>
      <c r="Q31" s="1167"/>
      <c r="R31" s="1167"/>
      <c r="S31" s="1167"/>
      <c r="T31" s="1167"/>
      <c r="U31" s="1167"/>
      <c r="V31" s="1167"/>
      <c r="W31" s="1167"/>
      <c r="X31" s="1167"/>
      <c r="Y31" s="1167"/>
      <c r="Z31" s="1167"/>
      <c r="AA31" s="1167"/>
      <c r="AB31" s="1167"/>
      <c r="AC31" s="1167"/>
      <c r="AD31" s="1167"/>
      <c r="AE31" s="1167"/>
      <c r="AF31" s="1167"/>
      <c r="AG31" s="1167"/>
      <c r="AH31" s="1167"/>
      <c r="AI31" s="1167"/>
      <c r="AJ31" s="1613"/>
    </row>
    <row r="32" spans="1:49" ht="13.5" customHeight="1" x14ac:dyDescent="0.2">
      <c r="A32" s="1040"/>
      <c r="B32" s="1235"/>
      <c r="C32" s="1009"/>
      <c r="D32" s="1009"/>
      <c r="E32" s="1009"/>
      <c r="F32" s="1009" t="s">
        <v>700</v>
      </c>
      <c r="G32" s="1009"/>
      <c r="H32" s="1009"/>
      <c r="I32" s="1167"/>
      <c r="J32" s="1167"/>
      <c r="K32" s="1167"/>
      <c r="L32" s="1167"/>
      <c r="M32" s="1167"/>
      <c r="N32" s="1167"/>
      <c r="O32" s="1167"/>
      <c r="P32" s="1167"/>
      <c r="Q32" s="1167"/>
      <c r="R32" s="1167"/>
      <c r="S32" s="1167"/>
      <c r="T32" s="1167"/>
      <c r="U32" s="1167"/>
      <c r="V32" s="1167"/>
      <c r="W32" s="1167"/>
      <c r="X32" s="1167"/>
      <c r="Y32" s="1167"/>
      <c r="Z32" s="1167"/>
      <c r="AA32" s="1167"/>
      <c r="AB32" s="1167"/>
      <c r="AC32" s="1167"/>
      <c r="AD32" s="1167"/>
      <c r="AE32" s="1167"/>
      <c r="AF32" s="1167"/>
      <c r="AG32" s="1167"/>
      <c r="AH32" s="1167"/>
      <c r="AI32" s="1167"/>
      <c r="AJ32" s="1613"/>
    </row>
    <row r="33" spans="1:42" ht="13.5" customHeight="1" x14ac:dyDescent="0.2">
      <c r="A33" s="1040"/>
      <c r="B33" s="1235"/>
      <c r="C33" s="1009" t="s">
        <v>701</v>
      </c>
      <c r="D33" s="1009"/>
      <c r="E33" s="1009"/>
      <c r="F33" s="1009"/>
      <c r="G33" s="1009"/>
      <c r="H33" s="1009"/>
      <c r="I33" s="1167"/>
      <c r="J33" s="1167"/>
      <c r="K33" s="1167"/>
      <c r="L33" s="1167"/>
      <c r="M33" s="1167"/>
      <c r="N33" s="1167"/>
      <c r="O33" s="1167"/>
      <c r="P33" s="1167"/>
      <c r="Q33" s="1167"/>
      <c r="R33" s="1167"/>
      <c r="S33" s="1167"/>
      <c r="T33" s="1167"/>
      <c r="U33" s="1167"/>
      <c r="V33" s="1167"/>
      <c r="W33" s="1167"/>
      <c r="X33" s="1167"/>
      <c r="Y33" s="1167"/>
      <c r="Z33" s="1167"/>
      <c r="AA33" s="1167"/>
      <c r="AB33" s="1167"/>
      <c r="AC33" s="1167"/>
      <c r="AD33" s="1167"/>
      <c r="AE33" s="1167"/>
      <c r="AF33" s="1167"/>
      <c r="AG33" s="1167"/>
      <c r="AH33" s="1167"/>
      <c r="AI33" s="1167"/>
      <c r="AJ33" s="1613"/>
    </row>
    <row r="34" spans="1:42" ht="13.5" customHeight="1" x14ac:dyDescent="0.2">
      <c r="A34" s="1040"/>
      <c r="B34" s="1235"/>
      <c r="C34" s="947" t="s">
        <v>471</v>
      </c>
      <c r="D34" s="947"/>
      <c r="E34" s="947"/>
      <c r="F34" s="947"/>
      <c r="G34" s="947"/>
      <c r="H34" s="947"/>
      <c r="I34" s="1168"/>
      <c r="J34" s="1168"/>
      <c r="K34" s="1168"/>
      <c r="L34" s="1168"/>
      <c r="M34" s="1168"/>
      <c r="N34" s="1168"/>
      <c r="O34" s="1168"/>
      <c r="P34" s="1168"/>
      <c r="Q34" s="1168"/>
      <c r="R34" s="1168"/>
      <c r="S34" s="1168"/>
      <c r="T34" s="1168"/>
      <c r="U34" s="1168"/>
      <c r="V34" s="1168"/>
      <c r="W34" s="1168"/>
      <c r="X34" s="1168"/>
      <c r="Y34" s="1168"/>
      <c r="Z34" s="1168"/>
      <c r="AA34" s="1168"/>
      <c r="AB34" s="1168"/>
      <c r="AC34" s="1168"/>
      <c r="AD34" s="1168"/>
      <c r="AE34" s="1168"/>
      <c r="AF34" s="1168"/>
      <c r="AG34" s="1168"/>
      <c r="AH34" s="1168"/>
      <c r="AI34" s="1168"/>
      <c r="AJ34" s="1612"/>
    </row>
    <row r="35" spans="1:42" ht="13.5" customHeight="1" x14ac:dyDescent="0.2">
      <c r="A35" s="1040"/>
      <c r="B35" s="1235"/>
      <c r="C35" s="1010" t="s">
        <v>373</v>
      </c>
      <c r="D35" s="1011"/>
      <c r="E35" s="1011"/>
      <c r="F35" s="1011"/>
      <c r="G35" s="1011"/>
      <c r="H35" s="1012"/>
      <c r="I35" s="1134" t="s">
        <v>289</v>
      </c>
      <c r="J35" s="1203"/>
      <c r="K35" s="1203"/>
      <c r="L35" s="1203"/>
      <c r="M35" s="1203"/>
      <c r="N35" s="1203"/>
      <c r="O35" s="1203"/>
      <c r="P35" s="1203"/>
      <c r="Q35" s="1203"/>
      <c r="R35" s="1203"/>
      <c r="S35" s="1203"/>
      <c r="T35" s="1204"/>
      <c r="U35" s="965" t="s">
        <v>965</v>
      </c>
      <c r="V35" s="966"/>
      <c r="W35" s="966"/>
      <c r="X35" s="967"/>
      <c r="Y35" s="965" t="s">
        <v>737</v>
      </c>
      <c r="Z35" s="966"/>
      <c r="AA35" s="966"/>
      <c r="AB35" s="967"/>
      <c r="AC35" s="1614"/>
      <c r="AD35" s="1615"/>
      <c r="AE35" s="1615"/>
      <c r="AF35" s="1864"/>
      <c r="AG35" s="1614"/>
      <c r="AH35" s="1615"/>
      <c r="AI35" s="1615"/>
      <c r="AJ35" s="1616"/>
    </row>
    <row r="36" spans="1:42" ht="13.5" customHeight="1" x14ac:dyDescent="0.2">
      <c r="A36" s="1040"/>
      <c r="B36" s="1235"/>
      <c r="C36" s="1573"/>
      <c r="D36" s="1574"/>
      <c r="E36" s="1574"/>
      <c r="F36" s="1574"/>
      <c r="G36" s="1574"/>
      <c r="H36" s="1575"/>
      <c r="I36" s="1134" t="s">
        <v>268</v>
      </c>
      <c r="J36" s="1203"/>
      <c r="K36" s="1203"/>
      <c r="L36" s="1204"/>
      <c r="M36" s="1134" t="s">
        <v>738</v>
      </c>
      <c r="N36" s="1203"/>
      <c r="O36" s="1203"/>
      <c r="P36" s="1204"/>
      <c r="Q36" s="1134" t="s">
        <v>290</v>
      </c>
      <c r="R36" s="1203"/>
      <c r="S36" s="1203"/>
      <c r="T36" s="1204"/>
      <c r="U36" s="1576"/>
      <c r="V36" s="1577"/>
      <c r="W36" s="1577"/>
      <c r="X36" s="1578"/>
      <c r="Y36" s="1576"/>
      <c r="Z36" s="1577"/>
      <c r="AA36" s="1577"/>
      <c r="AB36" s="1578"/>
      <c r="AC36" s="1617"/>
      <c r="AD36" s="1618"/>
      <c r="AE36" s="1618"/>
      <c r="AF36" s="1865"/>
      <c r="AG36" s="1617"/>
      <c r="AH36" s="1618"/>
      <c r="AI36" s="1618"/>
      <c r="AJ36" s="1619"/>
    </row>
    <row r="37" spans="1:42" ht="13.5" customHeight="1" x14ac:dyDescent="0.2">
      <c r="A37" s="1040"/>
      <c r="B37" s="1235"/>
      <c r="C37" s="1013"/>
      <c r="D37" s="1014"/>
      <c r="E37" s="1014"/>
      <c r="F37" s="1014"/>
      <c r="G37" s="1014"/>
      <c r="H37" s="1015"/>
      <c r="I37" s="1009" t="s">
        <v>387</v>
      </c>
      <c r="J37" s="1009"/>
      <c r="K37" s="1009" t="s">
        <v>388</v>
      </c>
      <c r="L37" s="1009"/>
      <c r="M37" s="1009" t="s">
        <v>387</v>
      </c>
      <c r="N37" s="1009"/>
      <c r="O37" s="1009" t="s">
        <v>388</v>
      </c>
      <c r="P37" s="1009"/>
      <c r="Q37" s="1009" t="s">
        <v>387</v>
      </c>
      <c r="R37" s="1009"/>
      <c r="S37" s="1009" t="s">
        <v>388</v>
      </c>
      <c r="T37" s="1009"/>
      <c r="U37" s="1009" t="s">
        <v>387</v>
      </c>
      <c r="V37" s="1009"/>
      <c r="W37" s="1009" t="s">
        <v>388</v>
      </c>
      <c r="X37" s="1009"/>
      <c r="Y37" s="1009" t="s">
        <v>387</v>
      </c>
      <c r="Z37" s="1009"/>
      <c r="AA37" s="1009" t="s">
        <v>388</v>
      </c>
      <c r="AB37" s="1009"/>
      <c r="AC37" s="1009" t="s">
        <v>387</v>
      </c>
      <c r="AD37" s="1009"/>
      <c r="AE37" s="1009" t="s">
        <v>388</v>
      </c>
      <c r="AF37" s="1009"/>
      <c r="AG37" s="1009" t="s">
        <v>387</v>
      </c>
      <c r="AH37" s="1009"/>
      <c r="AI37" s="1009" t="s">
        <v>388</v>
      </c>
      <c r="AJ37" s="1609"/>
    </row>
    <row r="38" spans="1:42" ht="13.5" customHeight="1" x14ac:dyDescent="0.2">
      <c r="A38" s="1040"/>
      <c r="B38" s="1235"/>
      <c r="C38" s="1009" t="s">
        <v>636</v>
      </c>
      <c r="D38" s="1009"/>
      <c r="E38" s="1009"/>
      <c r="F38" s="1009" t="s">
        <v>699</v>
      </c>
      <c r="G38" s="1009"/>
      <c r="H38" s="1009"/>
      <c r="I38" s="1167"/>
      <c r="J38" s="1167"/>
      <c r="K38" s="1167"/>
      <c r="L38" s="1167"/>
      <c r="M38" s="1167"/>
      <c r="N38" s="1167"/>
      <c r="O38" s="1167"/>
      <c r="P38" s="1167"/>
      <c r="Q38" s="1167"/>
      <c r="R38" s="1167"/>
      <c r="S38" s="1167"/>
      <c r="T38" s="1167"/>
      <c r="U38" s="1167"/>
      <c r="V38" s="1167"/>
      <c r="W38" s="1167"/>
      <c r="X38" s="1167"/>
      <c r="Y38" s="1167"/>
      <c r="Z38" s="1167"/>
      <c r="AA38" s="1167"/>
      <c r="AB38" s="1167"/>
      <c r="AC38" s="1167"/>
      <c r="AD38" s="1167"/>
      <c r="AE38" s="1167"/>
      <c r="AF38" s="1167"/>
      <c r="AG38" s="1167"/>
      <c r="AH38" s="1167"/>
      <c r="AI38" s="1167"/>
      <c r="AJ38" s="1613"/>
    </row>
    <row r="39" spans="1:42" ht="13.5" customHeight="1" x14ac:dyDescent="0.2">
      <c r="A39" s="1040"/>
      <c r="B39" s="1235"/>
      <c r="C39" s="1009"/>
      <c r="D39" s="1009"/>
      <c r="E39" s="1009"/>
      <c r="F39" s="1009" t="s">
        <v>700</v>
      </c>
      <c r="G39" s="1009"/>
      <c r="H39" s="1009"/>
      <c r="I39" s="1167"/>
      <c r="J39" s="1167"/>
      <c r="K39" s="1167"/>
      <c r="L39" s="1167"/>
      <c r="M39" s="1167"/>
      <c r="N39" s="1167"/>
      <c r="O39" s="1167"/>
      <c r="P39" s="1167"/>
      <c r="Q39" s="1167"/>
      <c r="R39" s="1167"/>
      <c r="S39" s="1167"/>
      <c r="T39" s="1167"/>
      <c r="U39" s="1167"/>
      <c r="V39" s="1167"/>
      <c r="W39" s="1167"/>
      <c r="X39" s="1167"/>
      <c r="Y39" s="1167"/>
      <c r="Z39" s="1167"/>
      <c r="AA39" s="1167"/>
      <c r="AB39" s="1167"/>
      <c r="AC39" s="1167"/>
      <c r="AD39" s="1167"/>
      <c r="AE39" s="1167"/>
      <c r="AF39" s="1167"/>
      <c r="AG39" s="1167"/>
      <c r="AH39" s="1167"/>
      <c r="AI39" s="1167"/>
      <c r="AJ39" s="1613"/>
    </row>
    <row r="40" spans="1:42" ht="13.5" customHeight="1" x14ac:dyDescent="0.2">
      <c r="A40" s="1040"/>
      <c r="B40" s="1235"/>
      <c r="C40" s="1009" t="s">
        <v>701</v>
      </c>
      <c r="D40" s="1009"/>
      <c r="E40" s="1009"/>
      <c r="F40" s="1009"/>
      <c r="G40" s="1009"/>
      <c r="H40" s="1009"/>
      <c r="I40" s="1167"/>
      <c r="J40" s="1167"/>
      <c r="K40" s="1167"/>
      <c r="L40" s="1167"/>
      <c r="M40" s="1167"/>
      <c r="N40" s="1167"/>
      <c r="O40" s="1167"/>
      <c r="P40" s="1167"/>
      <c r="Q40" s="1167"/>
      <c r="R40" s="1167"/>
      <c r="S40" s="1167"/>
      <c r="T40" s="1167"/>
      <c r="U40" s="1167"/>
      <c r="V40" s="1167"/>
      <c r="W40" s="1167"/>
      <c r="X40" s="1167"/>
      <c r="Y40" s="1167"/>
      <c r="Z40" s="1167"/>
      <c r="AA40" s="1167"/>
      <c r="AB40" s="1167"/>
      <c r="AC40" s="1167"/>
      <c r="AD40" s="1167"/>
      <c r="AE40" s="1167"/>
      <c r="AF40" s="1167"/>
      <c r="AG40" s="1167"/>
      <c r="AH40" s="1167"/>
      <c r="AI40" s="1167"/>
      <c r="AJ40" s="1613"/>
    </row>
    <row r="41" spans="1:42" ht="13.5" customHeight="1" x14ac:dyDescent="0.2">
      <c r="A41" s="1042"/>
      <c r="B41" s="1429"/>
      <c r="C41" s="947" t="s">
        <v>471</v>
      </c>
      <c r="D41" s="947"/>
      <c r="E41" s="947"/>
      <c r="F41" s="947"/>
      <c r="G41" s="947"/>
      <c r="H41" s="947"/>
      <c r="I41" s="1168"/>
      <c r="J41" s="1168"/>
      <c r="K41" s="1168"/>
      <c r="L41" s="1168"/>
      <c r="M41" s="1168"/>
      <c r="N41" s="1168"/>
      <c r="O41" s="1168"/>
      <c r="P41" s="1168"/>
      <c r="Q41" s="1168"/>
      <c r="R41" s="1168"/>
      <c r="S41" s="1168"/>
      <c r="T41" s="1168"/>
      <c r="U41" s="1168"/>
      <c r="V41" s="1168"/>
      <c r="W41" s="1168"/>
      <c r="X41" s="1168"/>
      <c r="Y41" s="1168"/>
      <c r="Z41" s="1168"/>
      <c r="AA41" s="1168"/>
      <c r="AB41" s="1168"/>
      <c r="AC41" s="1168"/>
      <c r="AD41" s="1168"/>
      <c r="AE41" s="1168"/>
      <c r="AF41" s="1168"/>
      <c r="AG41" s="1168"/>
      <c r="AH41" s="1168"/>
      <c r="AI41" s="1168"/>
      <c r="AJ41" s="1612"/>
    </row>
    <row r="42" spans="1:42" ht="18" customHeight="1" x14ac:dyDescent="0.2">
      <c r="A42" s="1215" t="s">
        <v>1012</v>
      </c>
      <c r="B42" s="1401"/>
      <c r="C42" s="990" t="s">
        <v>228</v>
      </c>
      <c r="D42" s="990"/>
      <c r="E42" s="990"/>
      <c r="F42" s="990"/>
      <c r="G42" s="990"/>
      <c r="H42" s="990"/>
      <c r="I42" s="960" t="s">
        <v>1036</v>
      </c>
      <c r="J42" s="960"/>
      <c r="K42" s="960"/>
      <c r="L42" s="960"/>
      <c r="M42" s="961"/>
      <c r="N42" s="1849"/>
      <c r="O42" s="1850"/>
      <c r="P42" s="1850"/>
      <c r="Q42" s="1850"/>
      <c r="R42" s="1850"/>
      <c r="S42" s="1850"/>
      <c r="T42" s="1850"/>
      <c r="U42" s="1850"/>
      <c r="V42" s="1850"/>
      <c r="W42" s="1850"/>
      <c r="X42" s="1850"/>
      <c r="Y42" s="1850"/>
      <c r="Z42" s="1850"/>
      <c r="AA42" s="1850"/>
      <c r="AB42" s="1850"/>
      <c r="AC42" s="1850"/>
      <c r="AD42" s="1850"/>
      <c r="AE42" s="1850"/>
      <c r="AF42" s="1850"/>
      <c r="AG42" s="1850"/>
      <c r="AH42" s="1850"/>
      <c r="AI42" s="1850"/>
      <c r="AJ42" s="1851"/>
      <c r="AL42" s="45" t="b">
        <v>0</v>
      </c>
      <c r="AM42" s="45" t="b">
        <v>0</v>
      </c>
      <c r="AN42" s="45" t="b">
        <v>0</v>
      </c>
      <c r="AO42" s="45" t="b">
        <v>0</v>
      </c>
      <c r="AP42" s="45" t="b">
        <v>0</v>
      </c>
    </row>
    <row r="43" spans="1:42" ht="18" customHeight="1" x14ac:dyDescent="0.2">
      <c r="A43" s="1217"/>
      <c r="B43" s="1402"/>
      <c r="C43" s="990"/>
      <c r="D43" s="990"/>
      <c r="E43" s="990"/>
      <c r="F43" s="990"/>
      <c r="G43" s="990"/>
      <c r="H43" s="990"/>
      <c r="I43" s="1009" t="s">
        <v>284</v>
      </c>
      <c r="J43" s="1009"/>
      <c r="K43" s="1009"/>
      <c r="L43" s="1009"/>
      <c r="M43" s="1009"/>
      <c r="N43" s="1133"/>
      <c r="O43" s="1133"/>
      <c r="P43" s="1133"/>
      <c r="Q43" s="1133"/>
      <c r="R43" s="1133"/>
      <c r="S43" s="1133"/>
      <c r="T43" s="1133"/>
      <c r="U43" s="1133"/>
      <c r="V43" s="1133"/>
      <c r="W43" s="990" t="s">
        <v>610</v>
      </c>
      <c r="X43" s="990"/>
      <c r="Y43" s="990"/>
      <c r="Z43" s="990"/>
      <c r="AA43" s="990"/>
      <c r="AB43" s="1133"/>
      <c r="AC43" s="1133"/>
      <c r="AD43" s="1133"/>
      <c r="AE43" s="1133"/>
      <c r="AF43" s="1133"/>
      <c r="AG43" s="1133"/>
      <c r="AH43" s="1133"/>
      <c r="AI43" s="1133"/>
      <c r="AJ43" s="1143"/>
      <c r="AL43" s="45" t="b">
        <v>0</v>
      </c>
      <c r="AM43" s="45" t="b">
        <v>0</v>
      </c>
      <c r="AN43" s="39"/>
      <c r="AO43" s="39"/>
      <c r="AP43" s="39"/>
    </row>
    <row r="44" spans="1:42" ht="18" customHeight="1" x14ac:dyDescent="0.2">
      <c r="A44" s="1217"/>
      <c r="B44" s="1402"/>
      <c r="C44" s="1082" t="s">
        <v>698</v>
      </c>
      <c r="D44" s="990"/>
      <c r="E44" s="990"/>
      <c r="F44" s="990"/>
      <c r="G44" s="990"/>
      <c r="H44" s="990"/>
      <c r="I44" s="990" t="s">
        <v>1002</v>
      </c>
      <c r="J44" s="990"/>
      <c r="K44" s="990"/>
      <c r="L44" s="990"/>
      <c r="M44" s="990"/>
      <c r="N44" s="990"/>
      <c r="O44" s="990"/>
      <c r="P44" s="990"/>
      <c r="Q44" s="990"/>
      <c r="R44" s="1350"/>
      <c r="S44" s="1351"/>
      <c r="T44" s="1351"/>
      <c r="U44" s="1351"/>
      <c r="V44" s="1351"/>
      <c r="W44" s="1351"/>
      <c r="X44" s="1351"/>
      <c r="Y44" s="1351"/>
      <c r="Z44" s="1351"/>
      <c r="AA44" s="1351"/>
      <c r="AB44" s="1351"/>
      <c r="AC44" s="1351"/>
      <c r="AD44" s="1351"/>
      <c r="AE44" s="1351"/>
      <c r="AF44" s="1351"/>
      <c r="AG44" s="1351"/>
      <c r="AH44" s="1351"/>
      <c r="AI44" s="1351"/>
      <c r="AJ44" s="1352"/>
    </row>
    <row r="45" spans="1:42" ht="13.5" customHeight="1" x14ac:dyDescent="0.2">
      <c r="A45" s="1217"/>
      <c r="B45" s="1402"/>
      <c r="C45" s="990"/>
      <c r="D45" s="990"/>
      <c r="E45" s="990"/>
      <c r="F45" s="990"/>
      <c r="G45" s="990"/>
      <c r="H45" s="990"/>
      <c r="I45" s="990" t="s">
        <v>1003</v>
      </c>
      <c r="J45" s="990"/>
      <c r="K45" s="990"/>
      <c r="L45" s="990"/>
      <c r="M45" s="990"/>
      <c r="N45" s="990"/>
      <c r="O45" s="990"/>
      <c r="P45" s="990"/>
      <c r="Q45" s="990"/>
      <c r="R45" s="1009" t="s">
        <v>1004</v>
      </c>
      <c r="S45" s="1009"/>
      <c r="T45" s="1009"/>
      <c r="U45" s="1009"/>
      <c r="V45" s="1009"/>
      <c r="W45" s="1131"/>
      <c r="X45" s="1131"/>
      <c r="Y45" s="1131"/>
      <c r="Z45" s="1131"/>
      <c r="AA45" s="1131"/>
      <c r="AB45" s="1131"/>
      <c r="AC45" s="1131"/>
      <c r="AD45" s="1131"/>
      <c r="AE45" s="1131"/>
      <c r="AF45" s="1131"/>
      <c r="AG45" s="1131"/>
      <c r="AH45" s="1131"/>
      <c r="AI45" s="1131"/>
      <c r="AJ45" s="1132"/>
    </row>
    <row r="46" spans="1:42" ht="13.5" customHeight="1" x14ac:dyDescent="0.2">
      <c r="A46" s="1217"/>
      <c r="B46" s="1402"/>
      <c r="C46" s="990"/>
      <c r="D46" s="990"/>
      <c r="E46" s="990"/>
      <c r="F46" s="990"/>
      <c r="G46" s="990"/>
      <c r="H46" s="990"/>
      <c r="I46" s="990"/>
      <c r="J46" s="990"/>
      <c r="K46" s="990"/>
      <c r="L46" s="990"/>
      <c r="M46" s="990"/>
      <c r="N46" s="990"/>
      <c r="O46" s="990"/>
      <c r="P46" s="990"/>
      <c r="Q46" s="990"/>
      <c r="R46" s="1009" t="s">
        <v>1005</v>
      </c>
      <c r="S46" s="1009"/>
      <c r="T46" s="1009"/>
      <c r="U46" s="1009"/>
      <c r="V46" s="1009"/>
      <c r="W46" s="1131"/>
      <c r="X46" s="1131"/>
      <c r="Y46" s="1131"/>
      <c r="Z46" s="1131"/>
      <c r="AA46" s="1131"/>
      <c r="AB46" s="1131"/>
      <c r="AC46" s="1131"/>
      <c r="AD46" s="1131"/>
      <c r="AE46" s="1131"/>
      <c r="AF46" s="1131"/>
      <c r="AG46" s="1131"/>
      <c r="AH46" s="1131"/>
      <c r="AI46" s="1131"/>
      <c r="AJ46" s="1132"/>
    </row>
    <row r="47" spans="1:42" ht="13.5" customHeight="1" x14ac:dyDescent="0.2">
      <c r="A47" s="1217"/>
      <c r="B47" s="1402"/>
      <c r="C47" s="1044"/>
      <c r="D47" s="1044"/>
      <c r="E47" s="1044"/>
      <c r="F47" s="1044"/>
      <c r="G47" s="1044"/>
      <c r="H47" s="1044"/>
      <c r="I47" s="1044" t="s">
        <v>614</v>
      </c>
      <c r="J47" s="1044"/>
      <c r="K47" s="1044"/>
      <c r="L47" s="1044"/>
      <c r="M47" s="1044"/>
      <c r="N47" s="1044"/>
      <c r="O47" s="1044"/>
      <c r="P47" s="1044"/>
      <c r="Q47" s="1044"/>
      <c r="R47" s="998"/>
      <c r="S47" s="999"/>
      <c r="T47" s="999"/>
      <c r="U47" s="999"/>
      <c r="V47" s="999"/>
      <c r="W47" s="999"/>
      <c r="X47" s="999"/>
      <c r="Y47" s="999"/>
      <c r="Z47" s="999"/>
      <c r="AA47" s="999"/>
      <c r="AB47" s="999"/>
      <c r="AC47" s="999"/>
      <c r="AD47" s="999"/>
      <c r="AE47" s="999"/>
      <c r="AF47" s="999"/>
      <c r="AG47" s="999"/>
      <c r="AH47" s="999"/>
      <c r="AI47" s="999"/>
      <c r="AJ47" s="1000"/>
    </row>
    <row r="48" spans="1:42" ht="13.5" customHeight="1" x14ac:dyDescent="0.2">
      <c r="A48" s="1217"/>
      <c r="B48" s="1402"/>
      <c r="C48" s="1404" t="s">
        <v>298</v>
      </c>
      <c r="D48" s="1401"/>
      <c r="E48" s="990" t="s">
        <v>611</v>
      </c>
      <c r="F48" s="990"/>
      <c r="G48" s="990"/>
      <c r="H48" s="990"/>
      <c r="I48" s="1349"/>
      <c r="J48" s="1349"/>
      <c r="K48" s="1349"/>
      <c r="L48" s="1349"/>
      <c r="M48" s="1349"/>
      <c r="N48" s="1349"/>
      <c r="O48" s="1349"/>
      <c r="P48" s="1349"/>
      <c r="Q48" s="1349"/>
      <c r="R48" s="1082" t="s">
        <v>612</v>
      </c>
      <c r="S48" s="990"/>
      <c r="T48" s="990"/>
      <c r="U48" s="990"/>
      <c r="V48" s="1326"/>
      <c r="W48" s="1326"/>
      <c r="X48" s="1326"/>
      <c r="Y48" s="1326"/>
      <c r="Z48" s="1326"/>
      <c r="AA48" s="1326"/>
      <c r="AB48" s="1326"/>
      <c r="AC48" s="1326"/>
      <c r="AD48" s="1326"/>
      <c r="AE48" s="1326"/>
      <c r="AF48" s="1326"/>
      <c r="AG48" s="1326"/>
      <c r="AH48" s="1326"/>
      <c r="AI48" s="1326"/>
      <c r="AJ48" s="1327"/>
    </row>
    <row r="49" spans="1:49" ht="13.5" customHeight="1" x14ac:dyDescent="0.2">
      <c r="A49" s="1217"/>
      <c r="B49" s="1402"/>
      <c r="C49" s="1405"/>
      <c r="D49" s="1402"/>
      <c r="E49" s="990"/>
      <c r="F49" s="990"/>
      <c r="G49" s="990"/>
      <c r="H49" s="990"/>
      <c r="I49" s="1349"/>
      <c r="J49" s="1349"/>
      <c r="K49" s="1349"/>
      <c r="L49" s="1349"/>
      <c r="M49" s="1349"/>
      <c r="N49" s="1349"/>
      <c r="O49" s="1349"/>
      <c r="P49" s="1349"/>
      <c r="Q49" s="1349"/>
      <c r="R49" s="990"/>
      <c r="S49" s="990"/>
      <c r="T49" s="990"/>
      <c r="U49" s="990"/>
      <c r="V49" s="1329"/>
      <c r="W49" s="1329"/>
      <c r="X49" s="1329"/>
      <c r="Y49" s="1329"/>
      <c r="Z49" s="1329"/>
      <c r="AA49" s="1329"/>
      <c r="AB49" s="1329"/>
      <c r="AC49" s="1329"/>
      <c r="AD49" s="1329"/>
      <c r="AE49" s="1329"/>
      <c r="AF49" s="1329"/>
      <c r="AG49" s="1329"/>
      <c r="AH49" s="1329"/>
      <c r="AI49" s="1329"/>
      <c r="AJ49" s="1330"/>
    </row>
    <row r="50" spans="1:49" ht="13.5" customHeight="1" x14ac:dyDescent="0.2">
      <c r="A50" s="1217"/>
      <c r="B50" s="1402"/>
      <c r="C50" s="1405"/>
      <c r="D50" s="1402"/>
      <c r="E50" s="990" t="s">
        <v>611</v>
      </c>
      <c r="F50" s="990"/>
      <c r="G50" s="990"/>
      <c r="H50" s="990"/>
      <c r="I50" s="1349"/>
      <c r="J50" s="1349"/>
      <c r="K50" s="1349"/>
      <c r="L50" s="1349"/>
      <c r="M50" s="1349"/>
      <c r="N50" s="1349"/>
      <c r="O50" s="1349"/>
      <c r="P50" s="1349"/>
      <c r="Q50" s="1349"/>
      <c r="R50" s="1082" t="s">
        <v>612</v>
      </c>
      <c r="S50" s="990"/>
      <c r="T50" s="990"/>
      <c r="U50" s="990"/>
      <c r="V50" s="1326"/>
      <c r="W50" s="1326"/>
      <c r="X50" s="1326"/>
      <c r="Y50" s="1326"/>
      <c r="Z50" s="1326"/>
      <c r="AA50" s="1326"/>
      <c r="AB50" s="1326"/>
      <c r="AC50" s="1326"/>
      <c r="AD50" s="1326"/>
      <c r="AE50" s="1326"/>
      <c r="AF50" s="1326"/>
      <c r="AG50" s="1326"/>
      <c r="AH50" s="1326"/>
      <c r="AI50" s="1326"/>
      <c r="AJ50" s="1327"/>
    </row>
    <row r="51" spans="1:49" ht="13.5" customHeight="1" x14ac:dyDescent="0.2">
      <c r="A51" s="1217"/>
      <c r="B51" s="1402"/>
      <c r="C51" s="1405"/>
      <c r="D51" s="1402"/>
      <c r="E51" s="990"/>
      <c r="F51" s="990"/>
      <c r="G51" s="990"/>
      <c r="H51" s="990"/>
      <c r="I51" s="1349"/>
      <c r="J51" s="1349"/>
      <c r="K51" s="1349"/>
      <c r="L51" s="1349"/>
      <c r="M51" s="1349"/>
      <c r="N51" s="1349"/>
      <c r="O51" s="1349"/>
      <c r="P51" s="1349"/>
      <c r="Q51" s="1349"/>
      <c r="R51" s="990"/>
      <c r="S51" s="990"/>
      <c r="T51" s="990"/>
      <c r="U51" s="990"/>
      <c r="V51" s="1329"/>
      <c r="W51" s="1329"/>
      <c r="X51" s="1329"/>
      <c r="Y51" s="1329"/>
      <c r="Z51" s="1329"/>
      <c r="AA51" s="1329"/>
      <c r="AB51" s="1329"/>
      <c r="AC51" s="1329"/>
      <c r="AD51" s="1329"/>
      <c r="AE51" s="1329"/>
      <c r="AF51" s="1329"/>
      <c r="AG51" s="1329"/>
      <c r="AH51" s="1329"/>
      <c r="AI51" s="1329"/>
      <c r="AJ51" s="1330"/>
    </row>
    <row r="52" spans="1:49" ht="13.5" customHeight="1" x14ac:dyDescent="0.2">
      <c r="A52" s="1217"/>
      <c r="B52" s="1402"/>
      <c r="C52" s="1405"/>
      <c r="D52" s="1402"/>
      <c r="E52" s="990" t="s">
        <v>611</v>
      </c>
      <c r="F52" s="990"/>
      <c r="G52" s="990"/>
      <c r="H52" s="990"/>
      <c r="I52" s="1349"/>
      <c r="J52" s="1349"/>
      <c r="K52" s="1349"/>
      <c r="L52" s="1349"/>
      <c r="M52" s="1349"/>
      <c r="N52" s="1349"/>
      <c r="O52" s="1349"/>
      <c r="P52" s="1349"/>
      <c r="Q52" s="1349"/>
      <c r="R52" s="1082" t="s">
        <v>612</v>
      </c>
      <c r="S52" s="990"/>
      <c r="T52" s="990"/>
      <c r="U52" s="990"/>
      <c r="V52" s="1348"/>
      <c r="W52" s="1348"/>
      <c r="X52" s="1348"/>
      <c r="Y52" s="1348"/>
      <c r="Z52" s="1348"/>
      <c r="AA52" s="1348"/>
      <c r="AB52" s="1348"/>
      <c r="AC52" s="1348"/>
      <c r="AD52" s="1348"/>
      <c r="AE52" s="1348"/>
      <c r="AF52" s="1348"/>
      <c r="AG52" s="1348"/>
      <c r="AH52" s="1348"/>
      <c r="AI52" s="1348"/>
      <c r="AJ52" s="1357"/>
    </row>
    <row r="53" spans="1:49" ht="13.5" customHeight="1" x14ac:dyDescent="0.2">
      <c r="A53" s="1217"/>
      <c r="B53" s="1402"/>
      <c r="C53" s="1405"/>
      <c r="D53" s="1402"/>
      <c r="E53" s="1044"/>
      <c r="F53" s="1044"/>
      <c r="G53" s="1044"/>
      <c r="H53" s="1044"/>
      <c r="I53" s="1652"/>
      <c r="J53" s="1652"/>
      <c r="K53" s="1652"/>
      <c r="L53" s="1652"/>
      <c r="M53" s="1652"/>
      <c r="N53" s="1652"/>
      <c r="O53" s="1652"/>
      <c r="P53" s="1652"/>
      <c r="Q53" s="1652"/>
      <c r="R53" s="1044"/>
      <c r="S53" s="1044"/>
      <c r="T53" s="1044"/>
      <c r="U53" s="1044"/>
      <c r="V53" s="1625"/>
      <c r="W53" s="1625"/>
      <c r="X53" s="1625"/>
      <c r="Y53" s="1625"/>
      <c r="Z53" s="1625"/>
      <c r="AA53" s="1625"/>
      <c r="AB53" s="1625"/>
      <c r="AC53" s="1625"/>
      <c r="AD53" s="1625"/>
      <c r="AE53" s="1625"/>
      <c r="AF53" s="1625"/>
      <c r="AG53" s="1625"/>
      <c r="AH53" s="1625"/>
      <c r="AI53" s="1625"/>
      <c r="AJ53" s="1626"/>
    </row>
    <row r="54" spans="1:49" ht="15" customHeight="1" x14ac:dyDescent="0.2">
      <c r="A54" s="1219"/>
      <c r="B54" s="1403"/>
      <c r="C54" s="1808" t="s">
        <v>764</v>
      </c>
      <c r="D54" s="1808"/>
      <c r="E54" s="1808"/>
      <c r="F54" s="1808"/>
      <c r="G54" s="1808"/>
      <c r="H54" s="1808"/>
      <c r="I54" s="990" t="s">
        <v>611</v>
      </c>
      <c r="J54" s="990"/>
      <c r="K54" s="990"/>
      <c r="L54" s="1679"/>
      <c r="M54" s="1680"/>
      <c r="N54" s="1680"/>
      <c r="O54" s="1680"/>
      <c r="P54" s="1680"/>
      <c r="Q54" s="1680"/>
      <c r="R54" s="1680"/>
      <c r="S54" s="1680"/>
      <c r="T54" s="1680"/>
      <c r="U54" s="1680"/>
      <c r="V54" s="1680"/>
      <c r="W54" s="1680"/>
      <c r="X54" s="1680"/>
      <c r="Y54" s="1680"/>
      <c r="Z54" s="1680"/>
      <c r="AA54" s="1680"/>
      <c r="AB54" s="1680"/>
      <c r="AC54" s="1680"/>
      <c r="AD54" s="1680"/>
      <c r="AE54" s="1680"/>
      <c r="AF54" s="1680"/>
      <c r="AG54" s="1680"/>
      <c r="AH54" s="1680"/>
      <c r="AI54" s="1680"/>
      <c r="AJ54" s="1681"/>
    </row>
    <row r="55" spans="1:49" ht="15" customHeight="1" thickBot="1" x14ac:dyDescent="0.25">
      <c r="A55" s="1846" t="s">
        <v>138</v>
      </c>
      <c r="B55" s="1847"/>
      <c r="C55" s="1847"/>
      <c r="D55" s="1847"/>
      <c r="E55" s="1847"/>
      <c r="F55" s="1847"/>
      <c r="G55" s="1847"/>
      <c r="H55" s="1848"/>
      <c r="I55" s="1852"/>
      <c r="J55" s="1853"/>
      <c r="K55" s="1853"/>
      <c r="L55" s="1853"/>
      <c r="M55" s="1853"/>
      <c r="N55" s="1853"/>
      <c r="O55" s="1853"/>
      <c r="P55" s="1853"/>
      <c r="Q55" s="202" t="s">
        <v>229</v>
      </c>
      <c r="R55" s="1854"/>
      <c r="S55" s="1855"/>
      <c r="T55" s="1855"/>
      <c r="U55" s="1855"/>
      <c r="V55" s="1855"/>
      <c r="W55" s="1855"/>
      <c r="X55" s="1855"/>
      <c r="Y55" s="1855"/>
      <c r="Z55" s="1855"/>
      <c r="AA55" s="1855"/>
      <c r="AB55" s="1855"/>
      <c r="AC55" s="1855"/>
      <c r="AD55" s="1855"/>
      <c r="AE55" s="1855"/>
      <c r="AF55" s="1855"/>
      <c r="AG55" s="1855"/>
      <c r="AH55" s="1855"/>
      <c r="AI55" s="1855"/>
      <c r="AJ55" s="1856"/>
    </row>
    <row r="56" spans="1:49" ht="15" customHeight="1" x14ac:dyDescent="0.2">
      <c r="A56" s="53"/>
      <c r="B56" s="53"/>
      <c r="C56" s="53"/>
      <c r="D56" s="53"/>
      <c r="E56" s="53"/>
      <c r="F56" s="53"/>
      <c r="G56" s="53"/>
      <c r="H56" s="53"/>
      <c r="I56" s="53"/>
      <c r="J56" s="53"/>
      <c r="K56" s="53"/>
      <c r="L56" s="53"/>
      <c r="M56" s="53"/>
      <c r="N56" s="53"/>
      <c r="O56" s="53"/>
      <c r="P56" s="53"/>
      <c r="Q56" s="53"/>
      <c r="R56" s="53"/>
      <c r="S56" s="53"/>
      <c r="T56" s="53"/>
      <c r="U56" s="53"/>
      <c r="V56" s="53"/>
      <c r="W56" s="53"/>
      <c r="X56" s="53"/>
      <c r="Y56" s="53"/>
      <c r="Z56" s="53"/>
      <c r="AA56" s="53"/>
      <c r="AB56" s="53"/>
      <c r="AC56" s="53"/>
      <c r="AD56" s="53"/>
      <c r="AE56" s="53"/>
      <c r="AF56" s="53"/>
      <c r="AG56" s="53"/>
      <c r="AH56" s="53"/>
      <c r="AI56" s="53"/>
      <c r="AJ56" s="53"/>
    </row>
    <row r="57" spans="1:49" ht="15" customHeight="1" x14ac:dyDescent="0.2">
      <c r="A57" s="53"/>
      <c r="B57" s="53"/>
      <c r="C57" s="53"/>
      <c r="D57" s="53"/>
      <c r="E57" s="53"/>
      <c r="F57" s="53"/>
      <c r="G57" s="53"/>
      <c r="H57" s="53"/>
      <c r="I57" s="53"/>
      <c r="J57" s="53"/>
      <c r="K57" s="53"/>
      <c r="L57" s="53"/>
      <c r="M57" s="53"/>
      <c r="N57" s="53"/>
      <c r="O57" s="53"/>
      <c r="P57" s="53"/>
      <c r="Q57" s="53"/>
      <c r="R57" s="53"/>
      <c r="S57" s="53"/>
      <c r="T57" s="53"/>
      <c r="U57" s="53"/>
      <c r="V57" s="53"/>
      <c r="W57" s="53"/>
      <c r="X57" s="53"/>
      <c r="Y57" s="53"/>
      <c r="Z57" s="53"/>
      <c r="AA57" s="53"/>
      <c r="AB57" s="53"/>
      <c r="AC57" s="53"/>
      <c r="AD57" s="53"/>
      <c r="AE57" s="53"/>
      <c r="AF57" s="53"/>
      <c r="AG57" s="53"/>
      <c r="AH57" s="53"/>
      <c r="AI57" s="53"/>
      <c r="AJ57" s="53"/>
    </row>
    <row r="58" spans="1:49" s="25" customFormat="1" ht="12" customHeight="1" x14ac:dyDescent="0.2">
      <c r="A58" s="171" t="s">
        <v>648</v>
      </c>
      <c r="B58" s="171"/>
      <c r="C58" s="171"/>
      <c r="D58" s="171"/>
      <c r="E58" s="171"/>
      <c r="F58" s="171"/>
      <c r="G58" s="171"/>
      <c r="H58" s="171"/>
      <c r="I58" s="171"/>
      <c r="J58" s="171"/>
      <c r="K58" s="171"/>
      <c r="L58" s="171"/>
      <c r="M58" s="171"/>
      <c r="N58" s="172"/>
      <c r="O58" s="172"/>
      <c r="P58" s="172"/>
      <c r="Q58" s="172"/>
      <c r="R58" s="172"/>
      <c r="S58" s="172"/>
      <c r="T58" s="172"/>
      <c r="U58" s="172"/>
      <c r="V58" s="172"/>
      <c r="W58" s="171"/>
      <c r="X58" s="171"/>
      <c r="Y58" s="172"/>
      <c r="Z58" s="172"/>
      <c r="AA58" s="172"/>
      <c r="AB58" s="172"/>
      <c r="AC58" s="172"/>
      <c r="AD58" s="172"/>
      <c r="AE58" s="172"/>
      <c r="AF58" s="173"/>
      <c r="AG58" s="172"/>
      <c r="AH58" s="172"/>
      <c r="AI58" s="172"/>
      <c r="AJ58" s="172"/>
      <c r="AL58" s="50"/>
      <c r="AM58" s="50"/>
      <c r="AN58" s="50"/>
      <c r="AO58" s="50"/>
      <c r="AP58" s="50"/>
      <c r="AQ58" s="50"/>
      <c r="AR58" s="50"/>
      <c r="AS58" s="50"/>
      <c r="AT58" s="50"/>
      <c r="AU58" s="50"/>
      <c r="AV58" s="50"/>
      <c r="AW58" s="50"/>
    </row>
    <row r="59" spans="1:49" s="32" customFormat="1" ht="12" customHeight="1" x14ac:dyDescent="0.2">
      <c r="A59" s="171" t="s">
        <v>668</v>
      </c>
      <c r="B59" s="171"/>
      <c r="C59" s="171"/>
      <c r="D59" s="171"/>
      <c r="E59" s="171"/>
      <c r="F59" s="171"/>
      <c r="G59" s="171"/>
      <c r="H59" s="171"/>
      <c r="I59" s="171"/>
      <c r="J59" s="171"/>
      <c r="K59" s="171"/>
      <c r="L59" s="171"/>
      <c r="M59" s="171"/>
      <c r="N59" s="162"/>
      <c r="O59" s="162"/>
      <c r="P59" s="162"/>
      <c r="Q59" s="162"/>
      <c r="R59" s="162"/>
      <c r="S59" s="162"/>
      <c r="T59" s="174"/>
      <c r="U59" s="174"/>
      <c r="V59" s="174"/>
      <c r="W59" s="175"/>
      <c r="X59" s="173"/>
      <c r="Y59" s="173"/>
      <c r="Z59" s="173"/>
      <c r="AA59" s="173"/>
      <c r="AB59" s="173"/>
      <c r="AC59" s="173"/>
      <c r="AD59" s="175"/>
      <c r="AE59" s="175"/>
      <c r="AF59" s="175"/>
      <c r="AG59" s="174"/>
      <c r="AH59" s="174"/>
      <c r="AI59" s="174"/>
      <c r="AJ59" s="174"/>
      <c r="AL59" s="51"/>
      <c r="AM59" s="51"/>
      <c r="AN59" s="51"/>
      <c r="AO59" s="51"/>
      <c r="AP59" s="51"/>
      <c r="AQ59" s="51"/>
      <c r="AR59" s="51"/>
      <c r="AS59" s="51"/>
      <c r="AT59" s="51"/>
      <c r="AU59" s="51"/>
      <c r="AV59" s="51"/>
      <c r="AW59" s="51"/>
    </row>
    <row r="60" spans="1:49" s="25" customFormat="1" ht="12" customHeight="1" x14ac:dyDescent="0.2">
      <c r="A60" s="171" t="s">
        <v>463</v>
      </c>
      <c r="B60" s="171"/>
      <c r="C60" s="171"/>
      <c r="D60" s="171"/>
      <c r="E60" s="171"/>
      <c r="F60" s="171"/>
      <c r="G60" s="171"/>
      <c r="H60" s="171"/>
      <c r="I60" s="171"/>
      <c r="J60" s="171"/>
      <c r="K60" s="171"/>
      <c r="L60" s="171"/>
      <c r="M60" s="171"/>
      <c r="N60" s="171"/>
      <c r="O60" s="171"/>
      <c r="P60" s="171"/>
      <c r="Q60" s="171"/>
      <c r="R60" s="171"/>
      <c r="S60" s="171"/>
      <c r="T60" s="172"/>
      <c r="U60" s="172"/>
      <c r="V60" s="172"/>
      <c r="W60" s="172"/>
      <c r="X60" s="172"/>
      <c r="Y60" s="172"/>
      <c r="Z60" s="172"/>
      <c r="AA60" s="172"/>
      <c r="AB60" s="172"/>
      <c r="AC60" s="172"/>
      <c r="AD60" s="172"/>
      <c r="AE60" s="172"/>
      <c r="AF60" s="172"/>
      <c r="AG60" s="172"/>
      <c r="AH60" s="172"/>
      <c r="AI60" s="172"/>
      <c r="AJ60" s="172"/>
      <c r="AL60" s="50"/>
      <c r="AM60" s="50"/>
      <c r="AN60" s="50"/>
      <c r="AO60" s="50"/>
      <c r="AP60" s="50"/>
      <c r="AQ60" s="50"/>
      <c r="AR60" s="50"/>
      <c r="AS60" s="50"/>
      <c r="AT60" s="50"/>
      <c r="AU60" s="50"/>
      <c r="AV60" s="50"/>
      <c r="AW60" s="50"/>
    </row>
    <row r="61" spans="1:49" s="25" customFormat="1" ht="12" customHeight="1" x14ac:dyDescent="0.2">
      <c r="A61" s="171" t="s">
        <v>464</v>
      </c>
      <c r="B61" s="171"/>
      <c r="C61" s="171"/>
      <c r="D61" s="171"/>
      <c r="E61" s="171"/>
      <c r="F61" s="171"/>
      <c r="G61" s="171"/>
      <c r="H61" s="171"/>
      <c r="I61" s="171"/>
      <c r="J61" s="171"/>
      <c r="K61" s="171"/>
      <c r="L61" s="171"/>
      <c r="M61" s="171"/>
      <c r="N61" s="171"/>
      <c r="O61" s="171"/>
      <c r="P61" s="171"/>
      <c r="Q61" s="171"/>
      <c r="R61" s="171"/>
      <c r="S61" s="171"/>
      <c r="T61" s="172"/>
      <c r="U61" s="172"/>
      <c r="V61" s="172"/>
      <c r="W61" s="172"/>
      <c r="X61" s="172"/>
      <c r="Y61" s="172"/>
      <c r="Z61" s="172"/>
      <c r="AA61" s="172"/>
      <c r="AB61" s="172"/>
      <c r="AC61" s="172"/>
      <c r="AD61" s="172"/>
      <c r="AE61" s="172"/>
      <c r="AF61" s="172"/>
      <c r="AG61" s="172"/>
      <c r="AH61" s="172"/>
      <c r="AI61" s="172"/>
      <c r="AJ61" s="172"/>
      <c r="AL61" s="50"/>
      <c r="AM61" s="50"/>
      <c r="AN61" s="50"/>
      <c r="AO61" s="50"/>
      <c r="AP61" s="50"/>
      <c r="AQ61" s="50"/>
      <c r="AR61" s="50"/>
      <c r="AS61" s="50"/>
      <c r="AT61" s="50"/>
      <c r="AU61" s="50"/>
      <c r="AV61" s="50"/>
      <c r="AW61" s="50"/>
    </row>
    <row r="62" spans="1:49" s="25" customFormat="1" ht="12" customHeight="1" x14ac:dyDescent="0.2">
      <c r="A62" s="171" t="s">
        <v>677</v>
      </c>
      <c r="B62" s="171"/>
      <c r="C62" s="171"/>
      <c r="D62" s="171"/>
      <c r="E62" s="171"/>
      <c r="F62" s="171"/>
      <c r="G62" s="171"/>
      <c r="H62" s="171"/>
      <c r="I62" s="171"/>
      <c r="J62" s="171"/>
      <c r="K62" s="171"/>
      <c r="L62" s="171"/>
      <c r="M62" s="171"/>
      <c r="N62" s="171"/>
      <c r="O62" s="171"/>
      <c r="P62" s="171"/>
      <c r="Q62" s="171"/>
      <c r="R62" s="171"/>
      <c r="S62" s="171"/>
      <c r="T62" s="172"/>
      <c r="U62" s="172"/>
      <c r="V62" s="172"/>
      <c r="W62" s="172"/>
      <c r="X62" s="172"/>
      <c r="Y62" s="172"/>
      <c r="Z62" s="172"/>
      <c r="AA62" s="172"/>
      <c r="AB62" s="172"/>
      <c r="AC62" s="172"/>
      <c r="AD62" s="172"/>
      <c r="AE62" s="172"/>
      <c r="AF62" s="172"/>
      <c r="AG62" s="172"/>
      <c r="AH62" s="172"/>
      <c r="AI62" s="172"/>
      <c r="AJ62" s="172"/>
      <c r="AL62" s="50"/>
      <c r="AM62" s="50"/>
      <c r="AN62" s="50"/>
      <c r="AO62" s="50"/>
      <c r="AP62" s="50"/>
      <c r="AQ62" s="50"/>
      <c r="AR62" s="50"/>
      <c r="AS62" s="50"/>
      <c r="AT62" s="50"/>
      <c r="AU62" s="50"/>
      <c r="AV62" s="50"/>
      <c r="AW62" s="50"/>
    </row>
    <row r="63" spans="1:49" s="25" customFormat="1" ht="12" customHeight="1" x14ac:dyDescent="0.2">
      <c r="A63" s="171" t="s">
        <v>564</v>
      </c>
      <c r="B63" s="171"/>
      <c r="C63" s="171"/>
      <c r="D63" s="171"/>
      <c r="E63" s="171"/>
      <c r="F63" s="171"/>
      <c r="G63" s="171"/>
      <c r="H63" s="171"/>
      <c r="I63" s="171"/>
      <c r="J63" s="171"/>
      <c r="K63" s="171"/>
      <c r="L63" s="171"/>
      <c r="M63" s="171"/>
      <c r="N63" s="171"/>
      <c r="O63" s="171"/>
      <c r="P63" s="171"/>
      <c r="Q63" s="171"/>
      <c r="R63" s="171"/>
      <c r="S63" s="171"/>
      <c r="T63" s="172"/>
      <c r="U63" s="172"/>
      <c r="V63" s="172"/>
      <c r="W63" s="172"/>
      <c r="X63" s="172"/>
      <c r="Y63" s="172"/>
      <c r="Z63" s="172"/>
      <c r="AA63" s="172"/>
      <c r="AB63" s="172"/>
      <c r="AC63" s="172"/>
      <c r="AD63" s="172"/>
      <c r="AE63" s="172"/>
      <c r="AF63" s="172"/>
      <c r="AG63" s="172"/>
      <c r="AH63" s="172"/>
      <c r="AI63" s="172"/>
      <c r="AJ63" s="172"/>
      <c r="AL63" s="50"/>
      <c r="AM63" s="50"/>
      <c r="AN63" s="50"/>
      <c r="AO63" s="50"/>
      <c r="AP63" s="50"/>
      <c r="AQ63" s="50"/>
      <c r="AR63" s="50"/>
      <c r="AS63" s="50"/>
      <c r="AT63" s="50"/>
      <c r="AU63" s="50"/>
      <c r="AV63" s="50"/>
      <c r="AW63" s="50"/>
    </row>
    <row r="64" spans="1:49" s="25" customFormat="1" ht="12" customHeight="1" x14ac:dyDescent="0.2">
      <c r="A64" s="171" t="s">
        <v>678</v>
      </c>
      <c r="B64" s="171"/>
      <c r="C64" s="171"/>
      <c r="D64" s="171"/>
      <c r="E64" s="171"/>
      <c r="F64" s="171"/>
      <c r="G64" s="171"/>
      <c r="H64" s="171"/>
      <c r="I64" s="171"/>
      <c r="J64" s="171"/>
      <c r="K64" s="171"/>
      <c r="L64" s="171"/>
      <c r="M64" s="171"/>
      <c r="N64" s="171"/>
      <c r="O64" s="171"/>
      <c r="P64" s="171"/>
      <c r="Q64" s="171"/>
      <c r="R64" s="171"/>
      <c r="S64" s="171"/>
      <c r="T64" s="172"/>
      <c r="U64" s="172"/>
      <c r="V64" s="172"/>
      <c r="W64" s="172"/>
      <c r="X64" s="172"/>
      <c r="Y64" s="172"/>
      <c r="Z64" s="172"/>
      <c r="AA64" s="172"/>
      <c r="AB64" s="172"/>
      <c r="AC64" s="172"/>
      <c r="AD64" s="172"/>
      <c r="AE64" s="172"/>
      <c r="AF64" s="172"/>
      <c r="AG64" s="172"/>
      <c r="AH64" s="172"/>
      <c r="AI64" s="172"/>
      <c r="AJ64" s="172"/>
      <c r="AL64" s="50"/>
      <c r="AM64" s="50"/>
      <c r="AN64" s="50"/>
      <c r="AO64" s="50"/>
      <c r="AP64" s="50"/>
      <c r="AQ64" s="50"/>
      <c r="AR64" s="50"/>
      <c r="AS64" s="50"/>
      <c r="AT64" s="50"/>
      <c r="AU64" s="50"/>
      <c r="AV64" s="50"/>
      <c r="AW64" s="50"/>
    </row>
    <row r="65" spans="1:49" s="25" customFormat="1" ht="12" customHeight="1" x14ac:dyDescent="0.2">
      <c r="A65" s="171" t="s">
        <v>230</v>
      </c>
      <c r="B65" s="171"/>
      <c r="C65" s="171"/>
      <c r="D65" s="171"/>
      <c r="E65" s="171"/>
      <c r="F65" s="171"/>
      <c r="G65" s="171"/>
      <c r="H65" s="171"/>
      <c r="I65" s="171"/>
      <c r="J65" s="171"/>
      <c r="K65" s="171"/>
      <c r="L65" s="171"/>
      <c r="M65" s="171"/>
      <c r="N65" s="171"/>
      <c r="O65" s="171"/>
      <c r="P65" s="171"/>
      <c r="Q65" s="171"/>
      <c r="R65" s="171"/>
      <c r="S65" s="171"/>
      <c r="T65" s="172"/>
      <c r="U65" s="172"/>
      <c r="V65" s="172"/>
      <c r="W65" s="172"/>
      <c r="X65" s="172"/>
      <c r="Y65" s="172"/>
      <c r="Z65" s="172"/>
      <c r="AA65" s="172"/>
      <c r="AB65" s="172"/>
      <c r="AC65" s="172"/>
      <c r="AD65" s="172"/>
      <c r="AE65" s="172"/>
      <c r="AF65" s="172"/>
      <c r="AG65" s="172"/>
      <c r="AH65" s="172"/>
      <c r="AI65" s="172"/>
      <c r="AJ65" s="172"/>
      <c r="AL65" s="50"/>
      <c r="AM65" s="50"/>
      <c r="AN65" s="50"/>
      <c r="AO65" s="50"/>
      <c r="AP65" s="50"/>
      <c r="AQ65" s="50"/>
      <c r="AR65" s="50"/>
      <c r="AS65" s="50"/>
      <c r="AT65" s="50"/>
      <c r="AU65" s="50"/>
      <c r="AV65" s="50"/>
      <c r="AW65" s="50"/>
    </row>
    <row r="66" spans="1:49" s="25" customFormat="1" ht="12" customHeight="1" x14ac:dyDescent="0.2">
      <c r="A66" s="171" t="s">
        <v>671</v>
      </c>
      <c r="B66" s="171"/>
      <c r="C66" s="171"/>
      <c r="D66" s="171"/>
      <c r="E66" s="171"/>
      <c r="F66" s="171"/>
      <c r="G66" s="171"/>
      <c r="H66" s="171"/>
      <c r="I66" s="171"/>
      <c r="J66" s="171"/>
      <c r="K66" s="171"/>
      <c r="L66" s="171"/>
      <c r="M66" s="171"/>
      <c r="N66" s="171"/>
      <c r="O66" s="171"/>
      <c r="P66" s="171"/>
      <c r="Q66" s="171"/>
      <c r="R66" s="171"/>
      <c r="S66" s="171"/>
      <c r="T66" s="172"/>
      <c r="U66" s="172"/>
      <c r="V66" s="172"/>
      <c r="W66" s="172"/>
      <c r="X66" s="172"/>
      <c r="Y66" s="172"/>
      <c r="Z66" s="172"/>
      <c r="AA66" s="172"/>
      <c r="AB66" s="172"/>
      <c r="AC66" s="172"/>
      <c r="AD66" s="172"/>
      <c r="AE66" s="172"/>
      <c r="AF66" s="172"/>
      <c r="AG66" s="172"/>
      <c r="AH66" s="172"/>
      <c r="AI66" s="172"/>
      <c r="AJ66" s="172"/>
      <c r="AL66" s="50"/>
      <c r="AM66" s="50"/>
      <c r="AN66" s="50"/>
      <c r="AO66" s="50"/>
      <c r="AP66" s="50"/>
      <c r="AQ66" s="50"/>
      <c r="AR66" s="50"/>
      <c r="AS66" s="50"/>
      <c r="AT66" s="50"/>
      <c r="AU66" s="50"/>
      <c r="AV66" s="50"/>
      <c r="AW66" s="50"/>
    </row>
  </sheetData>
  <customSheetViews>
    <customSheetView guid="{DDFB4891-8D6C-4C1E-BD9F-97DEF428EC5B}" showRuler="0" topLeftCell="A37">
      <selection activeCell="A56" sqref="A56"/>
      <pageMargins left="0.59055118110236227" right="0.59055118110236227" top="0.19685039370078741" bottom="0.39370078740157483" header="0" footer="0.19685039370078741"/>
      <printOptions horizontalCentered="1" verticalCentered="1"/>
      <pageSetup paperSize="9" scale="97" orientation="portrait" r:id="rId1"/>
      <headerFooter alignWithMargins="0"/>
    </customSheetView>
  </customSheetViews>
  <mergeCells count="311">
    <mergeCell ref="W37:X37"/>
    <mergeCell ref="U41:X41"/>
    <mergeCell ref="U39:V39"/>
    <mergeCell ref="C41:H41"/>
    <mergeCell ref="C40:H40"/>
    <mergeCell ref="I41:L41"/>
    <mergeCell ref="M41:P41"/>
    <mergeCell ref="M39:N39"/>
    <mergeCell ref="C38:E39"/>
    <mergeCell ref="Q41:T41"/>
    <mergeCell ref="A18:H18"/>
    <mergeCell ref="A19:H20"/>
    <mergeCell ref="I19:R20"/>
    <mergeCell ref="M38:N38"/>
    <mergeCell ref="F39:H39"/>
    <mergeCell ref="I39:J39"/>
    <mergeCell ref="K39:L39"/>
    <mergeCell ref="M36:P36"/>
    <mergeCell ref="C34:H34"/>
    <mergeCell ref="I34:L34"/>
    <mergeCell ref="Q40:T40"/>
    <mergeCell ref="C35:H37"/>
    <mergeCell ref="I37:J37"/>
    <mergeCell ref="K37:L37"/>
    <mergeCell ref="M37:N37"/>
    <mergeCell ref="I36:L36"/>
    <mergeCell ref="F38:H38"/>
    <mergeCell ref="I38:J38"/>
    <mergeCell ref="K38:L38"/>
    <mergeCell ref="Y41:AB41"/>
    <mergeCell ref="U40:X40"/>
    <mergeCell ref="Y17:Z17"/>
    <mergeCell ref="I18:X18"/>
    <mergeCell ref="Y18:AJ18"/>
    <mergeCell ref="Y19:AJ19"/>
    <mergeCell ref="Y39:Z39"/>
    <mergeCell ref="AA39:AB39"/>
    <mergeCell ref="I40:L40"/>
    <mergeCell ref="M40:P40"/>
    <mergeCell ref="AA38:AB38"/>
    <mergeCell ref="W39:X39"/>
    <mergeCell ref="O39:P39"/>
    <mergeCell ref="Q39:R39"/>
    <mergeCell ref="S39:T39"/>
    <mergeCell ref="S38:T38"/>
    <mergeCell ref="U38:V38"/>
    <mergeCell ref="O38:P38"/>
    <mergeCell ref="W38:X38"/>
    <mergeCell ref="Q38:R38"/>
    <mergeCell ref="U33:X33"/>
    <mergeCell ref="U34:X34"/>
    <mergeCell ref="Q37:R37"/>
    <mergeCell ref="Q36:T36"/>
    <mergeCell ref="U35:X36"/>
    <mergeCell ref="Y35:AB36"/>
    <mergeCell ref="Y33:AB33"/>
    <mergeCell ref="Y34:AB34"/>
    <mergeCell ref="AA37:AB37"/>
    <mergeCell ref="U37:V37"/>
    <mergeCell ref="M34:P34"/>
    <mergeCell ref="Q34:T34"/>
    <mergeCell ref="O37:P37"/>
    <mergeCell ref="I35:T35"/>
    <mergeCell ref="M25:N25"/>
    <mergeCell ref="I26:L26"/>
    <mergeCell ref="M29:P29"/>
    <mergeCell ref="Q25:R25"/>
    <mergeCell ref="S25:T25"/>
    <mergeCell ref="Q32:R32"/>
    <mergeCell ref="Q33:T33"/>
    <mergeCell ref="M33:P33"/>
    <mergeCell ref="I32:J32"/>
    <mergeCell ref="K32:L32"/>
    <mergeCell ref="M32:N32"/>
    <mergeCell ref="O32:P32"/>
    <mergeCell ref="AC24:AD24"/>
    <mergeCell ref="F32:H32"/>
    <mergeCell ref="I31:J31"/>
    <mergeCell ref="C24:E25"/>
    <mergeCell ref="C27:H27"/>
    <mergeCell ref="F24:H24"/>
    <mergeCell ref="F25:H25"/>
    <mergeCell ref="C26:H26"/>
    <mergeCell ref="C31:E32"/>
    <mergeCell ref="F31:H31"/>
    <mergeCell ref="I44:Q44"/>
    <mergeCell ref="AI32:AJ32"/>
    <mergeCell ref="I21:L22"/>
    <mergeCell ref="M21:P22"/>
    <mergeCell ref="I25:J25"/>
    <mergeCell ref="M24:N24"/>
    <mergeCell ref="O24:P24"/>
    <mergeCell ref="M23:N23"/>
    <mergeCell ref="O25:P25"/>
    <mergeCell ref="I29:L29"/>
    <mergeCell ref="A21:B41"/>
    <mergeCell ref="I24:J24"/>
    <mergeCell ref="K24:L24"/>
    <mergeCell ref="I23:J23"/>
    <mergeCell ref="K23:L23"/>
    <mergeCell ref="K25:L25"/>
    <mergeCell ref="C21:H23"/>
    <mergeCell ref="C33:H33"/>
    <mergeCell ref="I33:L33"/>
    <mergeCell ref="AC32:AD32"/>
    <mergeCell ref="C44:H47"/>
    <mergeCell ref="R48:U49"/>
    <mergeCell ref="M26:P26"/>
    <mergeCell ref="I27:L27"/>
    <mergeCell ref="M27:P27"/>
    <mergeCell ref="C28:H30"/>
    <mergeCell ref="I28:X28"/>
    <mergeCell ref="W46:AJ46"/>
    <mergeCell ref="M30:N30"/>
    <mergeCell ref="AA49:AE49"/>
    <mergeCell ref="R46:V46"/>
    <mergeCell ref="AA50:AE50"/>
    <mergeCell ref="AF50:AJ50"/>
    <mergeCell ref="U26:X26"/>
    <mergeCell ref="U27:X27"/>
    <mergeCell ref="AF48:AJ48"/>
    <mergeCell ref="AF49:AJ49"/>
    <mergeCell ref="AG32:AH32"/>
    <mergeCell ref="AA48:AE48"/>
    <mergeCell ref="R45:V45"/>
    <mergeCell ref="Q30:R30"/>
    <mergeCell ref="Q31:R31"/>
    <mergeCell ref="S37:T37"/>
    <mergeCell ref="I48:Q49"/>
    <mergeCell ref="M31:N31"/>
    <mergeCell ref="O31:P31"/>
    <mergeCell ref="K30:L30"/>
    <mergeCell ref="R44:AJ44"/>
    <mergeCell ref="V49:Z49"/>
    <mergeCell ref="Y37:Z37"/>
    <mergeCell ref="I14:AJ14"/>
    <mergeCell ref="Q21:AF21"/>
    <mergeCell ref="Y22:AB22"/>
    <mergeCell ref="AA23:AB23"/>
    <mergeCell ref="Q23:R23"/>
    <mergeCell ref="O16:T16"/>
    <mergeCell ref="S19:X19"/>
    <mergeCell ref="S20:X20"/>
    <mergeCell ref="Q22:T22"/>
    <mergeCell ref="AA51:AE51"/>
    <mergeCell ref="AF51:AJ51"/>
    <mergeCell ref="R52:U53"/>
    <mergeCell ref="S17:T17"/>
    <mergeCell ref="I45:Q46"/>
    <mergeCell ref="W45:AJ45"/>
    <mergeCell ref="S30:T30"/>
    <mergeCell ref="I30:J30"/>
    <mergeCell ref="K31:L31"/>
    <mergeCell ref="O30:P30"/>
    <mergeCell ref="O23:P23"/>
    <mergeCell ref="AA16:AJ16"/>
    <mergeCell ref="AA17:AJ17"/>
    <mergeCell ref="V48:Z48"/>
    <mergeCell ref="I47:Q47"/>
    <mergeCell ref="R47:AJ47"/>
    <mergeCell ref="S31:T31"/>
    <mergeCell ref="S32:T32"/>
    <mergeCell ref="S23:T23"/>
    <mergeCell ref="U23:V23"/>
    <mergeCell ref="U17:X17"/>
    <mergeCell ref="A16:B17"/>
    <mergeCell ref="A15:I15"/>
    <mergeCell ref="C17:F17"/>
    <mergeCell ref="G17:H17"/>
    <mergeCell ref="I17:L17"/>
    <mergeCell ref="C16:H16"/>
    <mergeCell ref="I16:N16"/>
    <mergeCell ref="M17:N17"/>
    <mergeCell ref="O17:R17"/>
    <mergeCell ref="A10:B14"/>
    <mergeCell ref="C10:H10"/>
    <mergeCell ref="I10:AJ10"/>
    <mergeCell ref="Q12:AJ12"/>
    <mergeCell ref="C11:H11"/>
    <mergeCell ref="I11:AJ11"/>
    <mergeCell ref="C12:H14"/>
    <mergeCell ref="I12:J12"/>
    <mergeCell ref="K12:P12"/>
    <mergeCell ref="I13:AJ13"/>
    <mergeCell ref="K6:P6"/>
    <mergeCell ref="I4:AJ4"/>
    <mergeCell ref="Q6:AJ6"/>
    <mergeCell ref="A4:B9"/>
    <mergeCell ref="C4:H4"/>
    <mergeCell ref="C5:H5"/>
    <mergeCell ref="C6:H8"/>
    <mergeCell ref="C9:H9"/>
    <mergeCell ref="AA9:AJ9"/>
    <mergeCell ref="U16:Z16"/>
    <mergeCell ref="AE2:AJ2"/>
    <mergeCell ref="AA2:AD2"/>
    <mergeCell ref="I5:AJ5"/>
    <mergeCell ref="I7:AJ7"/>
    <mergeCell ref="I6:J6"/>
    <mergeCell ref="I8:AJ8"/>
    <mergeCell ref="I9:L9"/>
    <mergeCell ref="M9:V9"/>
    <mergeCell ref="W9:Z9"/>
    <mergeCell ref="AE24:AF24"/>
    <mergeCell ref="AI20:AJ20"/>
    <mergeCell ref="Y20:AH20"/>
    <mergeCell ref="AA24:AB24"/>
    <mergeCell ref="U22:X22"/>
    <mergeCell ref="AE23:AF23"/>
    <mergeCell ref="U24:V24"/>
    <mergeCell ref="W24:X24"/>
    <mergeCell ref="AC23:AD23"/>
    <mergeCell ref="W23:X23"/>
    <mergeCell ref="AC29:AF29"/>
    <mergeCell ref="Y27:AB27"/>
    <mergeCell ref="Y26:AB26"/>
    <mergeCell ref="AC25:AD25"/>
    <mergeCell ref="AE25:AF25"/>
    <mergeCell ref="AG30:AH30"/>
    <mergeCell ref="AC30:AD30"/>
    <mergeCell ref="AC27:AF27"/>
    <mergeCell ref="AG35:AJ36"/>
    <mergeCell ref="AC33:AF33"/>
    <mergeCell ref="AG33:AJ33"/>
    <mergeCell ref="AC34:AF34"/>
    <mergeCell ref="AG34:AJ34"/>
    <mergeCell ref="AC35:AF36"/>
    <mergeCell ref="U29:X29"/>
    <mergeCell ref="U31:V31"/>
    <mergeCell ref="Y23:Z23"/>
    <mergeCell ref="U30:V30"/>
    <mergeCell ref="Q29:T29"/>
    <mergeCell ref="Q26:T26"/>
    <mergeCell ref="Q27:T27"/>
    <mergeCell ref="U25:V25"/>
    <mergeCell ref="W25:X25"/>
    <mergeCell ref="AE31:AF31"/>
    <mergeCell ref="Q24:R24"/>
    <mergeCell ref="S24:T24"/>
    <mergeCell ref="Y28:AJ28"/>
    <mergeCell ref="AG29:AJ29"/>
    <mergeCell ref="Y24:Z24"/>
    <mergeCell ref="AC31:AD31"/>
    <mergeCell ref="AC26:AF26"/>
    <mergeCell ref="AE30:AF30"/>
    <mergeCell ref="AI31:AJ31"/>
    <mergeCell ref="Y32:Z32"/>
    <mergeCell ref="AA32:AB32"/>
    <mergeCell ref="Y31:Z31"/>
    <mergeCell ref="W31:X31"/>
    <mergeCell ref="W30:X30"/>
    <mergeCell ref="Y30:Z30"/>
    <mergeCell ref="AA31:AB31"/>
    <mergeCell ref="AA30:AB30"/>
    <mergeCell ref="AE32:AF32"/>
    <mergeCell ref="Y25:Z25"/>
    <mergeCell ref="AA25:AB25"/>
    <mergeCell ref="AC22:AF22"/>
    <mergeCell ref="AG21:AJ27"/>
    <mergeCell ref="U32:V32"/>
    <mergeCell ref="W32:X32"/>
    <mergeCell ref="Y29:AB29"/>
    <mergeCell ref="AI30:AJ30"/>
    <mergeCell ref="AG31:AH31"/>
    <mergeCell ref="Y40:AB40"/>
    <mergeCell ref="AG37:AH37"/>
    <mergeCell ref="AI37:AJ37"/>
    <mergeCell ref="AG38:AH38"/>
    <mergeCell ref="AI38:AJ38"/>
    <mergeCell ref="AC38:AD38"/>
    <mergeCell ref="AE38:AF38"/>
    <mergeCell ref="AC37:AD37"/>
    <mergeCell ref="AE37:AF37"/>
    <mergeCell ref="Y38:Z38"/>
    <mergeCell ref="C48:D53"/>
    <mergeCell ref="E52:H53"/>
    <mergeCell ref="W43:AA43"/>
    <mergeCell ref="AB43:AJ43"/>
    <mergeCell ref="R50:U51"/>
    <mergeCell ref="V50:Z50"/>
    <mergeCell ref="E48:H49"/>
    <mergeCell ref="E50:H51"/>
    <mergeCell ref="I50:Q51"/>
    <mergeCell ref="V51:Z51"/>
    <mergeCell ref="AC41:AF41"/>
    <mergeCell ref="AC39:AD39"/>
    <mergeCell ref="AE39:AF39"/>
    <mergeCell ref="AC40:AF40"/>
    <mergeCell ref="AG39:AH39"/>
    <mergeCell ref="AI39:AJ39"/>
    <mergeCell ref="AG40:AJ40"/>
    <mergeCell ref="AG41:AJ41"/>
    <mergeCell ref="I55:P55"/>
    <mergeCell ref="R55:AJ55"/>
    <mergeCell ref="AF53:AJ53"/>
    <mergeCell ref="AA52:AE52"/>
    <mergeCell ref="I52:Q53"/>
    <mergeCell ref="V52:Z52"/>
    <mergeCell ref="V53:Z53"/>
    <mergeCell ref="AA53:AE53"/>
    <mergeCell ref="AF52:AJ52"/>
    <mergeCell ref="C54:H54"/>
    <mergeCell ref="I54:K54"/>
    <mergeCell ref="L54:AJ54"/>
    <mergeCell ref="A55:H55"/>
    <mergeCell ref="A42:B54"/>
    <mergeCell ref="C42:H43"/>
    <mergeCell ref="I42:M42"/>
    <mergeCell ref="N42:AJ42"/>
    <mergeCell ref="I43:M43"/>
    <mergeCell ref="N43:V43"/>
  </mergeCells>
  <phoneticPr fontId="3"/>
  <dataValidations count="4">
    <dataValidation imeMode="off" allowBlank="1" showInputMessage="1" showErrorMessage="1" sqref="K6:P6 AA9:AJ9 I4:AJ4 K12:P12 M9:V9"/>
    <dataValidation type="whole" imeMode="off" allowBlank="1" showInputMessage="1" showErrorMessage="1" sqref="C17:F17 I24:AF25 I38:AJ39 I31:AJ32 Y20:AH20 I18:X18 U17:X17 O17:R17 I17:L17">
      <formula1>0</formula1>
      <formula2>99999</formula2>
    </dataValidation>
    <dataValidation type="decimal" imeMode="off" allowBlank="1" showInputMessage="1" showErrorMessage="1" sqref="I26:AF27 I40:AJ41 I33:AJ34">
      <formula1>0</formula1>
      <formula2>999.9</formula2>
    </dataValidation>
    <dataValidation imeMode="halfKatakana" allowBlank="1" showInputMessage="1" showErrorMessage="1" sqref="I10:AJ10"/>
  </dataValidations>
  <printOptions horizontalCentered="1" verticalCentered="1"/>
  <pageMargins left="0.59055118110236227" right="0.59055118110236227" top="0.19685039370078741" bottom="0.39370078740157483" header="0" footer="0.19685039370078741"/>
  <pageSetup paperSize="9" scale="97"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4340" r:id="rId5" name="Group Box 4">
              <controlPr defaultSize="0" autoFill="0" autoPict="0">
                <anchor moveWithCells="1">
                  <from>
                    <xdr:col>17</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14341" r:id="rId6" name="Option Button 5">
              <controlPr defaultSize="0" autoFill="0" autoLine="0" autoPict="0">
                <anchor moveWithCells="1">
                  <from>
                    <xdr:col>19</xdr:col>
                    <xdr:colOff>0</xdr:colOff>
                    <xdr:row>43</xdr:row>
                    <xdr:rowOff>0</xdr:rowOff>
                  </from>
                  <to>
                    <xdr:col>23</xdr:col>
                    <xdr:colOff>0</xdr:colOff>
                    <xdr:row>44</xdr:row>
                    <xdr:rowOff>0</xdr:rowOff>
                  </to>
                </anchor>
              </controlPr>
            </control>
          </mc:Choice>
        </mc:AlternateContent>
        <mc:AlternateContent xmlns:mc="http://schemas.openxmlformats.org/markup-compatibility/2006">
          <mc:Choice Requires="x14">
            <control shapeId="14342" r:id="rId7" name="Option Button 6">
              <controlPr defaultSize="0" autoFill="0" autoLine="0" autoPict="0">
                <anchor moveWithCells="1">
                  <from>
                    <xdr:col>25</xdr:col>
                    <xdr:colOff>0</xdr:colOff>
                    <xdr:row>43</xdr:row>
                    <xdr:rowOff>0</xdr:rowOff>
                  </from>
                  <to>
                    <xdr:col>30</xdr:col>
                    <xdr:colOff>0</xdr:colOff>
                    <xdr:row>44</xdr:row>
                    <xdr:rowOff>0</xdr:rowOff>
                  </to>
                </anchor>
              </controlPr>
            </control>
          </mc:Choice>
        </mc:AlternateContent>
        <mc:AlternateContent xmlns:mc="http://schemas.openxmlformats.org/markup-compatibility/2006">
          <mc:Choice Requires="x14">
            <control shapeId="14355" r:id="rId8" name="Group Box 19">
              <controlPr defaultSize="0" autoFill="0" autoPict="0">
                <anchor moveWithCells="1">
                  <from>
                    <xdr:col>26</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4356" r:id="rId9" name="Option Button 20">
              <controlPr defaultSize="0" autoFill="0" autoLine="0" autoPict="0">
                <anchor moveWithCells="1">
                  <from>
                    <xdr:col>28</xdr:col>
                    <xdr:colOff>0</xdr:colOff>
                    <xdr:row>16</xdr:row>
                    <xdr:rowOff>0</xdr:rowOff>
                  </from>
                  <to>
                    <xdr:col>32</xdr:col>
                    <xdr:colOff>0</xdr:colOff>
                    <xdr:row>17</xdr:row>
                    <xdr:rowOff>0</xdr:rowOff>
                  </to>
                </anchor>
              </controlPr>
            </control>
          </mc:Choice>
        </mc:AlternateContent>
        <mc:AlternateContent xmlns:mc="http://schemas.openxmlformats.org/markup-compatibility/2006">
          <mc:Choice Requires="x14">
            <control shapeId="14357" r:id="rId10" name="Option Button 21">
              <controlPr defaultSize="0" autoFill="0" autoLine="0" autoPict="0">
                <anchor moveWithCells="1">
                  <from>
                    <xdr:col>32</xdr:col>
                    <xdr:colOff>0</xdr:colOff>
                    <xdr:row>16</xdr:row>
                    <xdr:rowOff>0</xdr:rowOff>
                  </from>
                  <to>
                    <xdr:col>35</xdr:col>
                    <xdr:colOff>0</xdr:colOff>
                    <xdr:row>17</xdr:row>
                    <xdr:rowOff>0</xdr:rowOff>
                  </to>
                </anchor>
              </controlPr>
            </control>
          </mc:Choice>
        </mc:AlternateContent>
        <mc:AlternateContent xmlns:mc="http://schemas.openxmlformats.org/markup-compatibility/2006">
          <mc:Choice Requires="x14">
            <control shapeId="14358" r:id="rId11" name="Group Box 22">
              <controlPr defaultSize="0" autoFill="0" autoPict="0">
                <anchor moveWithCells="1">
                  <from>
                    <xdr:col>8</xdr:col>
                    <xdr:colOff>0</xdr:colOff>
                    <xdr:row>18</xdr:row>
                    <xdr:rowOff>0</xdr:rowOff>
                  </from>
                  <to>
                    <xdr:col>18</xdr:col>
                    <xdr:colOff>0</xdr:colOff>
                    <xdr:row>20</xdr:row>
                    <xdr:rowOff>0</xdr:rowOff>
                  </to>
                </anchor>
              </controlPr>
            </control>
          </mc:Choice>
        </mc:AlternateContent>
        <mc:AlternateContent xmlns:mc="http://schemas.openxmlformats.org/markup-compatibility/2006">
          <mc:Choice Requires="x14">
            <control shapeId="14359" r:id="rId12" name="Option Button 23">
              <controlPr defaultSize="0" autoFill="0" autoLine="0" autoPict="0">
                <anchor moveWithCells="1">
                  <from>
                    <xdr:col>10</xdr:col>
                    <xdr:colOff>0</xdr:colOff>
                    <xdr:row>18</xdr:row>
                    <xdr:rowOff>0</xdr:rowOff>
                  </from>
                  <to>
                    <xdr:col>13</xdr:col>
                    <xdr:colOff>0</xdr:colOff>
                    <xdr:row>20</xdr:row>
                    <xdr:rowOff>0</xdr:rowOff>
                  </to>
                </anchor>
              </controlPr>
            </control>
          </mc:Choice>
        </mc:AlternateContent>
        <mc:AlternateContent xmlns:mc="http://schemas.openxmlformats.org/markup-compatibility/2006">
          <mc:Choice Requires="x14">
            <control shapeId="14360" r:id="rId13" name="Option Button 24">
              <controlPr defaultSize="0" autoFill="0" autoLine="0" autoPict="0">
                <anchor moveWithCells="1">
                  <from>
                    <xdr:col>14</xdr:col>
                    <xdr:colOff>0</xdr:colOff>
                    <xdr:row>18</xdr:row>
                    <xdr:rowOff>0</xdr:rowOff>
                  </from>
                  <to>
                    <xdr:col>17</xdr:col>
                    <xdr:colOff>0</xdr:colOff>
                    <xdr:row>20</xdr:row>
                    <xdr:rowOff>0</xdr:rowOff>
                  </to>
                </anchor>
              </controlPr>
            </control>
          </mc:Choice>
        </mc:AlternateContent>
        <mc:AlternateContent xmlns:mc="http://schemas.openxmlformats.org/markup-compatibility/2006">
          <mc:Choice Requires="x14">
            <control shapeId="14361" r:id="rId14" name="Group Box 25">
              <controlPr defaultSize="0" autoFill="0" autoPict="0">
                <anchor moveWithCells="1">
                  <from>
                    <xdr:col>13</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4362" r:id="rId15" name="Check Box 26">
              <controlPr defaultSize="0" autoFill="0" autoLine="0" autoPict="0">
                <anchor moveWithCells="1">
                  <from>
                    <xdr:col>13</xdr:col>
                    <xdr:colOff>0</xdr:colOff>
                    <xdr:row>41</xdr:row>
                    <xdr:rowOff>0</xdr:rowOff>
                  </from>
                  <to>
                    <xdr:col>17</xdr:col>
                    <xdr:colOff>0</xdr:colOff>
                    <xdr:row>42</xdr:row>
                    <xdr:rowOff>0</xdr:rowOff>
                  </to>
                </anchor>
              </controlPr>
            </control>
          </mc:Choice>
        </mc:AlternateContent>
        <mc:AlternateContent xmlns:mc="http://schemas.openxmlformats.org/markup-compatibility/2006">
          <mc:Choice Requires="x14">
            <control shapeId="14363" r:id="rId16" name="Check Box 27">
              <controlPr defaultSize="0" autoFill="0" autoLine="0" autoPict="0">
                <anchor moveWithCells="1">
                  <from>
                    <xdr:col>17</xdr:col>
                    <xdr:colOff>0</xdr:colOff>
                    <xdr:row>41</xdr:row>
                    <xdr:rowOff>0</xdr:rowOff>
                  </from>
                  <to>
                    <xdr:col>22</xdr:col>
                    <xdr:colOff>0</xdr:colOff>
                    <xdr:row>42</xdr:row>
                    <xdr:rowOff>0</xdr:rowOff>
                  </to>
                </anchor>
              </controlPr>
            </control>
          </mc:Choice>
        </mc:AlternateContent>
        <mc:AlternateContent xmlns:mc="http://schemas.openxmlformats.org/markup-compatibility/2006">
          <mc:Choice Requires="x14">
            <control shapeId="14364" r:id="rId17" name="Check Box 28">
              <controlPr defaultSize="0" autoFill="0" autoLine="0" autoPict="0">
                <anchor moveWithCells="1">
                  <from>
                    <xdr:col>22</xdr:col>
                    <xdr:colOff>0</xdr:colOff>
                    <xdr:row>41</xdr:row>
                    <xdr:rowOff>0</xdr:rowOff>
                  </from>
                  <to>
                    <xdr:col>27</xdr:col>
                    <xdr:colOff>0</xdr:colOff>
                    <xdr:row>42</xdr:row>
                    <xdr:rowOff>0</xdr:rowOff>
                  </to>
                </anchor>
              </controlPr>
            </control>
          </mc:Choice>
        </mc:AlternateContent>
        <mc:AlternateContent xmlns:mc="http://schemas.openxmlformats.org/markup-compatibility/2006">
          <mc:Choice Requires="x14">
            <control shapeId="14365" r:id="rId18" name="Check Box 29">
              <controlPr defaultSize="0" autoFill="0" autoLine="0" autoPict="0">
                <anchor moveWithCells="1">
                  <from>
                    <xdr:col>27</xdr:col>
                    <xdr:colOff>0</xdr:colOff>
                    <xdr:row>41</xdr:row>
                    <xdr:rowOff>0</xdr:rowOff>
                  </from>
                  <to>
                    <xdr:col>31</xdr:col>
                    <xdr:colOff>114300</xdr:colOff>
                    <xdr:row>42</xdr:row>
                    <xdr:rowOff>0</xdr:rowOff>
                  </to>
                </anchor>
              </controlPr>
            </control>
          </mc:Choice>
        </mc:AlternateContent>
        <mc:AlternateContent xmlns:mc="http://schemas.openxmlformats.org/markup-compatibility/2006">
          <mc:Choice Requires="x14">
            <control shapeId="14366" r:id="rId19" name="Check Box 30">
              <controlPr defaultSize="0" autoFill="0" autoLine="0" autoPict="0">
                <anchor moveWithCells="1">
                  <from>
                    <xdr:col>32</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4367" r:id="rId20" name="Group Box 31">
              <controlPr defaultSize="0" autoFill="0" autoPict="0">
                <anchor moveWithCells="1">
                  <from>
                    <xdr:col>13</xdr:col>
                    <xdr:colOff>0</xdr:colOff>
                    <xdr:row>42</xdr:row>
                    <xdr:rowOff>0</xdr:rowOff>
                  </from>
                  <to>
                    <xdr:col>22</xdr:col>
                    <xdr:colOff>0</xdr:colOff>
                    <xdr:row>43</xdr:row>
                    <xdr:rowOff>0</xdr:rowOff>
                  </to>
                </anchor>
              </controlPr>
            </control>
          </mc:Choice>
        </mc:AlternateContent>
        <mc:AlternateContent xmlns:mc="http://schemas.openxmlformats.org/markup-compatibility/2006">
          <mc:Choice Requires="x14">
            <control shapeId="14368" r:id="rId21" name="Group Box 32">
              <controlPr defaultSize="0" autoFill="0" autoPict="0">
                <anchor moveWithCells="1">
                  <from>
                    <xdr:col>27</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14369" r:id="rId22" name="Check Box 33">
              <controlPr defaultSize="0" autoFill="0" autoLine="0" autoPict="0">
                <anchor moveWithCells="1">
                  <from>
                    <xdr:col>13</xdr:col>
                    <xdr:colOff>0</xdr:colOff>
                    <xdr:row>42</xdr:row>
                    <xdr:rowOff>0</xdr:rowOff>
                  </from>
                  <to>
                    <xdr:col>18</xdr:col>
                    <xdr:colOff>0</xdr:colOff>
                    <xdr:row>43</xdr:row>
                    <xdr:rowOff>0</xdr:rowOff>
                  </to>
                </anchor>
              </controlPr>
            </control>
          </mc:Choice>
        </mc:AlternateContent>
        <mc:AlternateContent xmlns:mc="http://schemas.openxmlformats.org/markup-compatibility/2006">
          <mc:Choice Requires="x14">
            <control shapeId="14370" r:id="rId23" name="Check Box 34">
              <controlPr defaultSize="0" autoFill="0" autoLine="0" autoPict="0">
                <anchor moveWithCells="1">
                  <from>
                    <xdr:col>27</xdr:col>
                    <xdr:colOff>0</xdr:colOff>
                    <xdr:row>42</xdr:row>
                    <xdr:rowOff>0</xdr:rowOff>
                  </from>
                  <to>
                    <xdr:col>32</xdr:col>
                    <xdr:colOff>0</xdr:colOff>
                    <xdr:row>43</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dimension ref="A1:AY387"/>
  <sheetViews>
    <sheetView showGridLines="0" showRowColHeaders="0" zoomScaleNormal="70" zoomScaleSheetLayoutView="100" workbookViewId="0"/>
  </sheetViews>
  <sheetFormatPr defaultColWidth="2.44140625" defaultRowHeight="15" customHeight="1" x14ac:dyDescent="0.2"/>
  <cols>
    <col min="1" max="37" width="2.44140625" style="11" customWidth="1"/>
    <col min="38" max="47" width="2.44140625" style="42" customWidth="1"/>
    <col min="48" max="16384" width="2.44140625" style="11"/>
  </cols>
  <sheetData>
    <row r="1" spans="1:47" ht="13.5" customHeight="1" x14ac:dyDescent="0.2">
      <c r="A1" s="134" t="s">
        <v>291</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row>
    <row r="2" spans="1:47" ht="13.5" customHeight="1" thickBot="1" x14ac:dyDescent="0.2">
      <c r="A2" s="53"/>
      <c r="B2" s="53"/>
      <c r="C2" s="53"/>
      <c r="D2" s="145"/>
      <c r="E2" s="53"/>
      <c r="F2" s="53"/>
      <c r="G2" s="53"/>
      <c r="H2" s="53"/>
      <c r="I2" s="53"/>
      <c r="J2" s="53"/>
      <c r="K2" s="53"/>
      <c r="L2" s="53"/>
      <c r="M2" s="53"/>
      <c r="N2" s="53"/>
      <c r="O2" s="53"/>
      <c r="P2" s="53"/>
      <c r="Q2" s="53"/>
      <c r="R2" s="53"/>
      <c r="S2" s="53"/>
      <c r="T2" s="53"/>
      <c r="U2" s="53"/>
      <c r="V2" s="53"/>
      <c r="W2" s="53"/>
      <c r="X2" s="53"/>
      <c r="Y2" s="53"/>
      <c r="Z2" s="53"/>
      <c r="AA2" s="1079" t="s">
        <v>472</v>
      </c>
      <c r="AB2" s="1080"/>
      <c r="AC2" s="1080"/>
      <c r="AD2" s="1081"/>
      <c r="AE2" s="1123" t="s">
        <v>815</v>
      </c>
      <c r="AF2" s="1124"/>
      <c r="AG2" s="1124"/>
      <c r="AH2" s="1124"/>
      <c r="AI2" s="1124"/>
      <c r="AJ2" s="1125"/>
    </row>
    <row r="3" spans="1:47" ht="13.5" hidden="1" customHeight="1" thickBot="1" x14ac:dyDescent="0.25">
      <c r="A3" s="53"/>
      <c r="B3" s="53"/>
      <c r="C3" s="53"/>
      <c r="D3" s="146"/>
      <c r="E3" s="53"/>
      <c r="F3" s="53"/>
      <c r="G3" s="53"/>
      <c r="H3" s="53"/>
      <c r="I3" s="53"/>
      <c r="J3" s="53"/>
      <c r="K3" s="53"/>
      <c r="L3" s="53"/>
      <c r="M3" s="53"/>
      <c r="N3" s="53"/>
      <c r="O3" s="53"/>
      <c r="P3" s="53"/>
      <c r="Q3" s="53"/>
      <c r="R3" s="53"/>
      <c r="S3" s="53"/>
      <c r="T3" s="53"/>
      <c r="U3" s="53"/>
      <c r="V3" s="53"/>
      <c r="W3" s="53"/>
      <c r="X3" s="53"/>
      <c r="Y3" s="53"/>
      <c r="Z3" s="53"/>
      <c r="AA3" s="53"/>
      <c r="AB3" s="53"/>
      <c r="AC3" s="53"/>
      <c r="AD3" s="53"/>
      <c r="AE3" s="61"/>
      <c r="AF3" s="61"/>
      <c r="AG3" s="61"/>
      <c r="AH3" s="61"/>
      <c r="AI3" s="150"/>
      <c r="AJ3" s="150"/>
    </row>
    <row r="4" spans="1:47" ht="13.5" customHeight="1" x14ac:dyDescent="0.2">
      <c r="A4" s="1072" t="s">
        <v>918</v>
      </c>
      <c r="B4" s="1073"/>
      <c r="C4" s="1074" t="s">
        <v>751</v>
      </c>
      <c r="D4" s="1074"/>
      <c r="E4" s="1074"/>
      <c r="F4" s="1074"/>
      <c r="G4" s="1074"/>
      <c r="H4" s="1074"/>
      <c r="I4" s="1914" t="str">
        <f>IF(付表８その１!I4&lt;&gt;"",付表８その１!I4,"")</f>
        <v/>
      </c>
      <c r="J4" s="1915"/>
      <c r="K4" s="1915"/>
      <c r="L4" s="1915"/>
      <c r="M4" s="1915"/>
      <c r="N4" s="1915"/>
      <c r="O4" s="1915"/>
      <c r="P4" s="1915"/>
      <c r="Q4" s="1915"/>
      <c r="R4" s="1915"/>
      <c r="S4" s="1915"/>
      <c r="T4" s="1915"/>
      <c r="U4" s="1915"/>
      <c r="V4" s="1915"/>
      <c r="W4" s="1915"/>
      <c r="X4" s="1915"/>
      <c r="Y4" s="1915"/>
      <c r="Z4" s="1915"/>
      <c r="AA4" s="1915"/>
      <c r="AB4" s="1915"/>
      <c r="AC4" s="1915"/>
      <c r="AD4" s="1915"/>
      <c r="AE4" s="1915"/>
      <c r="AF4" s="1915"/>
      <c r="AG4" s="1915"/>
      <c r="AH4" s="1915"/>
      <c r="AI4" s="1915"/>
      <c r="AJ4" s="1916"/>
    </row>
    <row r="5" spans="1:47" ht="13.5" customHeight="1" x14ac:dyDescent="0.2">
      <c r="A5" s="1007"/>
      <c r="B5" s="1008"/>
      <c r="C5" s="1031" t="s">
        <v>494</v>
      </c>
      <c r="D5" s="1031"/>
      <c r="E5" s="1031"/>
      <c r="F5" s="1031"/>
      <c r="G5" s="1031"/>
      <c r="H5" s="1031"/>
      <c r="I5" s="1904" t="str">
        <f>IF(付表８その１!I5&lt;&gt;"",付表８その１!I5,"")</f>
        <v/>
      </c>
      <c r="J5" s="1905"/>
      <c r="K5" s="1905"/>
      <c r="L5" s="1905"/>
      <c r="M5" s="1905"/>
      <c r="N5" s="1905"/>
      <c r="O5" s="1905"/>
      <c r="P5" s="1905"/>
      <c r="Q5" s="1905"/>
      <c r="R5" s="1905"/>
      <c r="S5" s="1905"/>
      <c r="T5" s="1905"/>
      <c r="U5" s="1905"/>
      <c r="V5" s="1905"/>
      <c r="W5" s="1905"/>
      <c r="X5" s="1905"/>
      <c r="Y5" s="1905"/>
      <c r="Z5" s="1905"/>
      <c r="AA5" s="1905"/>
      <c r="AB5" s="1905"/>
      <c r="AC5" s="1905"/>
      <c r="AD5" s="1905"/>
      <c r="AE5" s="1905"/>
      <c r="AF5" s="1905"/>
      <c r="AG5" s="1905"/>
      <c r="AH5" s="1905"/>
      <c r="AI5" s="1905"/>
      <c r="AJ5" s="1906"/>
    </row>
    <row r="6" spans="1:47" ht="13.5" customHeight="1" x14ac:dyDescent="0.2">
      <c r="A6" s="1007"/>
      <c r="B6" s="1008"/>
      <c r="C6" s="990" t="s">
        <v>495</v>
      </c>
      <c r="D6" s="990"/>
      <c r="E6" s="990"/>
      <c r="F6" s="990"/>
      <c r="G6" s="990"/>
      <c r="H6" s="990"/>
      <c r="I6" s="1022" t="s">
        <v>1039</v>
      </c>
      <c r="J6" s="1023"/>
      <c r="K6" s="1249" t="str">
        <f>IF(付表８その１!K6&lt;&gt;"",付表８その１!K6,"")</f>
        <v/>
      </c>
      <c r="L6" s="1249"/>
      <c r="M6" s="1249"/>
      <c r="N6" s="1249"/>
      <c r="O6" s="1249"/>
      <c r="P6" s="1250"/>
      <c r="Q6" s="571" t="s">
        <v>448</v>
      </c>
      <c r="R6" s="572"/>
      <c r="S6" s="572"/>
      <c r="T6" s="572"/>
      <c r="U6" s="572"/>
      <c r="V6" s="572"/>
      <c r="W6" s="572"/>
      <c r="X6" s="572"/>
      <c r="Y6" s="572"/>
      <c r="Z6" s="572"/>
      <c r="AA6" s="572"/>
      <c r="AB6" s="572"/>
      <c r="AC6" s="572"/>
      <c r="AD6" s="572"/>
      <c r="AE6" s="572"/>
      <c r="AF6" s="572"/>
      <c r="AG6" s="572"/>
      <c r="AH6" s="572"/>
      <c r="AI6" s="572"/>
      <c r="AJ6" s="573"/>
    </row>
    <row r="7" spans="1:47" ht="13.5" customHeight="1" x14ac:dyDescent="0.2">
      <c r="A7" s="1007"/>
      <c r="B7" s="1008"/>
      <c r="C7" s="990"/>
      <c r="D7" s="990"/>
      <c r="E7" s="990"/>
      <c r="F7" s="990"/>
      <c r="G7" s="990"/>
      <c r="H7" s="990"/>
      <c r="I7" s="1246" t="str">
        <f>IF(付表８その１!I7&lt;&gt;"",付表８その１!I7,"")</f>
        <v/>
      </c>
      <c r="J7" s="1246"/>
      <c r="K7" s="1246"/>
      <c r="L7" s="1246"/>
      <c r="M7" s="1246"/>
      <c r="N7" s="1246"/>
      <c r="O7" s="1246"/>
      <c r="P7" s="1246"/>
      <c r="Q7" s="1246"/>
      <c r="R7" s="1246"/>
      <c r="S7" s="1246"/>
      <c r="T7" s="1246"/>
      <c r="U7" s="1246"/>
      <c r="V7" s="1246"/>
      <c r="W7" s="1246"/>
      <c r="X7" s="1246"/>
      <c r="Y7" s="1246"/>
      <c r="Z7" s="1246"/>
      <c r="AA7" s="1246"/>
      <c r="AB7" s="1246"/>
      <c r="AC7" s="1246"/>
      <c r="AD7" s="1246"/>
      <c r="AE7" s="1246"/>
      <c r="AF7" s="1246"/>
      <c r="AG7" s="1246"/>
      <c r="AH7" s="1246"/>
      <c r="AI7" s="1246"/>
      <c r="AJ7" s="1247"/>
    </row>
    <row r="8" spans="1:47" ht="13.5" customHeight="1" x14ac:dyDescent="0.2">
      <c r="A8" s="1007"/>
      <c r="B8" s="1008"/>
      <c r="C8" s="990"/>
      <c r="D8" s="990"/>
      <c r="E8" s="990"/>
      <c r="F8" s="990"/>
      <c r="G8" s="990"/>
      <c r="H8" s="990"/>
      <c r="I8" s="1474" t="str">
        <f>IF(付表８その１!I8&lt;&gt;"",付表８その１!I8,"")</f>
        <v/>
      </c>
      <c r="J8" s="1474"/>
      <c r="K8" s="1474"/>
      <c r="L8" s="1474"/>
      <c r="M8" s="1474"/>
      <c r="N8" s="1474"/>
      <c r="O8" s="1474"/>
      <c r="P8" s="1474"/>
      <c r="Q8" s="1474"/>
      <c r="R8" s="1474"/>
      <c r="S8" s="1474"/>
      <c r="T8" s="1474"/>
      <c r="U8" s="1474"/>
      <c r="V8" s="1474"/>
      <c r="W8" s="1474"/>
      <c r="X8" s="1474"/>
      <c r="Y8" s="1474"/>
      <c r="Z8" s="1474"/>
      <c r="AA8" s="1474"/>
      <c r="AB8" s="1474"/>
      <c r="AC8" s="1474"/>
      <c r="AD8" s="1474"/>
      <c r="AE8" s="1474"/>
      <c r="AF8" s="1474"/>
      <c r="AG8" s="1474"/>
      <c r="AH8" s="1474"/>
      <c r="AI8" s="1474"/>
      <c r="AJ8" s="1475"/>
    </row>
    <row r="9" spans="1:47" ht="13.5" customHeight="1" x14ac:dyDescent="0.2">
      <c r="A9" s="1007"/>
      <c r="B9" s="1008"/>
      <c r="C9" s="990" t="s">
        <v>496</v>
      </c>
      <c r="D9" s="990"/>
      <c r="E9" s="990"/>
      <c r="F9" s="990"/>
      <c r="G9" s="990"/>
      <c r="H9" s="990"/>
      <c r="I9" s="990" t="s">
        <v>497</v>
      </c>
      <c r="J9" s="990"/>
      <c r="K9" s="990"/>
      <c r="L9" s="990"/>
      <c r="M9" s="1910" t="str">
        <f>IF(付表８その１!M9&lt;&gt;"",付表８その１!M9,"")</f>
        <v/>
      </c>
      <c r="N9" s="1910"/>
      <c r="O9" s="1910"/>
      <c r="P9" s="1910"/>
      <c r="Q9" s="1910"/>
      <c r="R9" s="1910"/>
      <c r="S9" s="1910"/>
      <c r="T9" s="1910"/>
      <c r="U9" s="1910"/>
      <c r="V9" s="1910"/>
      <c r="W9" s="990" t="s">
        <v>498</v>
      </c>
      <c r="X9" s="990"/>
      <c r="Y9" s="990"/>
      <c r="Z9" s="990"/>
      <c r="AA9" s="1917" t="str">
        <f>IF(付表８その１!AA9&lt;&gt;"",付表８その１!AA9,"")</f>
        <v/>
      </c>
      <c r="AB9" s="1918"/>
      <c r="AC9" s="1918"/>
      <c r="AD9" s="1918"/>
      <c r="AE9" s="1918"/>
      <c r="AF9" s="1918"/>
      <c r="AG9" s="1918"/>
      <c r="AH9" s="1918"/>
      <c r="AI9" s="1918"/>
      <c r="AJ9" s="1919"/>
    </row>
    <row r="10" spans="1:47" ht="13.5" customHeight="1" x14ac:dyDescent="0.2">
      <c r="A10" s="1038" t="s">
        <v>500</v>
      </c>
      <c r="B10" s="1039"/>
      <c r="C10" s="1044" t="s">
        <v>607</v>
      </c>
      <c r="D10" s="1044"/>
      <c r="E10" s="1044"/>
      <c r="F10" s="1044"/>
      <c r="G10" s="1044"/>
      <c r="H10" s="1044"/>
      <c r="I10" s="1893" t="str">
        <f>IF(付表８その１!I10&lt;&gt;"",付表８その１!I10,"")</f>
        <v/>
      </c>
      <c r="J10" s="1894"/>
      <c r="K10" s="1894"/>
      <c r="L10" s="1894"/>
      <c r="M10" s="1894"/>
      <c r="N10" s="1894"/>
      <c r="O10" s="1894"/>
      <c r="P10" s="1894"/>
      <c r="Q10" s="1894"/>
      <c r="R10" s="1894"/>
      <c r="S10" s="1894"/>
      <c r="T10" s="1894"/>
      <c r="U10" s="1894"/>
      <c r="V10" s="1894"/>
      <c r="W10" s="1894"/>
      <c r="X10" s="1894"/>
      <c r="Y10" s="1894"/>
      <c r="Z10" s="1894"/>
      <c r="AA10" s="1894"/>
      <c r="AB10" s="1894"/>
      <c r="AC10" s="1894"/>
      <c r="AD10" s="1894"/>
      <c r="AE10" s="1894"/>
      <c r="AF10" s="1894"/>
      <c r="AG10" s="1894"/>
      <c r="AH10" s="1894"/>
      <c r="AI10" s="1894"/>
      <c r="AJ10" s="1895"/>
    </row>
    <row r="11" spans="1:47" ht="13.5" customHeight="1" x14ac:dyDescent="0.2">
      <c r="A11" s="1040"/>
      <c r="B11" s="1041"/>
      <c r="C11" s="1031" t="s">
        <v>223</v>
      </c>
      <c r="D11" s="1031"/>
      <c r="E11" s="1031"/>
      <c r="F11" s="1031"/>
      <c r="G11" s="1031"/>
      <c r="H11" s="1031"/>
      <c r="I11" s="1904" t="str">
        <f>IF(付表８その１!I11&lt;&gt;"",付表８その１!I11,"")</f>
        <v/>
      </c>
      <c r="J11" s="1905"/>
      <c r="K11" s="1905"/>
      <c r="L11" s="1905"/>
      <c r="M11" s="1905"/>
      <c r="N11" s="1905"/>
      <c r="O11" s="1905"/>
      <c r="P11" s="1905"/>
      <c r="Q11" s="1905"/>
      <c r="R11" s="1905"/>
      <c r="S11" s="1905"/>
      <c r="T11" s="1905"/>
      <c r="U11" s="1905"/>
      <c r="V11" s="1905"/>
      <c r="W11" s="1905"/>
      <c r="X11" s="1905"/>
      <c r="Y11" s="1905"/>
      <c r="Z11" s="1905"/>
      <c r="AA11" s="1905"/>
      <c r="AB11" s="1905"/>
      <c r="AC11" s="1905"/>
      <c r="AD11" s="1905"/>
      <c r="AE11" s="1905"/>
      <c r="AF11" s="1905"/>
      <c r="AG11" s="1905"/>
      <c r="AH11" s="1905"/>
      <c r="AI11" s="1905"/>
      <c r="AJ11" s="1906"/>
    </row>
    <row r="12" spans="1:47" ht="13.5" customHeight="1" x14ac:dyDescent="0.2">
      <c r="A12" s="1040"/>
      <c r="B12" s="1041"/>
      <c r="C12" s="990" t="s">
        <v>226</v>
      </c>
      <c r="D12" s="990"/>
      <c r="E12" s="990"/>
      <c r="F12" s="990"/>
      <c r="G12" s="990"/>
      <c r="H12" s="990"/>
      <c r="I12" s="1022" t="s">
        <v>222</v>
      </c>
      <c r="J12" s="1023"/>
      <c r="K12" s="1249" t="str">
        <f>IF(付表８その１!K12&lt;&gt;"",付表８その１!K12,"")</f>
        <v/>
      </c>
      <c r="L12" s="1249"/>
      <c r="M12" s="1249"/>
      <c r="N12" s="1249"/>
      <c r="O12" s="1249"/>
      <c r="P12" s="1250"/>
      <c r="Q12" s="571" t="s">
        <v>448</v>
      </c>
      <c r="R12" s="572"/>
      <c r="S12" s="572"/>
      <c r="T12" s="572"/>
      <c r="U12" s="572"/>
      <c r="V12" s="572"/>
      <c r="W12" s="572"/>
      <c r="X12" s="572"/>
      <c r="Y12" s="572"/>
      <c r="Z12" s="572"/>
      <c r="AA12" s="572"/>
      <c r="AB12" s="572"/>
      <c r="AC12" s="572"/>
      <c r="AD12" s="572"/>
      <c r="AE12" s="572"/>
      <c r="AF12" s="572"/>
      <c r="AG12" s="572"/>
      <c r="AH12" s="572"/>
      <c r="AI12" s="572"/>
      <c r="AJ12" s="573"/>
    </row>
    <row r="13" spans="1:47" ht="13.5" customHeight="1" x14ac:dyDescent="0.2">
      <c r="A13" s="1040"/>
      <c r="B13" s="1041"/>
      <c r="C13" s="990"/>
      <c r="D13" s="990"/>
      <c r="E13" s="990"/>
      <c r="F13" s="990"/>
      <c r="G13" s="990"/>
      <c r="H13" s="990"/>
      <c r="I13" s="1911" t="str">
        <f>IF(付表８その１!I13&lt;&gt;"",付表８その１!I13,"")</f>
        <v/>
      </c>
      <c r="J13" s="1912"/>
      <c r="K13" s="1912"/>
      <c r="L13" s="1912"/>
      <c r="M13" s="1912"/>
      <c r="N13" s="1912"/>
      <c r="O13" s="1912"/>
      <c r="P13" s="1912"/>
      <c r="Q13" s="1912"/>
      <c r="R13" s="1912"/>
      <c r="S13" s="1912"/>
      <c r="T13" s="1912"/>
      <c r="U13" s="1912"/>
      <c r="V13" s="1912"/>
      <c r="W13" s="1912"/>
      <c r="X13" s="1912"/>
      <c r="Y13" s="1912"/>
      <c r="Z13" s="1912"/>
      <c r="AA13" s="1912"/>
      <c r="AB13" s="1912"/>
      <c r="AC13" s="1912"/>
      <c r="AD13" s="1912"/>
      <c r="AE13" s="1912"/>
      <c r="AF13" s="1912"/>
      <c r="AG13" s="1912"/>
      <c r="AH13" s="1912"/>
      <c r="AI13" s="1912"/>
      <c r="AJ13" s="1913"/>
    </row>
    <row r="14" spans="1:47" ht="13.5" customHeight="1" x14ac:dyDescent="0.2">
      <c r="A14" s="1040"/>
      <c r="B14" s="1041"/>
      <c r="C14" s="990"/>
      <c r="D14" s="990"/>
      <c r="E14" s="990"/>
      <c r="F14" s="990"/>
      <c r="G14" s="990"/>
      <c r="H14" s="990"/>
      <c r="I14" s="1474" t="str">
        <f>IF(付表８その１!I14&lt;&gt;"",付表８その１!I14,"")</f>
        <v/>
      </c>
      <c r="J14" s="1474"/>
      <c r="K14" s="1474"/>
      <c r="L14" s="1474"/>
      <c r="M14" s="1474"/>
      <c r="N14" s="1474"/>
      <c r="O14" s="1474"/>
      <c r="P14" s="1474"/>
      <c r="Q14" s="1474"/>
      <c r="R14" s="1474"/>
      <c r="S14" s="1474"/>
      <c r="T14" s="1474"/>
      <c r="U14" s="1474"/>
      <c r="V14" s="1474"/>
      <c r="W14" s="1474"/>
      <c r="X14" s="1474"/>
      <c r="Y14" s="1474"/>
      <c r="Z14" s="1474"/>
      <c r="AA14" s="1474"/>
      <c r="AB14" s="1474"/>
      <c r="AC14" s="1474"/>
      <c r="AD14" s="1474"/>
      <c r="AE14" s="1474"/>
      <c r="AF14" s="1474"/>
      <c r="AG14" s="1474"/>
      <c r="AH14" s="1474"/>
      <c r="AI14" s="1474"/>
      <c r="AJ14" s="1475"/>
    </row>
    <row r="15" spans="1:47" ht="13.5" customHeight="1" x14ac:dyDescent="0.2">
      <c r="A15" s="1903" t="s">
        <v>292</v>
      </c>
      <c r="B15" s="966"/>
      <c r="C15" s="966"/>
      <c r="D15" s="966"/>
      <c r="E15" s="966"/>
      <c r="F15" s="966"/>
      <c r="G15" s="966"/>
      <c r="H15" s="967"/>
      <c r="I15" s="965" t="s">
        <v>702</v>
      </c>
      <c r="J15" s="966"/>
      <c r="K15" s="966"/>
      <c r="L15" s="966"/>
      <c r="M15" s="966"/>
      <c r="N15" s="966"/>
      <c r="O15" s="966"/>
      <c r="P15" s="966"/>
      <c r="Q15" s="966"/>
      <c r="R15" s="967"/>
      <c r="S15" s="1134" t="s">
        <v>690</v>
      </c>
      <c r="T15" s="1203"/>
      <c r="U15" s="1203"/>
      <c r="V15" s="1203"/>
      <c r="W15" s="1203"/>
      <c r="X15" s="1204"/>
      <c r="Y15" s="1134" t="s">
        <v>624</v>
      </c>
      <c r="Z15" s="1203"/>
      <c r="AA15" s="1203"/>
      <c r="AB15" s="1203"/>
      <c r="AC15" s="1203"/>
      <c r="AD15" s="1204"/>
      <c r="AE15" s="1134" t="s">
        <v>691</v>
      </c>
      <c r="AF15" s="1203"/>
      <c r="AG15" s="1203"/>
      <c r="AH15" s="1203"/>
      <c r="AI15" s="1203"/>
      <c r="AJ15" s="1863"/>
    </row>
    <row r="16" spans="1:47" s="12" customFormat="1" ht="13.5" customHeight="1" x14ac:dyDescent="0.2">
      <c r="A16" s="1778"/>
      <c r="B16" s="1779"/>
      <c r="C16" s="1779"/>
      <c r="D16" s="1779"/>
      <c r="E16" s="1779"/>
      <c r="F16" s="1779"/>
      <c r="G16" s="1779"/>
      <c r="H16" s="1780"/>
      <c r="I16" s="1576"/>
      <c r="J16" s="1577"/>
      <c r="K16" s="1577"/>
      <c r="L16" s="1577"/>
      <c r="M16" s="1577"/>
      <c r="N16" s="1577"/>
      <c r="O16" s="1577"/>
      <c r="P16" s="1577"/>
      <c r="Q16" s="1577"/>
      <c r="R16" s="1578"/>
      <c r="S16" s="1134" t="s">
        <v>592</v>
      </c>
      <c r="T16" s="1203"/>
      <c r="U16" s="1204"/>
      <c r="V16" s="1134" t="s">
        <v>311</v>
      </c>
      <c r="W16" s="1203"/>
      <c r="X16" s="1204"/>
      <c r="Y16" s="1134" t="s">
        <v>451</v>
      </c>
      <c r="Z16" s="1203"/>
      <c r="AA16" s="1204"/>
      <c r="AB16" s="1134" t="s">
        <v>452</v>
      </c>
      <c r="AC16" s="1203"/>
      <c r="AD16" s="1204"/>
      <c r="AE16" s="1134" t="s">
        <v>453</v>
      </c>
      <c r="AF16" s="1203"/>
      <c r="AG16" s="1204"/>
      <c r="AH16" s="1134" t="s">
        <v>986</v>
      </c>
      <c r="AI16" s="1203"/>
      <c r="AJ16" s="1863"/>
      <c r="AL16" s="43"/>
      <c r="AM16" s="43"/>
      <c r="AN16" s="43"/>
      <c r="AO16" s="43"/>
      <c r="AP16" s="43"/>
      <c r="AQ16" s="43"/>
      <c r="AR16" s="43"/>
      <c r="AS16" s="43"/>
      <c r="AT16" s="43"/>
      <c r="AU16" s="43"/>
    </row>
    <row r="17" spans="1:51" s="12" customFormat="1" ht="18" customHeight="1" x14ac:dyDescent="0.2">
      <c r="A17" s="1319"/>
      <c r="B17" s="1907"/>
      <c r="C17" s="1134" t="s">
        <v>987</v>
      </c>
      <c r="D17" s="1203"/>
      <c r="E17" s="1203"/>
      <c r="F17" s="1203"/>
      <c r="G17" s="1203"/>
      <c r="H17" s="1204"/>
      <c r="I17" s="1134" t="s">
        <v>692</v>
      </c>
      <c r="J17" s="1203"/>
      <c r="K17" s="1203"/>
      <c r="L17" s="1203"/>
      <c r="M17" s="13"/>
      <c r="N17" s="14"/>
      <c r="O17" s="15"/>
      <c r="P17" s="14"/>
      <c r="Q17" s="14"/>
      <c r="R17" s="14"/>
      <c r="S17" s="16"/>
      <c r="T17" s="14"/>
      <c r="U17" s="15"/>
      <c r="V17" s="14"/>
      <c r="W17" s="14"/>
      <c r="X17" s="15"/>
      <c r="Y17" s="16"/>
      <c r="Z17" s="14"/>
      <c r="AA17" s="15"/>
      <c r="AB17" s="14"/>
      <c r="AC17" s="14"/>
      <c r="AD17" s="15"/>
      <c r="AE17" s="16"/>
      <c r="AF17" s="14"/>
      <c r="AG17" s="15"/>
      <c r="AH17" s="14"/>
      <c r="AI17" s="14"/>
      <c r="AJ17" s="17"/>
      <c r="AL17" s="44">
        <v>2</v>
      </c>
      <c r="AM17" s="44" t="b">
        <v>0</v>
      </c>
      <c r="AN17" s="44" t="b">
        <v>0</v>
      </c>
      <c r="AO17" s="44" t="b">
        <v>0</v>
      </c>
      <c r="AP17" s="44" t="b">
        <v>0</v>
      </c>
      <c r="AQ17" s="44" t="b">
        <v>0</v>
      </c>
      <c r="AR17" s="44" t="b">
        <v>0</v>
      </c>
      <c r="AS17" s="43"/>
      <c r="AT17" s="43"/>
      <c r="AU17" s="43"/>
    </row>
    <row r="18" spans="1:51" s="12" customFormat="1" ht="13.5" customHeight="1" x14ac:dyDescent="0.2">
      <c r="A18" s="1319"/>
      <c r="B18" s="1907"/>
      <c r="C18" s="1134" t="s">
        <v>171</v>
      </c>
      <c r="D18" s="1203"/>
      <c r="E18" s="1203"/>
      <c r="F18" s="1203"/>
      <c r="G18" s="1203"/>
      <c r="H18" s="1204"/>
      <c r="I18" s="27"/>
      <c r="J18" s="28"/>
      <c r="K18" s="28"/>
      <c r="L18" s="28"/>
      <c r="M18" s="1909"/>
      <c r="N18" s="1164"/>
      <c r="O18" s="143" t="s">
        <v>1011</v>
      </c>
      <c r="P18" s="1163"/>
      <c r="Q18" s="1164"/>
      <c r="R18" s="143" t="s">
        <v>1011</v>
      </c>
      <c r="S18" s="1163"/>
      <c r="T18" s="1164"/>
      <c r="U18" s="143" t="s">
        <v>1011</v>
      </c>
      <c r="V18" s="1163"/>
      <c r="W18" s="1164"/>
      <c r="X18" s="143" t="s">
        <v>1011</v>
      </c>
      <c r="Y18" s="1163"/>
      <c r="Z18" s="1164"/>
      <c r="AA18" s="143" t="s">
        <v>1011</v>
      </c>
      <c r="AB18" s="1163"/>
      <c r="AC18" s="1164"/>
      <c r="AD18" s="143" t="s">
        <v>1011</v>
      </c>
      <c r="AE18" s="1163"/>
      <c r="AF18" s="1164"/>
      <c r="AG18" s="143" t="s">
        <v>1011</v>
      </c>
      <c r="AH18" s="1163"/>
      <c r="AI18" s="1164"/>
      <c r="AJ18" s="142" t="s">
        <v>1011</v>
      </c>
      <c r="AL18" s="43"/>
      <c r="AM18" s="43"/>
      <c r="AN18" s="43"/>
      <c r="AO18" s="43"/>
      <c r="AP18" s="43"/>
      <c r="AQ18" s="43"/>
      <c r="AR18" s="43"/>
      <c r="AS18" s="43"/>
      <c r="AT18" s="43"/>
      <c r="AU18" s="43"/>
    </row>
    <row r="19" spans="1:51" s="12" customFormat="1" ht="18" customHeight="1" x14ac:dyDescent="0.2">
      <c r="A19" s="1321"/>
      <c r="B19" s="1908"/>
      <c r="C19" s="959" t="s">
        <v>312</v>
      </c>
      <c r="D19" s="960"/>
      <c r="E19" s="960"/>
      <c r="F19" s="960"/>
      <c r="G19" s="960"/>
      <c r="H19" s="961"/>
      <c r="I19" s="1283">
        <v>2</v>
      </c>
      <c r="J19" s="1284"/>
      <c r="K19" s="1284"/>
      <c r="L19" s="1284"/>
      <c r="M19" s="1284"/>
      <c r="N19" s="1284"/>
      <c r="O19" s="1284"/>
      <c r="P19" s="1284"/>
      <c r="Q19" s="1284"/>
      <c r="R19" s="1486"/>
      <c r="S19" s="959" t="s">
        <v>313</v>
      </c>
      <c r="T19" s="960"/>
      <c r="U19" s="960"/>
      <c r="V19" s="960"/>
      <c r="W19" s="960"/>
      <c r="X19" s="961"/>
      <c r="Y19" s="1163"/>
      <c r="Z19" s="1164"/>
      <c r="AA19" s="1164"/>
      <c r="AB19" s="1164"/>
      <c r="AC19" s="1164"/>
      <c r="AD19" s="1164"/>
      <c r="AE19" s="1164"/>
      <c r="AF19" s="1164"/>
      <c r="AG19" s="1164"/>
      <c r="AH19" s="1164"/>
      <c r="AI19" s="1175" t="s">
        <v>1011</v>
      </c>
      <c r="AJ19" s="1176"/>
      <c r="AL19" s="43"/>
      <c r="AM19" s="43"/>
      <c r="AN19" s="43"/>
      <c r="AO19" s="43"/>
      <c r="AP19" s="43"/>
      <c r="AQ19" s="43"/>
      <c r="AR19" s="43"/>
      <c r="AS19" s="43"/>
      <c r="AT19" s="43"/>
      <c r="AU19" s="43"/>
    </row>
    <row r="20" spans="1:51" ht="13.5" customHeight="1" x14ac:dyDescent="0.2">
      <c r="A20" s="1071" t="s">
        <v>499</v>
      </c>
      <c r="B20" s="1009"/>
      <c r="C20" s="1009"/>
      <c r="D20" s="1009"/>
      <c r="E20" s="1009"/>
      <c r="F20" s="1009"/>
      <c r="G20" s="1009"/>
      <c r="H20" s="1009"/>
      <c r="I20" s="1009"/>
      <c r="J20" s="1009"/>
      <c r="K20" s="1009"/>
      <c r="L20" s="1009"/>
      <c r="M20" s="1009"/>
      <c r="N20" s="1009"/>
      <c r="O20" s="1009"/>
      <c r="P20" s="1009"/>
      <c r="Q20" s="1009"/>
      <c r="R20" s="1009"/>
      <c r="S20" s="1009"/>
      <c r="T20" s="1009"/>
      <c r="U20" s="1009"/>
      <c r="V20" s="1009"/>
      <c r="W20" s="1472"/>
      <c r="X20" s="1472"/>
      <c r="Y20" s="1472"/>
      <c r="Z20" s="1472"/>
      <c r="AA20" s="1472"/>
      <c r="AB20" s="1472"/>
      <c r="AC20" s="1472"/>
      <c r="AD20" s="1472"/>
      <c r="AE20" s="1472"/>
      <c r="AF20" s="1472"/>
      <c r="AG20" s="1472"/>
      <c r="AH20" s="1472"/>
      <c r="AI20" s="1472"/>
      <c r="AJ20" s="1473"/>
    </row>
    <row r="21" spans="1:51" ht="13.5" customHeight="1" x14ac:dyDescent="0.2">
      <c r="A21" s="1920" t="s">
        <v>315</v>
      </c>
      <c r="B21" s="1921"/>
      <c r="C21" s="1921"/>
      <c r="D21" s="1921"/>
      <c r="E21" s="1921"/>
      <c r="F21" s="1921"/>
      <c r="G21" s="1921"/>
      <c r="H21" s="1921"/>
      <c r="I21" s="1921"/>
      <c r="J21" s="1921"/>
      <c r="K21" s="1921"/>
      <c r="L21" s="1921"/>
      <c r="M21" s="1921"/>
      <c r="N21" s="1921"/>
      <c r="O21" s="1922"/>
      <c r="P21" s="1134" t="s">
        <v>740</v>
      </c>
      <c r="Q21" s="1203"/>
      <c r="R21" s="1203"/>
      <c r="S21" s="1203"/>
      <c r="T21" s="1203"/>
      <c r="U21" s="1203"/>
      <c r="V21" s="1203"/>
      <c r="W21" s="1203"/>
      <c r="X21" s="1203"/>
      <c r="Y21" s="1203"/>
      <c r="Z21" s="1203"/>
      <c r="AA21" s="1203"/>
      <c r="AB21" s="1203"/>
      <c r="AC21" s="1203"/>
      <c r="AD21" s="1203"/>
      <c r="AE21" s="1203"/>
      <c r="AF21" s="1203"/>
      <c r="AG21" s="1203"/>
      <c r="AH21" s="1203"/>
      <c r="AI21" s="1203"/>
      <c r="AJ21" s="1863"/>
    </row>
    <row r="22" spans="1:51" ht="18" customHeight="1" x14ac:dyDescent="0.2">
      <c r="A22" s="1778"/>
      <c r="B22" s="1779"/>
      <c r="C22" s="1902" t="s">
        <v>314</v>
      </c>
      <c r="D22" s="966"/>
      <c r="E22" s="966"/>
      <c r="F22" s="966"/>
      <c r="G22" s="966"/>
      <c r="H22" s="966"/>
      <c r="I22" s="1134" t="s">
        <v>741</v>
      </c>
      <c r="J22" s="1203"/>
      <c r="K22" s="1203"/>
      <c r="L22" s="1203"/>
      <c r="M22" s="1203"/>
      <c r="N22" s="1203"/>
      <c r="O22" s="1203"/>
      <c r="P22" s="948">
        <v>4</v>
      </c>
      <c r="Q22" s="949"/>
      <c r="R22" s="949"/>
      <c r="S22" s="949"/>
      <c r="T22" s="949"/>
      <c r="U22" s="949"/>
      <c r="V22" s="949"/>
      <c r="W22" s="949"/>
      <c r="X22" s="949"/>
      <c r="Y22" s="949"/>
      <c r="Z22" s="949"/>
      <c r="AA22" s="949"/>
      <c r="AB22" s="949"/>
      <c r="AC22" s="949"/>
      <c r="AD22" s="949"/>
      <c r="AE22" s="949"/>
      <c r="AF22" s="949"/>
      <c r="AG22" s="949"/>
      <c r="AH22" s="949"/>
      <c r="AI22" s="949"/>
      <c r="AJ22" s="950"/>
      <c r="AY22" s="31"/>
    </row>
    <row r="23" spans="1:51" ht="18" customHeight="1" x14ac:dyDescent="0.2">
      <c r="A23" s="1778"/>
      <c r="B23" s="1779"/>
      <c r="C23" s="1884"/>
      <c r="D23" s="1779"/>
      <c r="E23" s="1779"/>
      <c r="F23" s="1779"/>
      <c r="G23" s="1779"/>
      <c r="H23" s="1779"/>
      <c r="I23" s="1134" t="s">
        <v>659</v>
      </c>
      <c r="J23" s="1203"/>
      <c r="K23" s="1203"/>
      <c r="L23" s="1203"/>
      <c r="M23" s="1203"/>
      <c r="N23" s="1203"/>
      <c r="O23" s="1203"/>
      <c r="P23" s="948">
        <v>4</v>
      </c>
      <c r="Q23" s="949"/>
      <c r="R23" s="949"/>
      <c r="S23" s="949"/>
      <c r="T23" s="949"/>
      <c r="U23" s="949"/>
      <c r="V23" s="949"/>
      <c r="W23" s="949"/>
      <c r="X23" s="949"/>
      <c r="Y23" s="949"/>
      <c r="Z23" s="949"/>
      <c r="AA23" s="949"/>
      <c r="AB23" s="949"/>
      <c r="AC23" s="949"/>
      <c r="AD23" s="949"/>
      <c r="AE23" s="949"/>
      <c r="AF23" s="949"/>
      <c r="AG23" s="949"/>
      <c r="AH23" s="949"/>
      <c r="AI23" s="949"/>
      <c r="AJ23" s="950"/>
    </row>
    <row r="24" spans="1:51" ht="18" customHeight="1" x14ac:dyDescent="0.2">
      <c r="A24" s="1778"/>
      <c r="B24" s="1779"/>
      <c r="C24" s="1884"/>
      <c r="D24" s="1779"/>
      <c r="E24" s="1779"/>
      <c r="F24" s="1779"/>
      <c r="G24" s="1779"/>
      <c r="H24" s="1779"/>
      <c r="I24" s="1134" t="s">
        <v>660</v>
      </c>
      <c r="J24" s="1203"/>
      <c r="K24" s="1203"/>
      <c r="L24" s="1203"/>
      <c r="M24" s="1203"/>
      <c r="N24" s="1203"/>
      <c r="O24" s="1203"/>
      <c r="P24" s="948">
        <v>4</v>
      </c>
      <c r="Q24" s="949"/>
      <c r="R24" s="949"/>
      <c r="S24" s="949"/>
      <c r="T24" s="949"/>
      <c r="U24" s="949"/>
      <c r="V24" s="949"/>
      <c r="W24" s="949"/>
      <c r="X24" s="949"/>
      <c r="Y24" s="949"/>
      <c r="Z24" s="949"/>
      <c r="AA24" s="949"/>
      <c r="AB24" s="949"/>
      <c r="AC24" s="949"/>
      <c r="AD24" s="949"/>
      <c r="AE24" s="949"/>
      <c r="AF24" s="949"/>
      <c r="AG24" s="949"/>
      <c r="AH24" s="949"/>
      <c r="AI24" s="949"/>
      <c r="AJ24" s="950"/>
    </row>
    <row r="25" spans="1:51" ht="18" customHeight="1" x14ac:dyDescent="0.2">
      <c r="A25" s="1923"/>
      <c r="B25" s="1577"/>
      <c r="C25" s="1576"/>
      <c r="D25" s="1577"/>
      <c r="E25" s="1577"/>
      <c r="F25" s="1577"/>
      <c r="G25" s="1577"/>
      <c r="H25" s="1577"/>
      <c r="I25" s="1134" t="s">
        <v>661</v>
      </c>
      <c r="J25" s="1203"/>
      <c r="K25" s="1203"/>
      <c r="L25" s="1203"/>
      <c r="M25" s="1203"/>
      <c r="N25" s="1203"/>
      <c r="O25" s="1203"/>
      <c r="P25" s="948">
        <v>4</v>
      </c>
      <c r="Q25" s="949"/>
      <c r="R25" s="949"/>
      <c r="S25" s="949"/>
      <c r="T25" s="949"/>
      <c r="U25" s="949"/>
      <c r="V25" s="949"/>
      <c r="W25" s="949"/>
      <c r="X25" s="949"/>
      <c r="Y25" s="949"/>
      <c r="Z25" s="949"/>
      <c r="AA25" s="949"/>
      <c r="AB25" s="949"/>
      <c r="AC25" s="949"/>
      <c r="AD25" s="949"/>
      <c r="AE25" s="949"/>
      <c r="AF25" s="949"/>
      <c r="AG25" s="949"/>
      <c r="AH25" s="949"/>
      <c r="AI25" s="949"/>
      <c r="AJ25" s="950"/>
    </row>
    <row r="26" spans="1:51" ht="13.5" customHeight="1" x14ac:dyDescent="0.2">
      <c r="A26" s="1016" t="s">
        <v>1012</v>
      </c>
      <c r="B26" s="1017"/>
      <c r="C26" s="990" t="s">
        <v>417</v>
      </c>
      <c r="D26" s="990"/>
      <c r="E26" s="990"/>
      <c r="F26" s="990"/>
      <c r="G26" s="990"/>
      <c r="H26" s="990"/>
      <c r="I26" s="1472"/>
      <c r="J26" s="1472"/>
      <c r="K26" s="1472"/>
      <c r="L26" s="1472"/>
      <c r="M26" s="1472"/>
      <c r="N26" s="1472"/>
      <c r="O26" s="1472"/>
      <c r="P26" s="1472"/>
      <c r="Q26" s="1472"/>
      <c r="R26" s="1472"/>
      <c r="S26" s="1472"/>
      <c r="T26" s="1472"/>
      <c r="U26" s="1472"/>
      <c r="V26" s="1472"/>
      <c r="W26" s="1472"/>
      <c r="X26" s="1472"/>
      <c r="Y26" s="1472"/>
      <c r="Z26" s="1472"/>
      <c r="AA26" s="1472"/>
      <c r="AB26" s="1472"/>
      <c r="AC26" s="1472"/>
      <c r="AD26" s="1472"/>
      <c r="AE26" s="1472"/>
      <c r="AF26" s="1472"/>
      <c r="AG26" s="1472"/>
      <c r="AH26" s="1472"/>
      <c r="AI26" s="1472"/>
      <c r="AJ26" s="1473"/>
    </row>
    <row r="27" spans="1:51" ht="13.5" customHeight="1" x14ac:dyDescent="0.2">
      <c r="A27" s="1018"/>
      <c r="B27" s="1019"/>
      <c r="C27" s="990" t="s">
        <v>697</v>
      </c>
      <c r="D27" s="990"/>
      <c r="E27" s="990"/>
      <c r="F27" s="990"/>
      <c r="G27" s="990"/>
      <c r="H27" s="990"/>
      <c r="I27" s="1472"/>
      <c r="J27" s="1472"/>
      <c r="K27" s="1472"/>
      <c r="L27" s="1472"/>
      <c r="M27" s="1472"/>
      <c r="N27" s="1472"/>
      <c r="O27" s="1472"/>
      <c r="P27" s="1472"/>
      <c r="Q27" s="1472"/>
      <c r="R27" s="1472"/>
      <c r="S27" s="1472"/>
      <c r="T27" s="1472"/>
      <c r="U27" s="1472"/>
      <c r="V27" s="1472"/>
      <c r="W27" s="1472"/>
      <c r="X27" s="1472"/>
      <c r="Y27" s="1472"/>
      <c r="Z27" s="1472"/>
      <c r="AA27" s="1472"/>
      <c r="AB27" s="1472"/>
      <c r="AC27" s="1472"/>
      <c r="AD27" s="1472"/>
      <c r="AE27" s="1472"/>
      <c r="AF27" s="1472"/>
      <c r="AG27" s="1472"/>
      <c r="AH27" s="1472"/>
      <c r="AI27" s="1472"/>
      <c r="AJ27" s="1473"/>
    </row>
    <row r="28" spans="1:51" ht="13.5" customHeight="1" x14ac:dyDescent="0.2">
      <c r="A28" s="1018"/>
      <c r="B28" s="1019"/>
      <c r="C28" s="1082" t="s">
        <v>645</v>
      </c>
      <c r="D28" s="990"/>
      <c r="E28" s="990"/>
      <c r="F28" s="990"/>
      <c r="G28" s="990"/>
      <c r="H28" s="990"/>
      <c r="I28" s="972"/>
      <c r="J28" s="972"/>
      <c r="K28" s="972"/>
      <c r="L28" s="972"/>
      <c r="M28" s="973"/>
      <c r="N28" s="974"/>
      <c r="O28" s="976"/>
      <c r="P28" s="971"/>
      <c r="Q28" s="972"/>
      <c r="R28" s="972"/>
      <c r="S28" s="972"/>
      <c r="T28" s="973"/>
      <c r="U28" s="974">
        <v>2</v>
      </c>
      <c r="V28" s="976"/>
      <c r="W28" s="971"/>
      <c r="X28" s="972"/>
      <c r="Y28" s="972"/>
      <c r="Z28" s="972"/>
      <c r="AA28" s="973"/>
      <c r="AB28" s="974"/>
      <c r="AC28" s="976"/>
      <c r="AD28" s="971"/>
      <c r="AE28" s="972"/>
      <c r="AF28" s="972"/>
      <c r="AG28" s="972"/>
      <c r="AH28" s="973"/>
      <c r="AI28" s="974"/>
      <c r="AJ28" s="975"/>
    </row>
    <row r="29" spans="1:51" ht="13.5" customHeight="1" x14ac:dyDescent="0.2">
      <c r="A29" s="1018"/>
      <c r="B29" s="1019"/>
      <c r="C29" s="990"/>
      <c r="D29" s="990"/>
      <c r="E29" s="990"/>
      <c r="F29" s="990"/>
      <c r="G29" s="990"/>
      <c r="H29" s="990"/>
      <c r="I29" s="957"/>
      <c r="J29" s="957"/>
      <c r="K29" s="957"/>
      <c r="L29" s="957"/>
      <c r="M29" s="957"/>
      <c r="N29" s="957"/>
      <c r="O29" s="958"/>
      <c r="P29" s="977"/>
      <c r="Q29" s="957"/>
      <c r="R29" s="957"/>
      <c r="S29" s="957"/>
      <c r="T29" s="957"/>
      <c r="U29" s="957"/>
      <c r="V29" s="958"/>
      <c r="W29" s="977"/>
      <c r="X29" s="957"/>
      <c r="Y29" s="957"/>
      <c r="Z29" s="957"/>
      <c r="AA29" s="957"/>
      <c r="AB29" s="957"/>
      <c r="AC29" s="958"/>
      <c r="AD29" s="977"/>
      <c r="AE29" s="957"/>
      <c r="AF29" s="957"/>
      <c r="AG29" s="957"/>
      <c r="AH29" s="957"/>
      <c r="AI29" s="957"/>
      <c r="AJ29" s="1001"/>
    </row>
    <row r="30" spans="1:51" ht="13.5" customHeight="1" x14ac:dyDescent="0.2">
      <c r="A30" s="1018"/>
      <c r="B30" s="1019"/>
      <c r="C30" s="990"/>
      <c r="D30" s="990"/>
      <c r="E30" s="990"/>
      <c r="F30" s="990"/>
      <c r="G30" s="990"/>
      <c r="H30" s="990"/>
      <c r="I30" s="972"/>
      <c r="J30" s="972"/>
      <c r="K30" s="972"/>
      <c r="L30" s="972"/>
      <c r="M30" s="973"/>
      <c r="N30" s="974"/>
      <c r="O30" s="976"/>
      <c r="P30" s="971"/>
      <c r="Q30" s="972"/>
      <c r="R30" s="972"/>
      <c r="S30" s="972"/>
      <c r="T30" s="973"/>
      <c r="U30" s="974"/>
      <c r="V30" s="976"/>
      <c r="W30" s="971"/>
      <c r="X30" s="972"/>
      <c r="Y30" s="972"/>
      <c r="Z30" s="972"/>
      <c r="AA30" s="973"/>
      <c r="AB30" s="974"/>
      <c r="AC30" s="976"/>
      <c r="AD30" s="971"/>
      <c r="AE30" s="972"/>
      <c r="AF30" s="972"/>
      <c r="AG30" s="972"/>
      <c r="AH30" s="973"/>
      <c r="AI30" s="974"/>
      <c r="AJ30" s="975"/>
    </row>
    <row r="31" spans="1:51" ht="13.5" customHeight="1" x14ac:dyDescent="0.2">
      <c r="A31" s="1018"/>
      <c r="B31" s="1019"/>
      <c r="C31" s="990"/>
      <c r="D31" s="990"/>
      <c r="E31" s="990"/>
      <c r="F31" s="990"/>
      <c r="G31" s="990"/>
      <c r="H31" s="990"/>
      <c r="I31" s="957"/>
      <c r="J31" s="957"/>
      <c r="K31" s="957"/>
      <c r="L31" s="957"/>
      <c r="M31" s="957"/>
      <c r="N31" s="957"/>
      <c r="O31" s="958"/>
      <c r="P31" s="977"/>
      <c r="Q31" s="957"/>
      <c r="R31" s="957"/>
      <c r="S31" s="957"/>
      <c r="T31" s="957"/>
      <c r="U31" s="957"/>
      <c r="V31" s="958"/>
      <c r="W31" s="977"/>
      <c r="X31" s="957"/>
      <c r="Y31" s="957"/>
      <c r="Z31" s="957"/>
      <c r="AA31" s="957"/>
      <c r="AB31" s="957"/>
      <c r="AC31" s="958"/>
      <c r="AD31" s="977"/>
      <c r="AE31" s="957"/>
      <c r="AF31" s="957"/>
      <c r="AG31" s="957"/>
      <c r="AH31" s="957"/>
      <c r="AI31" s="957"/>
      <c r="AJ31" s="1001"/>
    </row>
    <row r="32" spans="1:51" ht="13.5" customHeight="1" thickBot="1" x14ac:dyDescent="0.25">
      <c r="A32" s="1018"/>
      <c r="B32" s="1019"/>
      <c r="C32" s="965" t="s">
        <v>614</v>
      </c>
      <c r="D32" s="966"/>
      <c r="E32" s="966"/>
      <c r="F32" s="966"/>
      <c r="G32" s="966"/>
      <c r="H32" s="967"/>
      <c r="I32" s="1442"/>
      <c r="J32" s="1443"/>
      <c r="K32" s="1443"/>
      <c r="L32" s="1443"/>
      <c r="M32" s="1443"/>
      <c r="N32" s="1443"/>
      <c r="O32" s="1443"/>
      <c r="P32" s="1443"/>
      <c r="Q32" s="1443"/>
      <c r="R32" s="1443"/>
      <c r="S32" s="1443"/>
      <c r="T32" s="1443"/>
      <c r="U32" s="1443"/>
      <c r="V32" s="1443"/>
      <c r="W32" s="1443"/>
      <c r="X32" s="1443"/>
      <c r="Y32" s="1443"/>
      <c r="Z32" s="1443"/>
      <c r="AA32" s="1443"/>
      <c r="AB32" s="1443"/>
      <c r="AC32" s="1443"/>
      <c r="AD32" s="1443"/>
      <c r="AE32" s="1443"/>
      <c r="AF32" s="1443"/>
      <c r="AG32" s="1443"/>
      <c r="AH32" s="1443"/>
      <c r="AI32" s="1443"/>
      <c r="AJ32" s="1926"/>
    </row>
    <row r="33" spans="1:36" ht="13.5" customHeight="1" x14ac:dyDescent="0.2">
      <c r="A33" s="1896" t="s">
        <v>276</v>
      </c>
      <c r="B33" s="1897"/>
      <c r="C33" s="1897"/>
      <c r="D33" s="1897"/>
      <c r="E33" s="1897"/>
      <c r="F33" s="1897"/>
      <c r="G33" s="1897"/>
      <c r="H33" s="1898"/>
      <c r="I33" s="1899"/>
      <c r="J33" s="1900"/>
      <c r="K33" s="1900"/>
      <c r="L33" s="1900"/>
      <c r="M33" s="1900"/>
      <c r="N33" s="1900"/>
      <c r="O33" s="1900"/>
      <c r="P33" s="1900"/>
      <c r="Q33" s="1900"/>
      <c r="R33" s="1900"/>
      <c r="S33" s="1900"/>
      <c r="T33" s="1900"/>
      <c r="U33" s="1900"/>
      <c r="V33" s="1900"/>
      <c r="W33" s="1900"/>
      <c r="X33" s="1900"/>
      <c r="Y33" s="1900"/>
      <c r="Z33" s="1900"/>
      <c r="AA33" s="1900"/>
      <c r="AB33" s="1900"/>
      <c r="AC33" s="1900"/>
      <c r="AD33" s="1901"/>
      <c r="AE33" s="1726" t="s">
        <v>139</v>
      </c>
      <c r="AF33" s="1726"/>
      <c r="AG33" s="1726"/>
      <c r="AH33" s="1726"/>
      <c r="AI33" s="1927"/>
      <c r="AJ33" s="1928"/>
    </row>
    <row r="34" spans="1:36" ht="13.5" customHeight="1" x14ac:dyDescent="0.2">
      <c r="A34" s="1941" t="s">
        <v>6</v>
      </c>
      <c r="B34" s="1942"/>
      <c r="C34" s="1573" t="s">
        <v>373</v>
      </c>
      <c r="D34" s="1574"/>
      <c r="E34" s="1574"/>
      <c r="F34" s="1574"/>
      <c r="G34" s="1574"/>
      <c r="H34" s="1575"/>
      <c r="I34" s="1887" t="s">
        <v>966</v>
      </c>
      <c r="J34" s="1888"/>
      <c r="K34" s="1888"/>
      <c r="L34" s="1889"/>
      <c r="M34" s="1884" t="s">
        <v>2</v>
      </c>
      <c r="N34" s="1779"/>
      <c r="O34" s="1779"/>
      <c r="P34" s="1780"/>
      <c r="Q34" s="1884" t="s">
        <v>170</v>
      </c>
      <c r="R34" s="1779"/>
      <c r="S34" s="1779"/>
      <c r="T34" s="1779"/>
      <c r="U34" s="1576" t="s">
        <v>270</v>
      </c>
      <c r="V34" s="1577"/>
      <c r="W34" s="1577"/>
      <c r="X34" s="1577"/>
      <c r="Y34" s="1577"/>
      <c r="Z34" s="1577"/>
      <c r="AA34" s="1577"/>
      <c r="AB34" s="1577"/>
      <c r="AC34" s="1577"/>
      <c r="AD34" s="1577"/>
      <c r="AE34" s="1577"/>
      <c r="AF34" s="1577"/>
      <c r="AG34" s="1884" t="s">
        <v>965</v>
      </c>
      <c r="AH34" s="1779"/>
      <c r="AI34" s="1779"/>
      <c r="AJ34" s="1885"/>
    </row>
    <row r="35" spans="1:36" ht="13.5" customHeight="1" x14ac:dyDescent="0.2">
      <c r="A35" s="1943"/>
      <c r="B35" s="1944"/>
      <c r="C35" s="1573"/>
      <c r="D35" s="1574"/>
      <c r="E35" s="1574"/>
      <c r="F35" s="1574"/>
      <c r="G35" s="1574"/>
      <c r="H35" s="1575"/>
      <c r="I35" s="1582"/>
      <c r="J35" s="1583"/>
      <c r="K35" s="1583"/>
      <c r="L35" s="1584"/>
      <c r="M35" s="1576"/>
      <c r="N35" s="1577"/>
      <c r="O35" s="1577"/>
      <c r="P35" s="1578"/>
      <c r="Q35" s="1576"/>
      <c r="R35" s="1577"/>
      <c r="S35" s="1577"/>
      <c r="T35" s="1577"/>
      <c r="U35" s="1009" t="s">
        <v>268</v>
      </c>
      <c r="V35" s="1009"/>
      <c r="W35" s="1009"/>
      <c r="X35" s="1009"/>
      <c r="Y35" s="1009" t="s">
        <v>725</v>
      </c>
      <c r="Z35" s="1009"/>
      <c r="AA35" s="1009"/>
      <c r="AB35" s="1009"/>
      <c r="AC35" s="1009" t="s">
        <v>392</v>
      </c>
      <c r="AD35" s="1009"/>
      <c r="AE35" s="1009"/>
      <c r="AF35" s="1134"/>
      <c r="AG35" s="1576"/>
      <c r="AH35" s="1577"/>
      <c r="AI35" s="1577"/>
      <c r="AJ35" s="1611"/>
    </row>
    <row r="36" spans="1:36" ht="13.5" customHeight="1" x14ac:dyDescent="0.2">
      <c r="A36" s="1943"/>
      <c r="B36" s="1944"/>
      <c r="C36" s="1013"/>
      <c r="D36" s="1014"/>
      <c r="E36" s="1014"/>
      <c r="F36" s="1014"/>
      <c r="G36" s="1014"/>
      <c r="H36" s="1015"/>
      <c r="I36" s="1009" t="s">
        <v>387</v>
      </c>
      <c r="J36" s="1009"/>
      <c r="K36" s="1009" t="s">
        <v>388</v>
      </c>
      <c r="L36" s="1009"/>
      <c r="M36" s="1009" t="s">
        <v>387</v>
      </c>
      <c r="N36" s="1009"/>
      <c r="O36" s="1009" t="s">
        <v>540</v>
      </c>
      <c r="P36" s="1009"/>
      <c r="Q36" s="1009" t="s">
        <v>387</v>
      </c>
      <c r="R36" s="1009"/>
      <c r="S36" s="1009" t="s">
        <v>540</v>
      </c>
      <c r="T36" s="1009"/>
      <c r="U36" s="1009" t="s">
        <v>387</v>
      </c>
      <c r="V36" s="1009"/>
      <c r="W36" s="1009" t="s">
        <v>540</v>
      </c>
      <c r="X36" s="1009"/>
      <c r="Y36" s="1009" t="s">
        <v>387</v>
      </c>
      <c r="Z36" s="1009"/>
      <c r="AA36" s="1009" t="s">
        <v>540</v>
      </c>
      <c r="AB36" s="1009"/>
      <c r="AC36" s="1009" t="s">
        <v>387</v>
      </c>
      <c r="AD36" s="1009"/>
      <c r="AE36" s="1009" t="s">
        <v>540</v>
      </c>
      <c r="AF36" s="1134"/>
      <c r="AG36" s="1009" t="s">
        <v>387</v>
      </c>
      <c r="AH36" s="1009"/>
      <c r="AI36" s="1009" t="s">
        <v>540</v>
      </c>
      <c r="AJ36" s="1609"/>
    </row>
    <row r="37" spans="1:36" ht="13.5" customHeight="1" x14ac:dyDescent="0.2">
      <c r="A37" s="1943"/>
      <c r="B37" s="1944"/>
      <c r="C37" s="1009" t="s">
        <v>636</v>
      </c>
      <c r="D37" s="1009"/>
      <c r="E37" s="1009"/>
      <c r="F37" s="1009" t="s">
        <v>699</v>
      </c>
      <c r="G37" s="1009"/>
      <c r="H37" s="1009"/>
      <c r="I37" s="1167"/>
      <c r="J37" s="1167"/>
      <c r="K37" s="1167"/>
      <c r="L37" s="1167"/>
      <c r="M37" s="1167"/>
      <c r="N37" s="1167"/>
      <c r="O37" s="1167"/>
      <c r="P37" s="1167"/>
      <c r="Q37" s="1167"/>
      <c r="R37" s="1167"/>
      <c r="S37" s="1167"/>
      <c r="T37" s="1167"/>
      <c r="U37" s="1167"/>
      <c r="V37" s="1167"/>
      <c r="W37" s="1167"/>
      <c r="X37" s="1167"/>
      <c r="Y37" s="1167"/>
      <c r="Z37" s="1167"/>
      <c r="AA37" s="1167"/>
      <c r="AB37" s="1167"/>
      <c r="AC37" s="1167"/>
      <c r="AD37" s="1167"/>
      <c r="AE37" s="1167"/>
      <c r="AF37" s="1002"/>
      <c r="AG37" s="1167"/>
      <c r="AH37" s="1167"/>
      <c r="AI37" s="1167"/>
      <c r="AJ37" s="1613"/>
    </row>
    <row r="38" spans="1:36" ht="13.5" customHeight="1" x14ac:dyDescent="0.2">
      <c r="A38" s="1943"/>
      <c r="B38" s="1944"/>
      <c r="C38" s="1009"/>
      <c r="D38" s="1009"/>
      <c r="E38" s="1009"/>
      <c r="F38" s="1009" t="s">
        <v>700</v>
      </c>
      <c r="G38" s="1009"/>
      <c r="H38" s="1009"/>
      <c r="I38" s="1167"/>
      <c r="J38" s="1167"/>
      <c r="K38" s="1167"/>
      <c r="L38" s="1167"/>
      <c r="M38" s="1167"/>
      <c r="N38" s="1167"/>
      <c r="O38" s="1167"/>
      <c r="P38" s="1167"/>
      <c r="Q38" s="1167"/>
      <c r="R38" s="1167"/>
      <c r="S38" s="1167"/>
      <c r="T38" s="1167"/>
      <c r="U38" s="1167"/>
      <c r="V38" s="1167"/>
      <c r="W38" s="1167"/>
      <c r="X38" s="1167"/>
      <c r="Y38" s="1167"/>
      <c r="Z38" s="1167"/>
      <c r="AA38" s="1167"/>
      <c r="AB38" s="1167"/>
      <c r="AC38" s="1167"/>
      <c r="AD38" s="1167"/>
      <c r="AE38" s="1167"/>
      <c r="AF38" s="1002"/>
      <c r="AG38" s="1167"/>
      <c r="AH38" s="1167"/>
      <c r="AI38" s="1167"/>
      <c r="AJ38" s="1613"/>
    </row>
    <row r="39" spans="1:36" ht="13.5" customHeight="1" x14ac:dyDescent="0.2">
      <c r="A39" s="1943"/>
      <c r="B39" s="1944"/>
      <c r="C39" s="1009" t="s">
        <v>701</v>
      </c>
      <c r="D39" s="1009"/>
      <c r="E39" s="1009"/>
      <c r="F39" s="1009"/>
      <c r="G39" s="1009"/>
      <c r="H39" s="1009"/>
      <c r="I39" s="1167"/>
      <c r="J39" s="1167"/>
      <c r="K39" s="1167"/>
      <c r="L39" s="1167"/>
      <c r="M39" s="1167"/>
      <c r="N39" s="1167"/>
      <c r="O39" s="1167"/>
      <c r="P39" s="1167"/>
      <c r="Q39" s="1167"/>
      <c r="R39" s="1167"/>
      <c r="S39" s="1167"/>
      <c r="T39" s="1167"/>
      <c r="U39" s="1167"/>
      <c r="V39" s="1167"/>
      <c r="W39" s="1167"/>
      <c r="X39" s="1167"/>
      <c r="Y39" s="1167"/>
      <c r="Z39" s="1167"/>
      <c r="AA39" s="1167"/>
      <c r="AB39" s="1167"/>
      <c r="AC39" s="1167"/>
      <c r="AD39" s="1167"/>
      <c r="AE39" s="1167"/>
      <c r="AF39" s="1002"/>
      <c r="AG39" s="1167"/>
      <c r="AH39" s="1167"/>
      <c r="AI39" s="1167"/>
      <c r="AJ39" s="1613"/>
    </row>
    <row r="40" spans="1:36" ht="13.5" customHeight="1" x14ac:dyDescent="0.2">
      <c r="A40" s="1943"/>
      <c r="B40" s="1944"/>
      <c r="C40" s="947" t="s">
        <v>471</v>
      </c>
      <c r="D40" s="947"/>
      <c r="E40" s="947"/>
      <c r="F40" s="947"/>
      <c r="G40" s="947"/>
      <c r="H40" s="947"/>
      <c r="I40" s="1168"/>
      <c r="J40" s="1168"/>
      <c r="K40" s="1168"/>
      <c r="L40" s="1168"/>
      <c r="M40" s="1168"/>
      <c r="N40" s="1168"/>
      <c r="O40" s="1168"/>
      <c r="P40" s="1168"/>
      <c r="Q40" s="1168"/>
      <c r="R40" s="1168"/>
      <c r="S40" s="1168"/>
      <c r="T40" s="1168"/>
      <c r="U40" s="1168"/>
      <c r="V40" s="1168"/>
      <c r="W40" s="1168"/>
      <c r="X40" s="1168"/>
      <c r="Y40" s="1168"/>
      <c r="Z40" s="1168"/>
      <c r="AA40" s="1168"/>
      <c r="AB40" s="1168"/>
      <c r="AC40" s="1168"/>
      <c r="AD40" s="1168"/>
      <c r="AE40" s="1168"/>
      <c r="AF40" s="1207"/>
      <c r="AG40" s="1168"/>
      <c r="AH40" s="1168"/>
      <c r="AI40" s="1168"/>
      <c r="AJ40" s="1612"/>
    </row>
    <row r="41" spans="1:36" ht="13.5" customHeight="1" x14ac:dyDescent="0.2">
      <c r="A41" s="1943"/>
      <c r="B41" s="1944"/>
      <c r="C41" s="1010" t="s">
        <v>373</v>
      </c>
      <c r="D41" s="1011"/>
      <c r="E41" s="1011"/>
      <c r="F41" s="1011"/>
      <c r="G41" s="1011"/>
      <c r="H41" s="1012"/>
      <c r="I41" s="1134" t="s">
        <v>289</v>
      </c>
      <c r="J41" s="1203"/>
      <c r="K41" s="1203"/>
      <c r="L41" s="1203"/>
      <c r="M41" s="1203"/>
      <c r="N41" s="1203"/>
      <c r="O41" s="1203"/>
      <c r="P41" s="1203"/>
      <c r="Q41" s="1203"/>
      <c r="R41" s="1203"/>
      <c r="S41" s="1203"/>
      <c r="T41" s="1204"/>
      <c r="U41" s="965" t="s">
        <v>809</v>
      </c>
      <c r="V41" s="966"/>
      <c r="W41" s="966"/>
      <c r="X41" s="966"/>
      <c r="Y41" s="966"/>
      <c r="Z41" s="966"/>
      <c r="AA41" s="966"/>
      <c r="AB41" s="966"/>
      <c r="AC41" s="966"/>
      <c r="AD41" s="966"/>
      <c r="AE41" s="966"/>
      <c r="AF41" s="966"/>
      <c r="AG41" s="965" t="s">
        <v>737</v>
      </c>
      <c r="AH41" s="966"/>
      <c r="AI41" s="966"/>
      <c r="AJ41" s="1610"/>
    </row>
    <row r="42" spans="1:36" ht="13.5" customHeight="1" x14ac:dyDescent="0.2">
      <c r="A42" s="1943"/>
      <c r="B42" s="1944"/>
      <c r="C42" s="1573"/>
      <c r="D42" s="1574"/>
      <c r="E42" s="1574"/>
      <c r="F42" s="1574"/>
      <c r="G42" s="1574"/>
      <c r="H42" s="1575"/>
      <c r="I42" s="1134" t="s">
        <v>268</v>
      </c>
      <c r="J42" s="1203"/>
      <c r="K42" s="1203"/>
      <c r="L42" s="1204"/>
      <c r="M42" s="1134" t="s">
        <v>738</v>
      </c>
      <c r="N42" s="1203"/>
      <c r="O42" s="1203"/>
      <c r="P42" s="1204"/>
      <c r="Q42" s="1134" t="s">
        <v>290</v>
      </c>
      <c r="R42" s="1203"/>
      <c r="S42" s="1203"/>
      <c r="T42" s="1204"/>
      <c r="U42" s="1009" t="s">
        <v>268</v>
      </c>
      <c r="V42" s="1009"/>
      <c r="W42" s="1009"/>
      <c r="X42" s="1009"/>
      <c r="Y42" s="1866" t="s">
        <v>735</v>
      </c>
      <c r="Z42" s="1867"/>
      <c r="AA42" s="1867"/>
      <c r="AB42" s="1868"/>
      <c r="AC42" s="1134" t="s">
        <v>736</v>
      </c>
      <c r="AD42" s="1203"/>
      <c r="AE42" s="1203"/>
      <c r="AF42" s="1203"/>
      <c r="AG42" s="1576"/>
      <c r="AH42" s="1577"/>
      <c r="AI42" s="1577"/>
      <c r="AJ42" s="1611"/>
    </row>
    <row r="43" spans="1:36" ht="13.5" customHeight="1" x14ac:dyDescent="0.2">
      <c r="A43" s="1943"/>
      <c r="B43" s="1944"/>
      <c r="C43" s="1013"/>
      <c r="D43" s="1014"/>
      <c r="E43" s="1014"/>
      <c r="F43" s="1014"/>
      <c r="G43" s="1014"/>
      <c r="H43" s="1015"/>
      <c r="I43" s="1009" t="s">
        <v>387</v>
      </c>
      <c r="J43" s="1009"/>
      <c r="K43" s="1009" t="s">
        <v>540</v>
      </c>
      <c r="L43" s="1009"/>
      <c r="M43" s="1009" t="s">
        <v>387</v>
      </c>
      <c r="N43" s="1009"/>
      <c r="O43" s="1009" t="s">
        <v>540</v>
      </c>
      <c r="P43" s="1009"/>
      <c r="Q43" s="1009" t="s">
        <v>387</v>
      </c>
      <c r="R43" s="1009"/>
      <c r="S43" s="1009" t="s">
        <v>540</v>
      </c>
      <c r="T43" s="1009"/>
      <c r="U43" s="1009" t="s">
        <v>387</v>
      </c>
      <c r="V43" s="1009"/>
      <c r="W43" s="1009" t="s">
        <v>540</v>
      </c>
      <c r="X43" s="1009"/>
      <c r="Y43" s="1009" t="s">
        <v>387</v>
      </c>
      <c r="Z43" s="1009"/>
      <c r="AA43" s="1009" t="s">
        <v>540</v>
      </c>
      <c r="AB43" s="1009"/>
      <c r="AC43" s="1009" t="s">
        <v>387</v>
      </c>
      <c r="AD43" s="1009"/>
      <c r="AE43" s="1009" t="s">
        <v>540</v>
      </c>
      <c r="AF43" s="1134"/>
      <c r="AG43" s="1009" t="s">
        <v>387</v>
      </c>
      <c r="AH43" s="1009"/>
      <c r="AI43" s="1009" t="s">
        <v>540</v>
      </c>
      <c r="AJ43" s="1609"/>
    </row>
    <row r="44" spans="1:36" ht="13.5" customHeight="1" x14ac:dyDescent="0.2">
      <c r="A44" s="1943"/>
      <c r="B44" s="1944"/>
      <c r="C44" s="1009" t="s">
        <v>636</v>
      </c>
      <c r="D44" s="1009"/>
      <c r="E44" s="1009"/>
      <c r="F44" s="1009" t="s">
        <v>699</v>
      </c>
      <c r="G44" s="1009"/>
      <c r="H44" s="1009"/>
      <c r="I44" s="1167"/>
      <c r="J44" s="1167"/>
      <c r="K44" s="1167"/>
      <c r="L44" s="1167"/>
      <c r="M44" s="1167"/>
      <c r="N44" s="1167"/>
      <c r="O44" s="1167"/>
      <c r="P44" s="1167"/>
      <c r="Q44" s="1167"/>
      <c r="R44" s="1167"/>
      <c r="S44" s="1167"/>
      <c r="T44" s="1167"/>
      <c r="U44" s="1167"/>
      <c r="V44" s="1167"/>
      <c r="W44" s="1167"/>
      <c r="X44" s="1167"/>
      <c r="Y44" s="1167"/>
      <c r="Z44" s="1167"/>
      <c r="AA44" s="1167"/>
      <c r="AB44" s="1167"/>
      <c r="AC44" s="1167"/>
      <c r="AD44" s="1167"/>
      <c r="AE44" s="1167"/>
      <c r="AF44" s="1002"/>
      <c r="AG44" s="1167"/>
      <c r="AH44" s="1167"/>
      <c r="AI44" s="1167"/>
      <c r="AJ44" s="1613"/>
    </row>
    <row r="45" spans="1:36" ht="13.5" customHeight="1" x14ac:dyDescent="0.2">
      <c r="A45" s="1943"/>
      <c r="B45" s="1944"/>
      <c r="C45" s="1009"/>
      <c r="D45" s="1009"/>
      <c r="E45" s="1009"/>
      <c r="F45" s="1009" t="s">
        <v>700</v>
      </c>
      <c r="G45" s="1009"/>
      <c r="H45" s="1009"/>
      <c r="I45" s="1167"/>
      <c r="J45" s="1167"/>
      <c r="K45" s="1167"/>
      <c r="L45" s="1167"/>
      <c r="M45" s="1167"/>
      <c r="N45" s="1167"/>
      <c r="O45" s="1167"/>
      <c r="P45" s="1167"/>
      <c r="Q45" s="1167"/>
      <c r="R45" s="1167"/>
      <c r="S45" s="1167"/>
      <c r="T45" s="1167"/>
      <c r="U45" s="1167"/>
      <c r="V45" s="1167"/>
      <c r="W45" s="1167"/>
      <c r="X45" s="1167"/>
      <c r="Y45" s="1167"/>
      <c r="Z45" s="1167"/>
      <c r="AA45" s="1167"/>
      <c r="AB45" s="1167"/>
      <c r="AC45" s="1167"/>
      <c r="AD45" s="1167"/>
      <c r="AE45" s="1167"/>
      <c r="AF45" s="1002"/>
      <c r="AG45" s="1167"/>
      <c r="AH45" s="1167"/>
      <c r="AI45" s="1167"/>
      <c r="AJ45" s="1613"/>
    </row>
    <row r="46" spans="1:36" ht="13.5" customHeight="1" x14ac:dyDescent="0.2">
      <c r="A46" s="1943"/>
      <c r="B46" s="1944"/>
      <c r="C46" s="1009" t="s">
        <v>701</v>
      </c>
      <c r="D46" s="1009"/>
      <c r="E46" s="1009"/>
      <c r="F46" s="1009"/>
      <c r="G46" s="1009"/>
      <c r="H46" s="1009"/>
      <c r="I46" s="1167"/>
      <c r="J46" s="1167"/>
      <c r="K46" s="1167"/>
      <c r="L46" s="1167"/>
      <c r="M46" s="1167"/>
      <c r="N46" s="1167"/>
      <c r="O46" s="1167"/>
      <c r="P46" s="1167"/>
      <c r="Q46" s="1167"/>
      <c r="R46" s="1167"/>
      <c r="S46" s="1167"/>
      <c r="T46" s="1167"/>
      <c r="U46" s="1167"/>
      <c r="V46" s="1167"/>
      <c r="W46" s="1167"/>
      <c r="X46" s="1167"/>
      <c r="Y46" s="1167"/>
      <c r="Z46" s="1167"/>
      <c r="AA46" s="1167"/>
      <c r="AB46" s="1167"/>
      <c r="AC46" s="1167"/>
      <c r="AD46" s="1167"/>
      <c r="AE46" s="1167"/>
      <c r="AF46" s="1002"/>
      <c r="AG46" s="1167"/>
      <c r="AH46" s="1167"/>
      <c r="AI46" s="1167"/>
      <c r="AJ46" s="1613"/>
    </row>
    <row r="47" spans="1:36" ht="13.5" customHeight="1" x14ac:dyDescent="0.2">
      <c r="A47" s="1943"/>
      <c r="B47" s="1944"/>
      <c r="C47" s="947" t="s">
        <v>471</v>
      </c>
      <c r="D47" s="947"/>
      <c r="E47" s="947"/>
      <c r="F47" s="947"/>
      <c r="G47" s="947"/>
      <c r="H47" s="947"/>
      <c r="I47" s="1168"/>
      <c r="J47" s="1168"/>
      <c r="K47" s="1168"/>
      <c r="L47" s="1168"/>
      <c r="M47" s="1168"/>
      <c r="N47" s="1168"/>
      <c r="O47" s="1168"/>
      <c r="P47" s="1168"/>
      <c r="Q47" s="1168"/>
      <c r="R47" s="1168"/>
      <c r="S47" s="1168"/>
      <c r="T47" s="1168"/>
      <c r="U47" s="1168"/>
      <c r="V47" s="1168"/>
      <c r="W47" s="1168"/>
      <c r="X47" s="1168"/>
      <c r="Y47" s="1168"/>
      <c r="Z47" s="1168"/>
      <c r="AA47" s="1168"/>
      <c r="AB47" s="1168"/>
      <c r="AC47" s="1168"/>
      <c r="AD47" s="1168"/>
      <c r="AE47" s="1168"/>
      <c r="AF47" s="1207"/>
      <c r="AG47" s="1168"/>
      <c r="AH47" s="1168"/>
      <c r="AI47" s="1168"/>
      <c r="AJ47" s="1612"/>
    </row>
    <row r="48" spans="1:36" ht="13.5" customHeight="1" x14ac:dyDescent="0.2">
      <c r="A48" s="1943"/>
      <c r="B48" s="1944"/>
      <c r="C48" s="1010" t="s">
        <v>373</v>
      </c>
      <c r="D48" s="1011"/>
      <c r="E48" s="1011"/>
      <c r="F48" s="1011"/>
      <c r="G48" s="1011"/>
      <c r="H48" s="1012"/>
      <c r="I48" s="1134" t="s">
        <v>386</v>
      </c>
      <c r="J48" s="1203"/>
      <c r="K48" s="1203"/>
      <c r="L48" s="1203"/>
      <c r="M48" s="1203"/>
      <c r="N48" s="1203"/>
      <c r="O48" s="1203"/>
      <c r="P48" s="1203"/>
      <c r="Q48" s="1203"/>
      <c r="R48" s="1203"/>
      <c r="S48" s="1203"/>
      <c r="T48" s="1203"/>
      <c r="U48" s="1203"/>
      <c r="V48" s="1203"/>
      <c r="W48" s="1203"/>
      <c r="X48" s="1203"/>
      <c r="Y48" s="1203"/>
      <c r="Z48" s="1203"/>
      <c r="AA48" s="1203"/>
      <c r="AB48" s="1203"/>
      <c r="AC48" s="1203"/>
      <c r="AD48" s="1203"/>
      <c r="AE48" s="1203"/>
      <c r="AF48" s="1203"/>
      <c r="AG48" s="1203"/>
      <c r="AH48" s="1203"/>
      <c r="AI48" s="1203"/>
      <c r="AJ48" s="1863"/>
    </row>
    <row r="49" spans="1:47" ht="13.5" customHeight="1" x14ac:dyDescent="0.2">
      <c r="A49" s="1939" t="s">
        <v>726</v>
      </c>
      <c r="B49" s="1940"/>
      <c r="C49" s="1573"/>
      <c r="D49" s="1574"/>
      <c r="E49" s="1574"/>
      <c r="F49" s="1574"/>
      <c r="G49" s="1574"/>
      <c r="H49" s="1575"/>
      <c r="I49" s="1881"/>
      <c r="J49" s="1882"/>
      <c r="K49" s="1882"/>
      <c r="L49" s="1883"/>
      <c r="M49" s="1881"/>
      <c r="N49" s="1882"/>
      <c r="O49" s="1882"/>
      <c r="P49" s="1883"/>
      <c r="Q49" s="1881"/>
      <c r="R49" s="1882"/>
      <c r="S49" s="1882"/>
      <c r="T49" s="1883"/>
      <c r="U49" s="1881"/>
      <c r="V49" s="1882"/>
      <c r="W49" s="1882"/>
      <c r="X49" s="1883"/>
      <c r="Y49" s="1881"/>
      <c r="Z49" s="1882"/>
      <c r="AA49" s="1882"/>
      <c r="AB49" s="1883"/>
      <c r="AC49" s="1881"/>
      <c r="AD49" s="1882"/>
      <c r="AE49" s="1882"/>
      <c r="AF49" s="1883"/>
      <c r="AG49" s="1881"/>
      <c r="AH49" s="1882"/>
      <c r="AI49" s="1882"/>
      <c r="AJ49" s="1925"/>
    </row>
    <row r="50" spans="1:47" ht="13.5" customHeight="1" x14ac:dyDescent="0.2">
      <c r="A50" s="159"/>
      <c r="B50" s="160"/>
      <c r="C50" s="1013"/>
      <c r="D50" s="1014"/>
      <c r="E50" s="1014"/>
      <c r="F50" s="1014"/>
      <c r="G50" s="1014"/>
      <c r="H50" s="1015"/>
      <c r="I50" s="1009" t="s">
        <v>387</v>
      </c>
      <c r="J50" s="1009"/>
      <c r="K50" s="1009" t="s">
        <v>540</v>
      </c>
      <c r="L50" s="1009"/>
      <c r="M50" s="1009" t="s">
        <v>387</v>
      </c>
      <c r="N50" s="1009"/>
      <c r="O50" s="1009" t="s">
        <v>540</v>
      </c>
      <c r="P50" s="1009"/>
      <c r="Q50" s="1009" t="s">
        <v>387</v>
      </c>
      <c r="R50" s="1009"/>
      <c r="S50" s="1009" t="s">
        <v>540</v>
      </c>
      <c r="T50" s="1009"/>
      <c r="U50" s="1009" t="s">
        <v>387</v>
      </c>
      <c r="V50" s="1009"/>
      <c r="W50" s="1009" t="s">
        <v>540</v>
      </c>
      <c r="X50" s="1009"/>
      <c r="Y50" s="1009" t="s">
        <v>387</v>
      </c>
      <c r="Z50" s="1009"/>
      <c r="AA50" s="1009" t="s">
        <v>540</v>
      </c>
      <c r="AB50" s="1009"/>
      <c r="AC50" s="1009" t="s">
        <v>387</v>
      </c>
      <c r="AD50" s="1009"/>
      <c r="AE50" s="1009" t="s">
        <v>540</v>
      </c>
      <c r="AF50" s="1009"/>
      <c r="AG50" s="1009" t="s">
        <v>387</v>
      </c>
      <c r="AH50" s="1009"/>
      <c r="AI50" s="1009" t="s">
        <v>540</v>
      </c>
      <c r="AJ50" s="1609"/>
    </row>
    <row r="51" spans="1:47" ht="13.5" customHeight="1" x14ac:dyDescent="0.2">
      <c r="A51" s="159"/>
      <c r="B51" s="160"/>
      <c r="C51" s="1009" t="s">
        <v>636</v>
      </c>
      <c r="D51" s="1009"/>
      <c r="E51" s="1009"/>
      <c r="F51" s="1009" t="s">
        <v>699</v>
      </c>
      <c r="G51" s="1009"/>
      <c r="H51" s="1009"/>
      <c r="I51" s="1167"/>
      <c r="J51" s="1167"/>
      <c r="K51" s="1167"/>
      <c r="L51" s="1167"/>
      <c r="M51" s="1167"/>
      <c r="N51" s="1167"/>
      <c r="O51" s="1167"/>
      <c r="P51" s="1167"/>
      <c r="Q51" s="1167"/>
      <c r="R51" s="1167"/>
      <c r="S51" s="1167"/>
      <c r="T51" s="1167"/>
      <c r="U51" s="1167"/>
      <c r="V51" s="1167"/>
      <c r="W51" s="1167"/>
      <c r="X51" s="1167"/>
      <c r="Y51" s="1167"/>
      <c r="Z51" s="1167"/>
      <c r="AA51" s="1167"/>
      <c r="AB51" s="1167"/>
      <c r="AC51" s="1167"/>
      <c r="AD51" s="1167"/>
      <c r="AE51" s="1167"/>
      <c r="AF51" s="1167"/>
      <c r="AG51" s="1167"/>
      <c r="AH51" s="1167"/>
      <c r="AI51" s="1167"/>
      <c r="AJ51" s="1613"/>
    </row>
    <row r="52" spans="1:47" ht="13.5" customHeight="1" x14ac:dyDescent="0.2">
      <c r="A52" s="159"/>
      <c r="B52" s="160"/>
      <c r="C52" s="1009"/>
      <c r="D52" s="1009"/>
      <c r="E52" s="1009"/>
      <c r="F52" s="1009" t="s">
        <v>700</v>
      </c>
      <c r="G52" s="1009"/>
      <c r="H52" s="1009"/>
      <c r="I52" s="1167"/>
      <c r="J52" s="1167"/>
      <c r="K52" s="1167"/>
      <c r="L52" s="1167"/>
      <c r="M52" s="1167"/>
      <c r="N52" s="1167"/>
      <c r="O52" s="1167"/>
      <c r="P52" s="1167"/>
      <c r="Q52" s="1167"/>
      <c r="R52" s="1167"/>
      <c r="S52" s="1167"/>
      <c r="T52" s="1167"/>
      <c r="U52" s="1167"/>
      <c r="V52" s="1167"/>
      <c r="W52" s="1167"/>
      <c r="X52" s="1167"/>
      <c r="Y52" s="1167"/>
      <c r="Z52" s="1167"/>
      <c r="AA52" s="1167"/>
      <c r="AB52" s="1167"/>
      <c r="AC52" s="1167"/>
      <c r="AD52" s="1167"/>
      <c r="AE52" s="1167"/>
      <c r="AF52" s="1167"/>
      <c r="AG52" s="1167"/>
      <c r="AH52" s="1167"/>
      <c r="AI52" s="1167"/>
      <c r="AJ52" s="1613"/>
    </row>
    <row r="53" spans="1:47" ht="13.5" customHeight="1" x14ac:dyDescent="0.2">
      <c r="A53" s="159"/>
      <c r="B53" s="160"/>
      <c r="C53" s="1009" t="s">
        <v>701</v>
      </c>
      <c r="D53" s="1009"/>
      <c r="E53" s="1009"/>
      <c r="F53" s="1009"/>
      <c r="G53" s="1009"/>
      <c r="H53" s="1009"/>
      <c r="I53" s="1167"/>
      <c r="J53" s="1167"/>
      <c r="K53" s="1167"/>
      <c r="L53" s="1167"/>
      <c r="M53" s="1167"/>
      <c r="N53" s="1167"/>
      <c r="O53" s="1167"/>
      <c r="P53" s="1167"/>
      <c r="Q53" s="1167"/>
      <c r="R53" s="1167"/>
      <c r="S53" s="1167"/>
      <c r="T53" s="1167"/>
      <c r="U53" s="1167"/>
      <c r="V53" s="1167"/>
      <c r="W53" s="1167"/>
      <c r="X53" s="1167"/>
      <c r="Y53" s="1167"/>
      <c r="Z53" s="1167"/>
      <c r="AA53" s="1167"/>
      <c r="AB53" s="1167"/>
      <c r="AC53" s="1167"/>
      <c r="AD53" s="1167"/>
      <c r="AE53" s="1167"/>
      <c r="AF53" s="1167"/>
      <c r="AG53" s="1167"/>
      <c r="AH53" s="1167"/>
      <c r="AI53" s="1167"/>
      <c r="AJ53" s="1613"/>
    </row>
    <row r="54" spans="1:47" ht="13.5" customHeight="1" x14ac:dyDescent="0.2">
      <c r="A54" s="159"/>
      <c r="B54" s="160"/>
      <c r="C54" s="947" t="s">
        <v>471</v>
      </c>
      <c r="D54" s="947"/>
      <c r="E54" s="947"/>
      <c r="F54" s="947"/>
      <c r="G54" s="947"/>
      <c r="H54" s="947"/>
      <c r="I54" s="1168"/>
      <c r="J54" s="1168"/>
      <c r="K54" s="1168"/>
      <c r="L54" s="1168"/>
      <c r="M54" s="1168"/>
      <c r="N54" s="1168"/>
      <c r="O54" s="1168"/>
      <c r="P54" s="1168"/>
      <c r="Q54" s="1168"/>
      <c r="R54" s="1168"/>
      <c r="S54" s="1168"/>
      <c r="T54" s="1168"/>
      <c r="U54" s="1168"/>
      <c r="V54" s="1168"/>
      <c r="W54" s="1168"/>
      <c r="X54" s="1168"/>
      <c r="Y54" s="1168"/>
      <c r="Z54" s="1168"/>
      <c r="AA54" s="1168"/>
      <c r="AB54" s="1168"/>
      <c r="AC54" s="1168"/>
      <c r="AD54" s="1168"/>
      <c r="AE54" s="1168"/>
      <c r="AF54" s="1168"/>
      <c r="AG54" s="1168"/>
      <c r="AH54" s="1168"/>
      <c r="AI54" s="1168"/>
      <c r="AJ54" s="1612"/>
    </row>
    <row r="55" spans="1:47" ht="13.5" customHeight="1" x14ac:dyDescent="0.2">
      <c r="A55" s="159"/>
      <c r="B55" s="160"/>
      <c r="C55" s="1134" t="s">
        <v>171</v>
      </c>
      <c r="D55" s="1203"/>
      <c r="E55" s="1203"/>
      <c r="F55" s="1203"/>
      <c r="G55" s="1203"/>
      <c r="H55" s="1204"/>
      <c r="I55" s="1205"/>
      <c r="J55" s="1206"/>
      <c r="K55" s="1206"/>
      <c r="L55" s="1206"/>
      <c r="M55" s="1206"/>
      <c r="N55" s="1206"/>
      <c r="O55" s="1175" t="s">
        <v>531</v>
      </c>
      <c r="P55" s="1175"/>
      <c r="Q55" s="1175"/>
      <c r="R55" s="1175"/>
      <c r="S55" s="1175"/>
      <c r="T55" s="1175"/>
      <c r="U55" s="1175"/>
      <c r="V55" s="1175"/>
      <c r="W55" s="1175"/>
      <c r="X55" s="1175"/>
      <c r="Y55" s="1175"/>
      <c r="Z55" s="1175"/>
      <c r="AA55" s="1175"/>
      <c r="AB55" s="1175"/>
      <c r="AC55" s="1175"/>
      <c r="AD55" s="1175"/>
      <c r="AE55" s="1175"/>
      <c r="AF55" s="1175"/>
      <c r="AG55" s="1175"/>
      <c r="AH55" s="1175"/>
      <c r="AI55" s="1175"/>
      <c r="AJ55" s="1176"/>
    </row>
    <row r="56" spans="1:47" ht="13.5" customHeight="1" x14ac:dyDescent="0.2">
      <c r="A56" s="159"/>
      <c r="B56" s="160"/>
      <c r="C56" s="1134" t="s">
        <v>234</v>
      </c>
      <c r="D56" s="1203"/>
      <c r="E56" s="1203"/>
      <c r="F56" s="1203"/>
      <c r="G56" s="1203"/>
      <c r="H56" s="1204"/>
      <c r="I56" s="1205"/>
      <c r="J56" s="1206"/>
      <c r="K56" s="1206"/>
      <c r="L56" s="1206"/>
      <c r="M56" s="1206"/>
      <c r="N56" s="1206"/>
      <c r="O56" s="1175" t="s">
        <v>475</v>
      </c>
      <c r="P56" s="1175"/>
      <c r="Q56" s="1175"/>
      <c r="R56" s="1175"/>
      <c r="S56" s="1175"/>
      <c r="T56" s="1175"/>
      <c r="U56" s="1175"/>
      <c r="V56" s="1175"/>
      <c r="W56" s="1175"/>
      <c r="X56" s="1175"/>
      <c r="Y56" s="1175"/>
      <c r="Z56" s="1175"/>
      <c r="AA56" s="1175"/>
      <c r="AB56" s="1175"/>
      <c r="AC56" s="1175"/>
      <c r="AD56" s="1175"/>
      <c r="AE56" s="1175"/>
      <c r="AF56" s="1175"/>
      <c r="AG56" s="1175"/>
      <c r="AH56" s="1175"/>
      <c r="AI56" s="1175"/>
      <c r="AJ56" s="1176"/>
    </row>
    <row r="57" spans="1:47" ht="13.5" customHeight="1" x14ac:dyDescent="0.2">
      <c r="A57" s="159"/>
      <c r="B57" s="160"/>
      <c r="C57" s="672" t="s">
        <v>140</v>
      </c>
      <c r="D57" s="956"/>
      <c r="E57" s="956"/>
      <c r="F57" s="956"/>
      <c r="G57" s="956"/>
      <c r="H57" s="673"/>
      <c r="I57" s="1207"/>
      <c r="J57" s="1208"/>
      <c r="K57" s="1208"/>
      <c r="L57" s="1208"/>
      <c r="M57" s="1208"/>
      <c r="N57" s="1208"/>
      <c r="O57" s="1891" t="s">
        <v>1011</v>
      </c>
      <c r="P57" s="1891"/>
      <c r="Q57" s="1891"/>
      <c r="R57" s="1891"/>
      <c r="S57" s="1891"/>
      <c r="T57" s="1891"/>
      <c r="U57" s="1891"/>
      <c r="V57" s="1891"/>
      <c r="W57" s="1891"/>
      <c r="X57" s="1891"/>
      <c r="Y57" s="1891"/>
      <c r="Z57" s="1891"/>
      <c r="AA57" s="1891"/>
      <c r="AB57" s="1891"/>
      <c r="AC57" s="1891"/>
      <c r="AD57" s="1891"/>
      <c r="AE57" s="1891"/>
      <c r="AF57" s="1891"/>
      <c r="AG57" s="1891"/>
      <c r="AH57" s="1891"/>
      <c r="AI57" s="1891"/>
      <c r="AJ57" s="1892"/>
    </row>
    <row r="58" spans="1:47" ht="18" customHeight="1" x14ac:dyDescent="0.2">
      <c r="A58" s="159"/>
      <c r="B58" s="160"/>
      <c r="C58" s="990" t="s">
        <v>637</v>
      </c>
      <c r="D58" s="990"/>
      <c r="E58" s="990"/>
      <c r="F58" s="990"/>
      <c r="G58" s="990"/>
      <c r="H58" s="990"/>
      <c r="I58" s="984"/>
      <c r="J58" s="985"/>
      <c r="K58" s="985"/>
      <c r="L58" s="985"/>
      <c r="M58" s="985"/>
      <c r="N58" s="985"/>
      <c r="O58" s="985"/>
      <c r="P58" s="985"/>
      <c r="Q58" s="985"/>
      <c r="R58" s="985"/>
      <c r="S58" s="985"/>
      <c r="T58" s="985"/>
      <c r="U58" s="985"/>
      <c r="V58" s="985"/>
      <c r="W58" s="985"/>
      <c r="X58" s="985"/>
      <c r="Y58" s="985"/>
      <c r="Z58" s="985"/>
      <c r="AA58" s="985"/>
      <c r="AB58" s="985"/>
      <c r="AC58" s="985"/>
      <c r="AD58" s="985"/>
      <c r="AE58" s="985"/>
      <c r="AF58" s="985"/>
      <c r="AG58" s="985"/>
      <c r="AH58" s="985"/>
      <c r="AI58" s="985"/>
      <c r="AJ58" s="986"/>
      <c r="AL58" s="45" t="b">
        <v>0</v>
      </c>
      <c r="AM58" s="45" t="b">
        <v>0</v>
      </c>
      <c r="AN58" s="45" t="b">
        <v>0</v>
      </c>
      <c r="AO58" s="45" t="b">
        <v>0</v>
      </c>
      <c r="AP58" s="45" t="b">
        <v>0</v>
      </c>
      <c r="AQ58" s="45" t="b">
        <v>0</v>
      </c>
      <c r="AR58" s="45" t="b">
        <v>0</v>
      </c>
    </row>
    <row r="59" spans="1:47" ht="13.5" customHeight="1" x14ac:dyDescent="0.2">
      <c r="A59" s="159"/>
      <c r="B59" s="160"/>
      <c r="C59" s="990" t="s">
        <v>638</v>
      </c>
      <c r="D59" s="990"/>
      <c r="E59" s="990"/>
      <c r="F59" s="990"/>
      <c r="G59" s="990"/>
      <c r="H59" s="990"/>
      <c r="I59" s="961" t="s">
        <v>639</v>
      </c>
      <c r="J59" s="990"/>
      <c r="K59" s="990"/>
      <c r="L59" s="996" t="s">
        <v>815</v>
      </c>
      <c r="M59" s="996"/>
      <c r="N59" s="997"/>
      <c r="O59" s="961" t="s">
        <v>509</v>
      </c>
      <c r="P59" s="959"/>
      <c r="Q59" s="995" t="s">
        <v>815</v>
      </c>
      <c r="R59" s="996"/>
      <c r="S59" s="996"/>
      <c r="T59" s="990" t="s">
        <v>640</v>
      </c>
      <c r="U59" s="990"/>
      <c r="V59" s="990"/>
      <c r="W59" s="996" t="s">
        <v>815</v>
      </c>
      <c r="X59" s="996"/>
      <c r="Y59" s="997"/>
      <c r="Z59" s="961" t="s">
        <v>510</v>
      </c>
      <c r="AA59" s="959"/>
      <c r="AB59" s="995" t="s">
        <v>815</v>
      </c>
      <c r="AC59" s="996"/>
      <c r="AD59" s="996"/>
      <c r="AE59" s="990" t="s">
        <v>930</v>
      </c>
      <c r="AF59" s="990"/>
      <c r="AG59" s="990"/>
      <c r="AH59" s="990"/>
      <c r="AI59" s="990"/>
      <c r="AJ59" s="991"/>
    </row>
    <row r="60" spans="1:47" ht="13.5" customHeight="1" x14ac:dyDescent="0.2">
      <c r="A60" s="159"/>
      <c r="B60" s="160"/>
      <c r="C60" s="990"/>
      <c r="D60" s="990"/>
      <c r="E60" s="990"/>
      <c r="F60" s="990"/>
      <c r="G60" s="990"/>
      <c r="H60" s="990"/>
      <c r="I60" s="961" t="s">
        <v>928</v>
      </c>
      <c r="J60" s="990"/>
      <c r="K60" s="990"/>
      <c r="L60" s="996" t="s">
        <v>815</v>
      </c>
      <c r="M60" s="996"/>
      <c r="N60" s="997"/>
      <c r="O60" s="961" t="s">
        <v>643</v>
      </c>
      <c r="P60" s="959"/>
      <c r="Q60" s="995" t="s">
        <v>815</v>
      </c>
      <c r="R60" s="996"/>
      <c r="S60" s="996"/>
      <c r="T60" s="990" t="s">
        <v>929</v>
      </c>
      <c r="U60" s="990"/>
      <c r="V60" s="990"/>
      <c r="W60" s="996" t="s">
        <v>815</v>
      </c>
      <c r="X60" s="996"/>
      <c r="Y60" s="997"/>
      <c r="Z60" s="961" t="s">
        <v>644</v>
      </c>
      <c r="AA60" s="959"/>
      <c r="AB60" s="995" t="s">
        <v>815</v>
      </c>
      <c r="AC60" s="996"/>
      <c r="AD60" s="996"/>
      <c r="AE60" s="992"/>
      <c r="AF60" s="993"/>
      <c r="AG60" s="993"/>
      <c r="AH60" s="993"/>
      <c r="AI60" s="993"/>
      <c r="AJ60" s="994"/>
    </row>
    <row r="61" spans="1:47" ht="18" customHeight="1" x14ac:dyDescent="0.2">
      <c r="A61" s="159"/>
      <c r="B61" s="160"/>
      <c r="C61" s="1137" t="s">
        <v>228</v>
      </c>
      <c r="D61" s="1138"/>
      <c r="E61" s="1138"/>
      <c r="F61" s="1138"/>
      <c r="G61" s="1138"/>
      <c r="H61" s="1139"/>
      <c r="I61" s="960" t="s">
        <v>1036</v>
      </c>
      <c r="J61" s="960"/>
      <c r="K61" s="960"/>
      <c r="L61" s="960"/>
      <c r="M61" s="961"/>
      <c r="N61" s="1849"/>
      <c r="O61" s="1850"/>
      <c r="P61" s="1850"/>
      <c r="Q61" s="1850"/>
      <c r="R61" s="1850"/>
      <c r="S61" s="1850"/>
      <c r="T61" s="1850"/>
      <c r="U61" s="1850"/>
      <c r="V61" s="1850"/>
      <c r="W61" s="1850"/>
      <c r="X61" s="1850"/>
      <c r="Y61" s="1850"/>
      <c r="Z61" s="1850"/>
      <c r="AA61" s="1850"/>
      <c r="AB61" s="1850"/>
      <c r="AC61" s="1850"/>
      <c r="AD61" s="1850"/>
      <c r="AE61" s="1850"/>
      <c r="AF61" s="1850"/>
      <c r="AG61" s="1850"/>
      <c r="AH61" s="1850"/>
      <c r="AI61" s="1850"/>
      <c r="AJ61" s="1851"/>
      <c r="AL61" s="45" t="b">
        <v>0</v>
      </c>
      <c r="AM61" s="45" t="b">
        <v>0</v>
      </c>
      <c r="AN61" s="45" t="b">
        <v>0</v>
      </c>
      <c r="AO61" s="45" t="b">
        <v>0</v>
      </c>
      <c r="AP61" s="45" t="b">
        <v>0</v>
      </c>
    </row>
    <row r="62" spans="1:47" ht="18" customHeight="1" thickBot="1" x14ac:dyDescent="0.25">
      <c r="A62" s="163"/>
      <c r="B62" s="164"/>
      <c r="C62" s="1929"/>
      <c r="D62" s="1930"/>
      <c r="E62" s="1930"/>
      <c r="F62" s="1930"/>
      <c r="G62" s="1930"/>
      <c r="H62" s="1931"/>
      <c r="I62" s="1886" t="s">
        <v>284</v>
      </c>
      <c r="J62" s="1886"/>
      <c r="K62" s="1886"/>
      <c r="L62" s="1886"/>
      <c r="M62" s="1886"/>
      <c r="N62" s="1890"/>
      <c r="O62" s="1890"/>
      <c r="P62" s="1890"/>
      <c r="Q62" s="1890"/>
      <c r="R62" s="1890"/>
      <c r="S62" s="1890"/>
      <c r="T62" s="1890"/>
      <c r="U62" s="1890"/>
      <c r="V62" s="1890"/>
      <c r="W62" s="1157" t="s">
        <v>610</v>
      </c>
      <c r="X62" s="1157"/>
      <c r="Y62" s="1157"/>
      <c r="Z62" s="1157"/>
      <c r="AA62" s="1157"/>
      <c r="AB62" s="1890"/>
      <c r="AC62" s="1890"/>
      <c r="AD62" s="1890"/>
      <c r="AE62" s="1890"/>
      <c r="AF62" s="1890"/>
      <c r="AG62" s="1890"/>
      <c r="AH62" s="1890"/>
      <c r="AI62" s="1890"/>
      <c r="AJ62" s="1924"/>
      <c r="AL62" s="45" t="b">
        <v>0</v>
      </c>
      <c r="AM62" s="45" t="b">
        <v>0</v>
      </c>
      <c r="AN62" s="45" t="b">
        <v>0</v>
      </c>
    </row>
    <row r="63" spans="1:47" s="18" customFormat="1" ht="13.5" customHeight="1" x14ac:dyDescent="0.2">
      <c r="A63" s="137" t="s">
        <v>648</v>
      </c>
      <c r="B63" s="176"/>
      <c r="C63" s="176"/>
      <c r="D63" s="176"/>
      <c r="E63" s="176"/>
      <c r="F63" s="176"/>
      <c r="G63" s="176"/>
      <c r="H63" s="176"/>
      <c r="I63" s="176"/>
      <c r="J63" s="176"/>
      <c r="K63" s="176"/>
      <c r="L63" s="176"/>
      <c r="M63" s="176"/>
      <c r="N63" s="176"/>
      <c r="O63" s="176"/>
      <c r="P63" s="176"/>
      <c r="Q63" s="176"/>
      <c r="R63" s="176"/>
      <c r="S63" s="177"/>
      <c r="T63" s="178"/>
      <c r="U63" s="178"/>
      <c r="V63" s="178"/>
      <c r="W63" s="178"/>
      <c r="X63" s="178"/>
      <c r="Y63" s="178"/>
      <c r="Z63" s="178"/>
      <c r="AA63" s="178"/>
      <c r="AB63" s="178"/>
      <c r="AC63" s="178"/>
      <c r="AD63" s="178"/>
      <c r="AE63" s="178"/>
      <c r="AF63" s="178"/>
      <c r="AG63" s="178"/>
      <c r="AH63" s="178"/>
      <c r="AI63" s="178"/>
      <c r="AJ63" s="178"/>
      <c r="AL63" s="46"/>
      <c r="AM63" s="46"/>
      <c r="AN63" s="46"/>
      <c r="AO63" s="46"/>
      <c r="AP63" s="46"/>
      <c r="AQ63" s="46"/>
      <c r="AR63" s="46"/>
      <c r="AS63" s="46"/>
      <c r="AT63" s="46"/>
      <c r="AU63" s="46"/>
    </row>
    <row r="64" spans="1:47" s="29" customFormat="1" ht="13.5" customHeight="1" x14ac:dyDescent="0.2">
      <c r="A64" s="137" t="s">
        <v>901</v>
      </c>
      <c r="B64" s="137"/>
      <c r="C64" s="137"/>
      <c r="D64" s="137"/>
      <c r="E64" s="137"/>
      <c r="F64" s="137"/>
      <c r="G64" s="137"/>
      <c r="H64" s="137"/>
      <c r="I64" s="137"/>
      <c r="J64" s="137"/>
      <c r="K64" s="137"/>
      <c r="L64" s="137"/>
      <c r="M64" s="137"/>
      <c r="N64" s="137"/>
      <c r="O64" s="137"/>
      <c r="P64" s="137"/>
      <c r="Q64" s="137"/>
      <c r="R64" s="137"/>
      <c r="S64" s="179"/>
      <c r="T64" s="180"/>
      <c r="U64" s="180"/>
      <c r="V64" s="180"/>
      <c r="W64" s="180"/>
      <c r="X64" s="180"/>
      <c r="Y64" s="180"/>
      <c r="Z64" s="180"/>
      <c r="AA64" s="180"/>
      <c r="AB64" s="180"/>
      <c r="AC64" s="180"/>
      <c r="AD64" s="180"/>
      <c r="AE64" s="180"/>
      <c r="AF64" s="180"/>
      <c r="AG64" s="180"/>
      <c r="AH64" s="180"/>
      <c r="AI64" s="180"/>
      <c r="AJ64" s="180"/>
      <c r="AL64" s="47"/>
      <c r="AM64" s="47"/>
      <c r="AN64" s="47"/>
      <c r="AO64" s="47"/>
      <c r="AP64" s="47"/>
      <c r="AQ64" s="47"/>
      <c r="AR64" s="47"/>
      <c r="AS64" s="47"/>
      <c r="AT64" s="47"/>
      <c r="AU64" s="47"/>
    </row>
    <row r="65" spans="1:47" s="30" customFormat="1" ht="13.5" customHeight="1" x14ac:dyDescent="0.2">
      <c r="A65" s="137" t="s">
        <v>672</v>
      </c>
      <c r="B65" s="137"/>
      <c r="C65" s="137"/>
      <c r="D65" s="137"/>
      <c r="E65" s="137"/>
      <c r="F65" s="137"/>
      <c r="G65" s="137"/>
      <c r="H65" s="137"/>
      <c r="I65" s="137"/>
      <c r="J65" s="137"/>
      <c r="K65" s="137"/>
      <c r="L65" s="137"/>
      <c r="M65" s="137"/>
      <c r="N65" s="137"/>
      <c r="O65" s="137"/>
      <c r="P65" s="137"/>
      <c r="Q65" s="137"/>
      <c r="R65" s="137"/>
      <c r="S65" s="137"/>
      <c r="T65" s="140"/>
      <c r="U65" s="140"/>
      <c r="V65" s="140"/>
      <c r="W65" s="140"/>
      <c r="X65" s="140"/>
      <c r="Y65" s="140"/>
      <c r="Z65" s="140"/>
      <c r="AA65" s="140"/>
      <c r="AB65" s="140"/>
      <c r="AC65" s="140"/>
      <c r="AD65" s="140"/>
      <c r="AE65" s="140"/>
      <c r="AF65" s="140"/>
      <c r="AG65" s="140"/>
      <c r="AH65" s="140"/>
      <c r="AI65" s="140"/>
      <c r="AJ65" s="140"/>
      <c r="AL65" s="48"/>
      <c r="AM65" s="48"/>
      <c r="AN65" s="48"/>
      <c r="AO65" s="48"/>
      <c r="AP65" s="48"/>
      <c r="AQ65" s="48"/>
      <c r="AR65" s="48"/>
      <c r="AS65" s="48"/>
      <c r="AT65" s="48"/>
      <c r="AU65" s="48"/>
    </row>
    <row r="66" spans="1:47" s="30" customFormat="1" ht="13.5" customHeight="1" x14ac:dyDescent="0.2">
      <c r="A66" s="137" t="s">
        <v>679</v>
      </c>
      <c r="B66" s="137"/>
      <c r="C66" s="137"/>
      <c r="D66" s="137"/>
      <c r="E66" s="137"/>
      <c r="F66" s="137"/>
      <c r="G66" s="137"/>
      <c r="H66" s="137"/>
      <c r="I66" s="137"/>
      <c r="J66" s="137"/>
      <c r="K66" s="137"/>
      <c r="L66" s="137"/>
      <c r="M66" s="137"/>
      <c r="N66" s="137"/>
      <c r="O66" s="137"/>
      <c r="P66" s="137"/>
      <c r="Q66" s="137"/>
      <c r="R66" s="140"/>
      <c r="S66" s="140"/>
      <c r="T66" s="140"/>
      <c r="U66" s="140"/>
      <c r="V66" s="140"/>
      <c r="W66" s="140"/>
      <c r="X66" s="140"/>
      <c r="Y66" s="140"/>
      <c r="Z66" s="140"/>
      <c r="AA66" s="140"/>
      <c r="AB66" s="140"/>
      <c r="AC66" s="140"/>
      <c r="AD66" s="140"/>
      <c r="AE66" s="140"/>
      <c r="AF66" s="140"/>
      <c r="AG66" s="140"/>
      <c r="AH66" s="140"/>
      <c r="AI66" s="140"/>
      <c r="AJ66" s="140"/>
      <c r="AL66" s="48"/>
      <c r="AM66" s="48"/>
      <c r="AN66" s="48"/>
      <c r="AO66" s="48"/>
      <c r="AP66" s="48"/>
      <c r="AQ66" s="48"/>
      <c r="AR66" s="48"/>
      <c r="AS66" s="48"/>
      <c r="AT66" s="48"/>
      <c r="AU66" s="48"/>
    </row>
    <row r="67" spans="1:47" s="30" customFormat="1" ht="12.75" customHeight="1" x14ac:dyDescent="0.2">
      <c r="A67" s="137" t="s">
        <v>447</v>
      </c>
      <c r="B67" s="137"/>
      <c r="C67" s="137"/>
      <c r="D67" s="137"/>
      <c r="E67" s="137"/>
      <c r="F67" s="137"/>
      <c r="G67" s="137"/>
      <c r="H67" s="137"/>
      <c r="I67" s="137"/>
      <c r="J67" s="137"/>
      <c r="K67" s="137"/>
      <c r="L67" s="137"/>
      <c r="M67" s="137"/>
      <c r="N67" s="137"/>
      <c r="O67" s="137"/>
      <c r="P67" s="137"/>
      <c r="Q67" s="137"/>
      <c r="R67" s="137"/>
      <c r="S67" s="137"/>
      <c r="T67" s="140"/>
      <c r="U67" s="140"/>
      <c r="V67" s="140"/>
      <c r="W67" s="140"/>
      <c r="X67" s="140"/>
      <c r="Y67" s="140"/>
      <c r="Z67" s="140"/>
      <c r="AA67" s="140"/>
      <c r="AB67" s="140"/>
      <c r="AC67" s="140"/>
      <c r="AD67" s="140"/>
      <c r="AE67" s="140"/>
      <c r="AF67" s="140"/>
      <c r="AG67" s="140"/>
      <c r="AH67" s="140"/>
      <c r="AI67" s="140"/>
      <c r="AJ67" s="140"/>
      <c r="AL67" s="48"/>
      <c r="AM67" s="48"/>
      <c r="AN67" s="48"/>
      <c r="AO67" s="48"/>
      <c r="AP67" s="48"/>
      <c r="AQ67" s="48"/>
      <c r="AR67" s="48"/>
      <c r="AS67" s="48"/>
      <c r="AT67" s="48"/>
      <c r="AU67" s="48"/>
    </row>
    <row r="68" spans="1:47" s="22" customFormat="1" ht="13.5" customHeight="1" x14ac:dyDescent="0.2">
      <c r="A68" s="137" t="s">
        <v>934</v>
      </c>
      <c r="B68" s="137"/>
      <c r="C68" s="137"/>
      <c r="D68" s="137"/>
      <c r="E68" s="137"/>
      <c r="F68" s="137"/>
      <c r="G68" s="137"/>
      <c r="H68" s="137"/>
      <c r="I68" s="137"/>
      <c r="J68" s="137"/>
      <c r="K68" s="137"/>
      <c r="L68" s="137"/>
      <c r="M68" s="137"/>
      <c r="N68" s="137"/>
      <c r="O68" s="137"/>
      <c r="P68" s="137"/>
      <c r="Q68" s="137"/>
      <c r="R68" s="137"/>
      <c r="S68" s="137"/>
      <c r="T68" s="140"/>
      <c r="U68" s="140"/>
      <c r="V68" s="140"/>
      <c r="W68" s="140"/>
      <c r="X68" s="140"/>
      <c r="Y68" s="140"/>
      <c r="Z68" s="140"/>
      <c r="AA68" s="140"/>
      <c r="AB68" s="140"/>
      <c r="AC68" s="140"/>
      <c r="AD68" s="140"/>
      <c r="AE68" s="140"/>
      <c r="AF68" s="140"/>
      <c r="AG68" s="140"/>
      <c r="AH68" s="140"/>
      <c r="AI68" s="140"/>
      <c r="AJ68" s="140"/>
      <c r="AL68" s="49"/>
      <c r="AM68" s="49"/>
      <c r="AN68" s="49"/>
      <c r="AO68" s="49"/>
      <c r="AP68" s="49"/>
      <c r="AQ68" s="49"/>
      <c r="AR68" s="49"/>
      <c r="AS68" s="49"/>
      <c r="AT68" s="49"/>
      <c r="AU68" s="49"/>
    </row>
    <row r="69" spans="1:47" s="22" customFormat="1" ht="13.5" customHeight="1" x14ac:dyDescent="0.2">
      <c r="A69" s="137" t="s">
        <v>982</v>
      </c>
      <c r="B69" s="137"/>
      <c r="C69" s="137"/>
      <c r="D69" s="137"/>
      <c r="E69" s="137"/>
      <c r="F69" s="137"/>
      <c r="G69" s="137"/>
      <c r="H69" s="137"/>
      <c r="I69" s="137"/>
      <c r="J69" s="137"/>
      <c r="K69" s="137"/>
      <c r="L69" s="137"/>
      <c r="M69" s="137"/>
      <c r="N69" s="137"/>
      <c r="O69" s="137"/>
      <c r="P69" s="137"/>
      <c r="Q69" s="137"/>
      <c r="R69" s="137"/>
      <c r="S69" s="137"/>
      <c r="T69" s="140"/>
      <c r="U69" s="140"/>
      <c r="V69" s="140"/>
      <c r="W69" s="140"/>
      <c r="X69" s="140"/>
      <c r="Y69" s="140"/>
      <c r="Z69" s="140"/>
      <c r="AA69" s="140"/>
      <c r="AB69" s="140"/>
      <c r="AC69" s="140"/>
      <c r="AD69" s="140"/>
      <c r="AE69" s="140"/>
      <c r="AF69" s="140"/>
      <c r="AG69" s="140"/>
      <c r="AH69" s="140"/>
      <c r="AI69" s="140"/>
      <c r="AJ69" s="140"/>
      <c r="AL69" s="49"/>
      <c r="AM69" s="49"/>
      <c r="AN69" s="49"/>
      <c r="AO69" s="49"/>
      <c r="AP69" s="49"/>
      <c r="AQ69" s="49"/>
      <c r="AR69" s="49"/>
      <c r="AS69" s="49"/>
      <c r="AT69" s="49"/>
      <c r="AU69" s="49"/>
    </row>
    <row r="70" spans="1:47" s="22" customFormat="1" ht="13.5" customHeight="1" x14ac:dyDescent="0.2">
      <c r="A70" s="137"/>
      <c r="B70" s="137"/>
      <c r="C70" s="137"/>
      <c r="D70" s="137"/>
      <c r="E70" s="137"/>
      <c r="F70" s="137"/>
      <c r="G70" s="137"/>
      <c r="H70" s="137"/>
      <c r="I70" s="137"/>
      <c r="J70" s="137"/>
      <c r="K70" s="137"/>
      <c r="L70" s="137"/>
      <c r="M70" s="137"/>
      <c r="N70" s="137"/>
      <c r="O70" s="137"/>
      <c r="P70" s="137"/>
      <c r="Q70" s="137"/>
      <c r="R70" s="137"/>
      <c r="S70" s="137"/>
      <c r="T70" s="140"/>
      <c r="U70" s="140"/>
      <c r="V70" s="140"/>
      <c r="W70" s="140"/>
      <c r="X70" s="140"/>
      <c r="Y70" s="140"/>
      <c r="Z70" s="140"/>
      <c r="AA70" s="140"/>
      <c r="AB70" s="140"/>
      <c r="AC70" s="140"/>
      <c r="AD70" s="140"/>
      <c r="AE70" s="140"/>
      <c r="AF70" s="140"/>
      <c r="AG70" s="140"/>
      <c r="AH70" s="140"/>
      <c r="AI70" s="140"/>
      <c r="AJ70" s="140"/>
      <c r="AL70" s="49"/>
      <c r="AM70" s="49"/>
      <c r="AN70" s="49"/>
      <c r="AO70" s="49"/>
      <c r="AP70" s="49"/>
      <c r="AQ70" s="49"/>
      <c r="AR70" s="49"/>
      <c r="AS70" s="49"/>
      <c r="AT70" s="49"/>
      <c r="AU70" s="49"/>
    </row>
    <row r="71" spans="1:47" s="22" customFormat="1" ht="13.5" customHeight="1" x14ac:dyDescent="0.2">
      <c r="A71" s="137"/>
      <c r="B71" s="137"/>
      <c r="C71" s="137"/>
      <c r="D71" s="137"/>
      <c r="E71" s="137"/>
      <c r="F71" s="137"/>
      <c r="G71" s="137"/>
      <c r="H71" s="137"/>
      <c r="I71" s="137"/>
      <c r="J71" s="137"/>
      <c r="K71" s="137"/>
      <c r="L71" s="137"/>
      <c r="M71" s="137"/>
      <c r="N71" s="137"/>
      <c r="O71" s="137"/>
      <c r="P71" s="137"/>
      <c r="Q71" s="137"/>
      <c r="R71" s="137"/>
      <c r="S71" s="137"/>
      <c r="T71" s="140"/>
      <c r="U71" s="140"/>
      <c r="V71" s="140"/>
      <c r="W71" s="140"/>
      <c r="X71" s="140"/>
      <c r="Y71" s="140"/>
      <c r="Z71" s="140"/>
      <c r="AA71" s="140"/>
      <c r="AB71" s="140"/>
      <c r="AC71" s="140"/>
      <c r="AD71" s="140"/>
      <c r="AE71" s="140"/>
      <c r="AF71" s="140"/>
      <c r="AG71" s="140"/>
      <c r="AH71" s="140"/>
      <c r="AI71" s="140"/>
      <c r="AJ71" s="140"/>
      <c r="AL71" s="49"/>
      <c r="AM71" s="49"/>
      <c r="AN71" s="49"/>
      <c r="AO71" s="49"/>
      <c r="AP71" s="49"/>
      <c r="AQ71" s="49"/>
      <c r="AR71" s="49"/>
      <c r="AS71" s="49"/>
      <c r="AT71" s="49"/>
      <c r="AU71" s="49"/>
    </row>
    <row r="72" spans="1:47" ht="13.5" customHeight="1" x14ac:dyDescent="0.2">
      <c r="A72" s="134" t="s">
        <v>316</v>
      </c>
      <c r="B72" s="53"/>
      <c r="C72" s="53"/>
      <c r="D72" s="53"/>
      <c r="E72" s="53"/>
      <c r="F72" s="53"/>
      <c r="G72" s="53"/>
      <c r="H72" s="53"/>
      <c r="I72" s="53"/>
      <c r="J72" s="53"/>
      <c r="K72" s="53"/>
      <c r="L72" s="53"/>
      <c r="M72" s="53"/>
      <c r="N72" s="53"/>
      <c r="O72" s="53"/>
      <c r="P72" s="53"/>
      <c r="Q72" s="53"/>
      <c r="R72" s="53"/>
      <c r="S72" s="53"/>
      <c r="T72" s="53"/>
      <c r="U72" s="53"/>
      <c r="V72" s="53"/>
      <c r="W72" s="53"/>
      <c r="X72" s="53"/>
      <c r="Y72" s="53"/>
      <c r="Z72" s="53"/>
      <c r="AA72" s="53"/>
      <c r="AB72" s="53"/>
      <c r="AC72" s="53"/>
      <c r="AD72" s="53"/>
      <c r="AE72" s="53"/>
      <c r="AF72" s="53"/>
      <c r="AG72" s="53"/>
      <c r="AH72" s="53"/>
      <c r="AI72" s="53"/>
      <c r="AJ72" s="53"/>
    </row>
    <row r="73" spans="1:47" ht="13.5" customHeight="1" x14ac:dyDescent="0.15">
      <c r="A73" s="53"/>
      <c r="B73" s="53"/>
      <c r="C73" s="53"/>
      <c r="D73" s="145"/>
      <c r="E73" s="53"/>
      <c r="F73" s="53"/>
      <c r="G73" s="53"/>
      <c r="H73" s="53"/>
      <c r="I73" s="53"/>
      <c r="J73" s="53"/>
      <c r="K73" s="53"/>
      <c r="L73" s="53"/>
      <c r="M73" s="53"/>
      <c r="N73" s="53"/>
      <c r="O73" s="53"/>
      <c r="P73" s="53"/>
      <c r="Q73" s="53"/>
      <c r="R73" s="53"/>
      <c r="S73" s="53"/>
      <c r="T73" s="53"/>
      <c r="U73" s="53"/>
      <c r="V73" s="53"/>
      <c r="W73" s="53"/>
      <c r="X73" s="53"/>
      <c r="Y73" s="53"/>
      <c r="Z73" s="53"/>
      <c r="AA73" s="136"/>
      <c r="AB73" s="136"/>
      <c r="AC73" s="136"/>
      <c r="AD73" s="136"/>
      <c r="AE73" s="181"/>
      <c r="AF73" s="181"/>
      <c r="AG73" s="181"/>
      <c r="AH73" s="181"/>
      <c r="AI73" s="181"/>
      <c r="AJ73" s="181"/>
    </row>
    <row r="74" spans="1:47" ht="13.5" customHeight="1" thickBot="1" x14ac:dyDescent="0.25">
      <c r="A74" s="53"/>
      <c r="B74" s="53"/>
      <c r="C74" s="53"/>
      <c r="D74" s="146"/>
      <c r="E74" s="53"/>
      <c r="F74" s="53"/>
      <c r="G74" s="53"/>
      <c r="H74" s="53"/>
      <c r="I74" s="53"/>
      <c r="J74" s="53"/>
      <c r="K74" s="53"/>
      <c r="L74" s="53"/>
      <c r="M74" s="53"/>
      <c r="N74" s="53"/>
      <c r="O74" s="53"/>
      <c r="P74" s="53"/>
      <c r="Q74" s="53"/>
      <c r="R74" s="53"/>
      <c r="S74" s="53"/>
      <c r="T74" s="53"/>
      <c r="U74" s="53"/>
      <c r="V74" s="53"/>
      <c r="W74" s="53"/>
      <c r="X74" s="53"/>
      <c r="Y74" s="1751"/>
      <c r="Z74" s="1751"/>
      <c r="AA74" s="1751"/>
      <c r="AB74" s="1938" t="s">
        <v>765</v>
      </c>
      <c r="AC74" s="1938"/>
      <c r="AD74" s="1938"/>
      <c r="AE74" s="1661"/>
      <c r="AF74" s="1661"/>
      <c r="AG74" s="1661"/>
      <c r="AH74" s="1935" t="s">
        <v>458</v>
      </c>
      <c r="AI74" s="1936"/>
      <c r="AJ74" s="1937"/>
    </row>
    <row r="75" spans="1:47" ht="13.5" customHeight="1" x14ac:dyDescent="0.2">
      <c r="A75" s="1896" t="s">
        <v>276</v>
      </c>
      <c r="B75" s="1897"/>
      <c r="C75" s="1897"/>
      <c r="D75" s="1897"/>
      <c r="E75" s="1897"/>
      <c r="F75" s="1897"/>
      <c r="G75" s="1897"/>
      <c r="H75" s="1898"/>
      <c r="I75" s="1899"/>
      <c r="J75" s="1900"/>
      <c r="K75" s="1900"/>
      <c r="L75" s="1900"/>
      <c r="M75" s="1900"/>
      <c r="N75" s="1900"/>
      <c r="O75" s="1900"/>
      <c r="P75" s="1900"/>
      <c r="Q75" s="1900"/>
      <c r="R75" s="1900"/>
      <c r="S75" s="1900"/>
      <c r="T75" s="1900"/>
      <c r="U75" s="1900"/>
      <c r="V75" s="1900"/>
      <c r="W75" s="1900"/>
      <c r="X75" s="1900"/>
      <c r="Y75" s="1900"/>
      <c r="Z75" s="1900"/>
      <c r="AA75" s="1900"/>
      <c r="AB75" s="1900"/>
      <c r="AC75" s="1900"/>
      <c r="AD75" s="1901"/>
      <c r="AE75" s="1726" t="s">
        <v>139</v>
      </c>
      <c r="AF75" s="1726"/>
      <c r="AG75" s="1726"/>
      <c r="AH75" s="1726"/>
      <c r="AI75" s="1927"/>
      <c r="AJ75" s="1928"/>
    </row>
    <row r="76" spans="1:47" ht="13.5" customHeight="1" x14ac:dyDescent="0.2">
      <c r="A76" s="1941" t="s">
        <v>6</v>
      </c>
      <c r="B76" s="1942"/>
      <c r="C76" s="1573" t="s">
        <v>373</v>
      </c>
      <c r="D76" s="1574"/>
      <c r="E76" s="1574"/>
      <c r="F76" s="1574"/>
      <c r="G76" s="1574"/>
      <c r="H76" s="1575"/>
      <c r="I76" s="1887" t="s">
        <v>966</v>
      </c>
      <c r="J76" s="1888"/>
      <c r="K76" s="1888"/>
      <c r="L76" s="1889"/>
      <c r="M76" s="1884" t="s">
        <v>2</v>
      </c>
      <c r="N76" s="1779"/>
      <c r="O76" s="1779"/>
      <c r="P76" s="1780"/>
      <c r="Q76" s="1884" t="s">
        <v>170</v>
      </c>
      <c r="R76" s="1779"/>
      <c r="S76" s="1779"/>
      <c r="T76" s="1779"/>
      <c r="U76" s="1576" t="s">
        <v>270</v>
      </c>
      <c r="V76" s="1577"/>
      <c r="W76" s="1577"/>
      <c r="X76" s="1577"/>
      <c r="Y76" s="1577"/>
      <c r="Z76" s="1577"/>
      <c r="AA76" s="1577"/>
      <c r="AB76" s="1577"/>
      <c r="AC76" s="1577"/>
      <c r="AD76" s="1577"/>
      <c r="AE76" s="1577"/>
      <c r="AF76" s="1577"/>
      <c r="AG76" s="1884" t="s">
        <v>965</v>
      </c>
      <c r="AH76" s="1779"/>
      <c r="AI76" s="1779"/>
      <c r="AJ76" s="1885"/>
    </row>
    <row r="77" spans="1:47" ht="13.5" customHeight="1" x14ac:dyDescent="0.2">
      <c r="A77" s="1943"/>
      <c r="B77" s="1944"/>
      <c r="C77" s="1573"/>
      <c r="D77" s="1574"/>
      <c r="E77" s="1574"/>
      <c r="F77" s="1574"/>
      <c r="G77" s="1574"/>
      <c r="H77" s="1575"/>
      <c r="I77" s="1582"/>
      <c r="J77" s="1583"/>
      <c r="K77" s="1583"/>
      <c r="L77" s="1584"/>
      <c r="M77" s="1576"/>
      <c r="N77" s="1577"/>
      <c r="O77" s="1577"/>
      <c r="P77" s="1578"/>
      <c r="Q77" s="1576"/>
      <c r="R77" s="1577"/>
      <c r="S77" s="1577"/>
      <c r="T77" s="1577"/>
      <c r="U77" s="1009" t="s">
        <v>268</v>
      </c>
      <c r="V77" s="1009"/>
      <c r="W77" s="1009"/>
      <c r="X77" s="1009"/>
      <c r="Y77" s="1009" t="s">
        <v>725</v>
      </c>
      <c r="Z77" s="1009"/>
      <c r="AA77" s="1009"/>
      <c r="AB77" s="1009"/>
      <c r="AC77" s="1009" t="s">
        <v>392</v>
      </c>
      <c r="AD77" s="1009"/>
      <c r="AE77" s="1009"/>
      <c r="AF77" s="1134"/>
      <c r="AG77" s="1576"/>
      <c r="AH77" s="1577"/>
      <c r="AI77" s="1577"/>
      <c r="AJ77" s="1611"/>
    </row>
    <row r="78" spans="1:47" ht="13.5" customHeight="1" x14ac:dyDescent="0.2">
      <c r="A78" s="1943"/>
      <c r="B78" s="1944"/>
      <c r="C78" s="1013"/>
      <c r="D78" s="1014"/>
      <c r="E78" s="1014"/>
      <c r="F78" s="1014"/>
      <c r="G78" s="1014"/>
      <c r="H78" s="1015"/>
      <c r="I78" s="1009" t="s">
        <v>387</v>
      </c>
      <c r="J78" s="1009"/>
      <c r="K78" s="1009" t="s">
        <v>540</v>
      </c>
      <c r="L78" s="1009"/>
      <c r="M78" s="1009" t="s">
        <v>387</v>
      </c>
      <c r="N78" s="1009"/>
      <c r="O78" s="1009" t="s">
        <v>540</v>
      </c>
      <c r="P78" s="1009"/>
      <c r="Q78" s="1009" t="s">
        <v>387</v>
      </c>
      <c r="R78" s="1009"/>
      <c r="S78" s="1009" t="s">
        <v>540</v>
      </c>
      <c r="T78" s="1009"/>
      <c r="U78" s="1009" t="s">
        <v>387</v>
      </c>
      <c r="V78" s="1009"/>
      <c r="W78" s="1009" t="s">
        <v>540</v>
      </c>
      <c r="X78" s="1009"/>
      <c r="Y78" s="1009" t="s">
        <v>387</v>
      </c>
      <c r="Z78" s="1009"/>
      <c r="AA78" s="1009" t="s">
        <v>540</v>
      </c>
      <c r="AB78" s="1009"/>
      <c r="AC78" s="1009" t="s">
        <v>387</v>
      </c>
      <c r="AD78" s="1009"/>
      <c r="AE78" s="1009" t="s">
        <v>540</v>
      </c>
      <c r="AF78" s="1134"/>
      <c r="AG78" s="1009" t="s">
        <v>387</v>
      </c>
      <c r="AH78" s="1009"/>
      <c r="AI78" s="1009" t="s">
        <v>540</v>
      </c>
      <c r="AJ78" s="1609"/>
    </row>
    <row r="79" spans="1:47" ht="13.5" customHeight="1" x14ac:dyDescent="0.2">
      <c r="A79" s="1943"/>
      <c r="B79" s="1944"/>
      <c r="C79" s="1009" t="s">
        <v>636</v>
      </c>
      <c r="D79" s="1009"/>
      <c r="E79" s="1009"/>
      <c r="F79" s="1009" t="s">
        <v>699</v>
      </c>
      <c r="G79" s="1009"/>
      <c r="H79" s="1009"/>
      <c r="I79" s="1167"/>
      <c r="J79" s="1167"/>
      <c r="K79" s="1167"/>
      <c r="L79" s="1167"/>
      <c r="M79" s="1167"/>
      <c r="N79" s="1167"/>
      <c r="O79" s="1167"/>
      <c r="P79" s="1167"/>
      <c r="Q79" s="1167"/>
      <c r="R79" s="1167"/>
      <c r="S79" s="1167"/>
      <c r="T79" s="1167"/>
      <c r="U79" s="1167"/>
      <c r="V79" s="1167"/>
      <c r="W79" s="1167"/>
      <c r="X79" s="1167"/>
      <c r="Y79" s="1167"/>
      <c r="Z79" s="1167"/>
      <c r="AA79" s="1167"/>
      <c r="AB79" s="1167"/>
      <c r="AC79" s="1167"/>
      <c r="AD79" s="1167"/>
      <c r="AE79" s="1167"/>
      <c r="AF79" s="1002"/>
      <c r="AG79" s="1167"/>
      <c r="AH79" s="1167"/>
      <c r="AI79" s="1167"/>
      <c r="AJ79" s="1613"/>
    </row>
    <row r="80" spans="1:47" ht="13.5" customHeight="1" x14ac:dyDescent="0.2">
      <c r="A80" s="1943"/>
      <c r="B80" s="1944"/>
      <c r="C80" s="1009"/>
      <c r="D80" s="1009"/>
      <c r="E80" s="1009"/>
      <c r="F80" s="1009" t="s">
        <v>700</v>
      </c>
      <c r="G80" s="1009"/>
      <c r="H80" s="1009"/>
      <c r="I80" s="1167"/>
      <c r="J80" s="1167"/>
      <c r="K80" s="1167"/>
      <c r="L80" s="1167"/>
      <c r="M80" s="1167"/>
      <c r="N80" s="1167"/>
      <c r="O80" s="1167"/>
      <c r="P80" s="1167"/>
      <c r="Q80" s="1167"/>
      <c r="R80" s="1167"/>
      <c r="S80" s="1167"/>
      <c r="T80" s="1167"/>
      <c r="U80" s="1167"/>
      <c r="V80" s="1167"/>
      <c r="W80" s="1167"/>
      <c r="X80" s="1167"/>
      <c r="Y80" s="1167"/>
      <c r="Z80" s="1167"/>
      <c r="AA80" s="1167"/>
      <c r="AB80" s="1167"/>
      <c r="AC80" s="1167"/>
      <c r="AD80" s="1167"/>
      <c r="AE80" s="1167"/>
      <c r="AF80" s="1002"/>
      <c r="AG80" s="1167"/>
      <c r="AH80" s="1167"/>
      <c r="AI80" s="1167"/>
      <c r="AJ80" s="1613"/>
    </row>
    <row r="81" spans="1:36" ht="13.5" customHeight="1" x14ac:dyDescent="0.2">
      <c r="A81" s="1943"/>
      <c r="B81" s="1944"/>
      <c r="C81" s="1009" t="s">
        <v>701</v>
      </c>
      <c r="D81" s="1009"/>
      <c r="E81" s="1009"/>
      <c r="F81" s="1009"/>
      <c r="G81" s="1009"/>
      <c r="H81" s="1009"/>
      <c r="I81" s="1167"/>
      <c r="J81" s="1167"/>
      <c r="K81" s="1167"/>
      <c r="L81" s="1167"/>
      <c r="M81" s="1167"/>
      <c r="N81" s="1167"/>
      <c r="O81" s="1167"/>
      <c r="P81" s="1167"/>
      <c r="Q81" s="1167"/>
      <c r="R81" s="1167"/>
      <c r="S81" s="1167"/>
      <c r="T81" s="1167"/>
      <c r="U81" s="1167"/>
      <c r="V81" s="1167"/>
      <c r="W81" s="1167"/>
      <c r="X81" s="1167"/>
      <c r="Y81" s="1167"/>
      <c r="Z81" s="1167"/>
      <c r="AA81" s="1167"/>
      <c r="AB81" s="1167"/>
      <c r="AC81" s="1167"/>
      <c r="AD81" s="1167"/>
      <c r="AE81" s="1167"/>
      <c r="AF81" s="1002"/>
      <c r="AG81" s="1167"/>
      <c r="AH81" s="1167"/>
      <c r="AI81" s="1167"/>
      <c r="AJ81" s="1613"/>
    </row>
    <row r="82" spans="1:36" ht="13.5" customHeight="1" x14ac:dyDescent="0.2">
      <c r="A82" s="1943"/>
      <c r="B82" s="1944"/>
      <c r="C82" s="947" t="s">
        <v>471</v>
      </c>
      <c r="D82" s="947"/>
      <c r="E82" s="947"/>
      <c r="F82" s="947"/>
      <c r="G82" s="947"/>
      <c r="H82" s="947"/>
      <c r="I82" s="1168"/>
      <c r="J82" s="1168"/>
      <c r="K82" s="1168"/>
      <c r="L82" s="1168"/>
      <c r="M82" s="1168"/>
      <c r="N82" s="1168"/>
      <c r="O82" s="1168"/>
      <c r="P82" s="1168"/>
      <c r="Q82" s="1168"/>
      <c r="R82" s="1168"/>
      <c r="S82" s="1168"/>
      <c r="T82" s="1168"/>
      <c r="U82" s="1168"/>
      <c r="V82" s="1168"/>
      <c r="W82" s="1168"/>
      <c r="X82" s="1168"/>
      <c r="Y82" s="1168"/>
      <c r="Z82" s="1168"/>
      <c r="AA82" s="1168"/>
      <c r="AB82" s="1168"/>
      <c r="AC82" s="1168"/>
      <c r="AD82" s="1168"/>
      <c r="AE82" s="1168"/>
      <c r="AF82" s="1207"/>
      <c r="AG82" s="1168"/>
      <c r="AH82" s="1168"/>
      <c r="AI82" s="1168"/>
      <c r="AJ82" s="1612"/>
    </row>
    <row r="83" spans="1:36" ht="13.5" customHeight="1" x14ac:dyDescent="0.2">
      <c r="A83" s="1943"/>
      <c r="B83" s="1944"/>
      <c r="C83" s="1010" t="s">
        <v>373</v>
      </c>
      <c r="D83" s="1011"/>
      <c r="E83" s="1011"/>
      <c r="F83" s="1011"/>
      <c r="G83" s="1011"/>
      <c r="H83" s="1012"/>
      <c r="I83" s="1134" t="s">
        <v>289</v>
      </c>
      <c r="J83" s="1203"/>
      <c r="K83" s="1203"/>
      <c r="L83" s="1203"/>
      <c r="M83" s="1203"/>
      <c r="N83" s="1203"/>
      <c r="O83" s="1203"/>
      <c r="P83" s="1203"/>
      <c r="Q83" s="1203"/>
      <c r="R83" s="1203"/>
      <c r="S83" s="1203"/>
      <c r="T83" s="1204"/>
      <c r="U83" s="965" t="s">
        <v>809</v>
      </c>
      <c r="V83" s="966"/>
      <c r="W83" s="966"/>
      <c r="X83" s="966"/>
      <c r="Y83" s="966"/>
      <c r="Z83" s="966"/>
      <c r="AA83" s="966"/>
      <c r="AB83" s="966"/>
      <c r="AC83" s="966"/>
      <c r="AD83" s="966"/>
      <c r="AE83" s="966"/>
      <c r="AF83" s="966"/>
      <c r="AG83" s="965" t="s">
        <v>737</v>
      </c>
      <c r="AH83" s="966"/>
      <c r="AI83" s="966"/>
      <c r="AJ83" s="1610"/>
    </row>
    <row r="84" spans="1:36" ht="13.5" customHeight="1" x14ac:dyDescent="0.2">
      <c r="A84" s="1943"/>
      <c r="B84" s="1944"/>
      <c r="C84" s="1573"/>
      <c r="D84" s="1574"/>
      <c r="E84" s="1574"/>
      <c r="F84" s="1574"/>
      <c r="G84" s="1574"/>
      <c r="H84" s="1575"/>
      <c r="I84" s="1134" t="s">
        <v>268</v>
      </c>
      <c r="J84" s="1203"/>
      <c r="K84" s="1203"/>
      <c r="L84" s="1204"/>
      <c r="M84" s="1134" t="s">
        <v>738</v>
      </c>
      <c r="N84" s="1203"/>
      <c r="O84" s="1203"/>
      <c r="P84" s="1204"/>
      <c r="Q84" s="1134" t="s">
        <v>290</v>
      </c>
      <c r="R84" s="1203"/>
      <c r="S84" s="1203"/>
      <c r="T84" s="1204"/>
      <c r="U84" s="1009" t="s">
        <v>268</v>
      </c>
      <c r="V84" s="1009"/>
      <c r="W84" s="1009"/>
      <c r="X84" s="1009"/>
      <c r="Y84" s="1866" t="s">
        <v>735</v>
      </c>
      <c r="Z84" s="1867"/>
      <c r="AA84" s="1867"/>
      <c r="AB84" s="1868"/>
      <c r="AC84" s="1134" t="s">
        <v>736</v>
      </c>
      <c r="AD84" s="1203"/>
      <c r="AE84" s="1203"/>
      <c r="AF84" s="1203"/>
      <c r="AG84" s="1576"/>
      <c r="AH84" s="1577"/>
      <c r="AI84" s="1577"/>
      <c r="AJ84" s="1611"/>
    </row>
    <row r="85" spans="1:36" ht="13.5" customHeight="1" x14ac:dyDescent="0.2">
      <c r="A85" s="1943"/>
      <c r="B85" s="1944"/>
      <c r="C85" s="1013"/>
      <c r="D85" s="1014"/>
      <c r="E85" s="1014"/>
      <c r="F85" s="1014"/>
      <c r="G85" s="1014"/>
      <c r="H85" s="1015"/>
      <c r="I85" s="1009" t="s">
        <v>387</v>
      </c>
      <c r="J85" s="1009"/>
      <c r="K85" s="1009" t="s">
        <v>540</v>
      </c>
      <c r="L85" s="1009"/>
      <c r="M85" s="1009" t="s">
        <v>387</v>
      </c>
      <c r="N85" s="1009"/>
      <c r="O85" s="1009" t="s">
        <v>540</v>
      </c>
      <c r="P85" s="1009"/>
      <c r="Q85" s="1009" t="s">
        <v>387</v>
      </c>
      <c r="R85" s="1009"/>
      <c r="S85" s="1009" t="s">
        <v>540</v>
      </c>
      <c r="T85" s="1009"/>
      <c r="U85" s="1009" t="s">
        <v>387</v>
      </c>
      <c r="V85" s="1009"/>
      <c r="W85" s="1009" t="s">
        <v>540</v>
      </c>
      <c r="X85" s="1009"/>
      <c r="Y85" s="1009" t="s">
        <v>387</v>
      </c>
      <c r="Z85" s="1009"/>
      <c r="AA85" s="1009" t="s">
        <v>540</v>
      </c>
      <c r="AB85" s="1009"/>
      <c r="AC85" s="1009" t="s">
        <v>387</v>
      </c>
      <c r="AD85" s="1009"/>
      <c r="AE85" s="1009" t="s">
        <v>540</v>
      </c>
      <c r="AF85" s="1134"/>
      <c r="AG85" s="1009" t="s">
        <v>387</v>
      </c>
      <c r="AH85" s="1009"/>
      <c r="AI85" s="1009" t="s">
        <v>540</v>
      </c>
      <c r="AJ85" s="1609"/>
    </row>
    <row r="86" spans="1:36" ht="13.5" customHeight="1" x14ac:dyDescent="0.2">
      <c r="A86" s="1943"/>
      <c r="B86" s="1944"/>
      <c r="C86" s="1009" t="s">
        <v>636</v>
      </c>
      <c r="D86" s="1009"/>
      <c r="E86" s="1009"/>
      <c r="F86" s="1009" t="s">
        <v>699</v>
      </c>
      <c r="G86" s="1009"/>
      <c r="H86" s="1009"/>
      <c r="I86" s="1167"/>
      <c r="J86" s="1167"/>
      <c r="K86" s="1167"/>
      <c r="L86" s="1167"/>
      <c r="M86" s="1167"/>
      <c r="N86" s="1167"/>
      <c r="O86" s="1167"/>
      <c r="P86" s="1167"/>
      <c r="Q86" s="1167"/>
      <c r="R86" s="1167"/>
      <c r="S86" s="1167"/>
      <c r="T86" s="1167"/>
      <c r="U86" s="1167"/>
      <c r="V86" s="1167"/>
      <c r="W86" s="1167"/>
      <c r="X86" s="1167"/>
      <c r="Y86" s="1167"/>
      <c r="Z86" s="1167"/>
      <c r="AA86" s="1167"/>
      <c r="AB86" s="1167"/>
      <c r="AC86" s="1167"/>
      <c r="AD86" s="1167"/>
      <c r="AE86" s="1167"/>
      <c r="AF86" s="1002"/>
      <c r="AG86" s="1167"/>
      <c r="AH86" s="1167"/>
      <c r="AI86" s="1167"/>
      <c r="AJ86" s="1613"/>
    </row>
    <row r="87" spans="1:36" ht="13.5" customHeight="1" x14ac:dyDescent="0.2">
      <c r="A87" s="1943"/>
      <c r="B87" s="1944"/>
      <c r="C87" s="1009"/>
      <c r="D87" s="1009"/>
      <c r="E87" s="1009"/>
      <c r="F87" s="1009" t="s">
        <v>700</v>
      </c>
      <c r="G87" s="1009"/>
      <c r="H87" s="1009"/>
      <c r="I87" s="1167"/>
      <c r="J87" s="1167"/>
      <c r="K87" s="1167"/>
      <c r="L87" s="1167"/>
      <c r="M87" s="1167"/>
      <c r="N87" s="1167"/>
      <c r="O87" s="1167"/>
      <c r="P87" s="1167"/>
      <c r="Q87" s="1167"/>
      <c r="R87" s="1167"/>
      <c r="S87" s="1167"/>
      <c r="T87" s="1167"/>
      <c r="U87" s="1167"/>
      <c r="V87" s="1167"/>
      <c r="W87" s="1167"/>
      <c r="X87" s="1167"/>
      <c r="Y87" s="1167"/>
      <c r="Z87" s="1167"/>
      <c r="AA87" s="1167"/>
      <c r="AB87" s="1167"/>
      <c r="AC87" s="1167"/>
      <c r="AD87" s="1167"/>
      <c r="AE87" s="1167"/>
      <c r="AF87" s="1002"/>
      <c r="AG87" s="1167"/>
      <c r="AH87" s="1167"/>
      <c r="AI87" s="1167"/>
      <c r="AJ87" s="1613"/>
    </row>
    <row r="88" spans="1:36" ht="13.5" customHeight="1" x14ac:dyDescent="0.2">
      <c r="A88" s="1943"/>
      <c r="B88" s="1944"/>
      <c r="C88" s="1009" t="s">
        <v>701</v>
      </c>
      <c r="D88" s="1009"/>
      <c r="E88" s="1009"/>
      <c r="F88" s="1009"/>
      <c r="G88" s="1009"/>
      <c r="H88" s="1009"/>
      <c r="I88" s="1167"/>
      <c r="J88" s="1167"/>
      <c r="K88" s="1167"/>
      <c r="L88" s="1167"/>
      <c r="M88" s="1167"/>
      <c r="N88" s="1167"/>
      <c r="O88" s="1167"/>
      <c r="P88" s="1167"/>
      <c r="Q88" s="1167"/>
      <c r="R88" s="1167"/>
      <c r="S88" s="1167"/>
      <c r="T88" s="1167"/>
      <c r="U88" s="1167"/>
      <c r="V88" s="1167"/>
      <c r="W88" s="1167"/>
      <c r="X88" s="1167"/>
      <c r="Y88" s="1167"/>
      <c r="Z88" s="1167"/>
      <c r="AA88" s="1167"/>
      <c r="AB88" s="1167"/>
      <c r="AC88" s="1167"/>
      <c r="AD88" s="1167"/>
      <c r="AE88" s="1167"/>
      <c r="AF88" s="1002"/>
      <c r="AG88" s="1167"/>
      <c r="AH88" s="1167"/>
      <c r="AI88" s="1167"/>
      <c r="AJ88" s="1613"/>
    </row>
    <row r="89" spans="1:36" ht="13.5" customHeight="1" x14ac:dyDescent="0.2">
      <c r="A89" s="1943"/>
      <c r="B89" s="1944"/>
      <c r="C89" s="947" t="s">
        <v>471</v>
      </c>
      <c r="D89" s="947"/>
      <c r="E89" s="947"/>
      <c r="F89" s="947"/>
      <c r="G89" s="947"/>
      <c r="H89" s="947"/>
      <c r="I89" s="1168"/>
      <c r="J89" s="1168"/>
      <c r="K89" s="1168"/>
      <c r="L89" s="1168"/>
      <c r="M89" s="1168"/>
      <c r="N89" s="1168"/>
      <c r="O89" s="1168"/>
      <c r="P89" s="1168"/>
      <c r="Q89" s="1168"/>
      <c r="R89" s="1168"/>
      <c r="S89" s="1168"/>
      <c r="T89" s="1168"/>
      <c r="U89" s="1168"/>
      <c r="V89" s="1168"/>
      <c r="W89" s="1168"/>
      <c r="X89" s="1168"/>
      <c r="Y89" s="1168"/>
      <c r="Z89" s="1168"/>
      <c r="AA89" s="1168"/>
      <c r="AB89" s="1168"/>
      <c r="AC89" s="1168"/>
      <c r="AD89" s="1168"/>
      <c r="AE89" s="1168"/>
      <c r="AF89" s="1207"/>
      <c r="AG89" s="1168"/>
      <c r="AH89" s="1168"/>
      <c r="AI89" s="1168"/>
      <c r="AJ89" s="1612"/>
    </row>
    <row r="90" spans="1:36" ht="13.5" customHeight="1" x14ac:dyDescent="0.2">
      <c r="A90" s="1943"/>
      <c r="B90" s="1944"/>
      <c r="C90" s="1010" t="s">
        <v>373</v>
      </c>
      <c r="D90" s="1011"/>
      <c r="E90" s="1011"/>
      <c r="F90" s="1011"/>
      <c r="G90" s="1011"/>
      <c r="H90" s="1012"/>
      <c r="I90" s="1134" t="s">
        <v>386</v>
      </c>
      <c r="J90" s="1203"/>
      <c r="K90" s="1203"/>
      <c r="L90" s="1203"/>
      <c r="M90" s="1203"/>
      <c r="N90" s="1203"/>
      <c r="O90" s="1203"/>
      <c r="P90" s="1203"/>
      <c r="Q90" s="1203"/>
      <c r="R90" s="1203"/>
      <c r="S90" s="1203"/>
      <c r="T90" s="1203"/>
      <c r="U90" s="1203"/>
      <c r="V90" s="1203"/>
      <c r="W90" s="1203"/>
      <c r="X90" s="1203"/>
      <c r="Y90" s="1203"/>
      <c r="Z90" s="1203"/>
      <c r="AA90" s="1203"/>
      <c r="AB90" s="1203"/>
      <c r="AC90" s="1203"/>
      <c r="AD90" s="1203"/>
      <c r="AE90" s="1203"/>
      <c r="AF90" s="1203"/>
      <c r="AG90" s="1203"/>
      <c r="AH90" s="1203"/>
      <c r="AI90" s="1203"/>
      <c r="AJ90" s="1863"/>
    </row>
    <row r="91" spans="1:36" ht="13.5" customHeight="1" x14ac:dyDescent="0.2">
      <c r="A91" s="1939" t="s">
        <v>727</v>
      </c>
      <c r="B91" s="1940"/>
      <c r="C91" s="1573"/>
      <c r="D91" s="1574"/>
      <c r="E91" s="1574"/>
      <c r="F91" s="1574"/>
      <c r="G91" s="1574"/>
      <c r="H91" s="1575"/>
      <c r="I91" s="1881"/>
      <c r="J91" s="1882"/>
      <c r="K91" s="1882"/>
      <c r="L91" s="1883"/>
      <c r="M91" s="1881"/>
      <c r="N91" s="1882"/>
      <c r="O91" s="1882"/>
      <c r="P91" s="1883"/>
      <c r="Q91" s="1881"/>
      <c r="R91" s="1882"/>
      <c r="S91" s="1882"/>
      <c r="T91" s="1883"/>
      <c r="U91" s="1881"/>
      <c r="V91" s="1882"/>
      <c r="W91" s="1882"/>
      <c r="X91" s="1883"/>
      <c r="Y91" s="1881"/>
      <c r="Z91" s="1882"/>
      <c r="AA91" s="1882"/>
      <c r="AB91" s="1883"/>
      <c r="AC91" s="1881"/>
      <c r="AD91" s="1882"/>
      <c r="AE91" s="1882"/>
      <c r="AF91" s="1883"/>
      <c r="AG91" s="1881"/>
      <c r="AH91" s="1882"/>
      <c r="AI91" s="1882"/>
      <c r="AJ91" s="1925"/>
    </row>
    <row r="92" spans="1:36" ht="13.5" customHeight="1" x14ac:dyDescent="0.2">
      <c r="A92" s="159"/>
      <c r="B92" s="160"/>
      <c r="C92" s="1013"/>
      <c r="D92" s="1014"/>
      <c r="E92" s="1014"/>
      <c r="F92" s="1014"/>
      <c r="G92" s="1014"/>
      <c r="H92" s="1015"/>
      <c r="I92" s="1009" t="s">
        <v>387</v>
      </c>
      <c r="J92" s="1009"/>
      <c r="K92" s="1009" t="s">
        <v>540</v>
      </c>
      <c r="L92" s="1009"/>
      <c r="M92" s="1009" t="s">
        <v>387</v>
      </c>
      <c r="N92" s="1009"/>
      <c r="O92" s="1009" t="s">
        <v>540</v>
      </c>
      <c r="P92" s="1009"/>
      <c r="Q92" s="1009" t="s">
        <v>387</v>
      </c>
      <c r="R92" s="1009"/>
      <c r="S92" s="1009" t="s">
        <v>540</v>
      </c>
      <c r="T92" s="1009"/>
      <c r="U92" s="1009" t="s">
        <v>387</v>
      </c>
      <c r="V92" s="1009"/>
      <c r="W92" s="1009" t="s">
        <v>540</v>
      </c>
      <c r="X92" s="1009"/>
      <c r="Y92" s="1009" t="s">
        <v>387</v>
      </c>
      <c r="Z92" s="1009"/>
      <c r="AA92" s="1009" t="s">
        <v>540</v>
      </c>
      <c r="AB92" s="1009"/>
      <c r="AC92" s="1009" t="s">
        <v>387</v>
      </c>
      <c r="AD92" s="1009"/>
      <c r="AE92" s="1009" t="s">
        <v>540</v>
      </c>
      <c r="AF92" s="1009"/>
      <c r="AG92" s="1009" t="s">
        <v>387</v>
      </c>
      <c r="AH92" s="1009"/>
      <c r="AI92" s="1009" t="s">
        <v>540</v>
      </c>
      <c r="AJ92" s="1609"/>
    </row>
    <row r="93" spans="1:36" ht="13.5" customHeight="1" x14ac:dyDescent="0.2">
      <c r="A93" s="159"/>
      <c r="B93" s="160"/>
      <c r="C93" s="1009" t="s">
        <v>636</v>
      </c>
      <c r="D93" s="1009"/>
      <c r="E93" s="1009"/>
      <c r="F93" s="1009" t="s">
        <v>699</v>
      </c>
      <c r="G93" s="1009"/>
      <c r="H93" s="1009"/>
      <c r="I93" s="1167"/>
      <c r="J93" s="1167"/>
      <c r="K93" s="1167"/>
      <c r="L93" s="1167"/>
      <c r="M93" s="1167"/>
      <c r="N93" s="1167"/>
      <c r="O93" s="1167"/>
      <c r="P93" s="1167"/>
      <c r="Q93" s="1167"/>
      <c r="R93" s="1167"/>
      <c r="S93" s="1167"/>
      <c r="T93" s="1167"/>
      <c r="U93" s="1167"/>
      <c r="V93" s="1167"/>
      <c r="W93" s="1167"/>
      <c r="X93" s="1167"/>
      <c r="Y93" s="1167"/>
      <c r="Z93" s="1167"/>
      <c r="AA93" s="1167"/>
      <c r="AB93" s="1167"/>
      <c r="AC93" s="1167"/>
      <c r="AD93" s="1167"/>
      <c r="AE93" s="1167"/>
      <c r="AF93" s="1167"/>
      <c r="AG93" s="1167"/>
      <c r="AH93" s="1167"/>
      <c r="AI93" s="1167"/>
      <c r="AJ93" s="1613"/>
    </row>
    <row r="94" spans="1:36" ht="13.5" customHeight="1" x14ac:dyDescent="0.2">
      <c r="A94" s="159"/>
      <c r="B94" s="160"/>
      <c r="C94" s="1009"/>
      <c r="D94" s="1009"/>
      <c r="E94" s="1009"/>
      <c r="F94" s="1009" t="s">
        <v>700</v>
      </c>
      <c r="G94" s="1009"/>
      <c r="H94" s="1009"/>
      <c r="I94" s="1167"/>
      <c r="J94" s="1167"/>
      <c r="K94" s="1167"/>
      <c r="L94" s="1167"/>
      <c r="M94" s="1167"/>
      <c r="N94" s="1167"/>
      <c r="O94" s="1167"/>
      <c r="P94" s="1167"/>
      <c r="Q94" s="1167"/>
      <c r="R94" s="1167"/>
      <c r="S94" s="1167"/>
      <c r="T94" s="1167"/>
      <c r="U94" s="1167"/>
      <c r="V94" s="1167"/>
      <c r="W94" s="1167"/>
      <c r="X94" s="1167"/>
      <c r="Y94" s="1167"/>
      <c r="Z94" s="1167"/>
      <c r="AA94" s="1167"/>
      <c r="AB94" s="1167"/>
      <c r="AC94" s="1167"/>
      <c r="AD94" s="1167"/>
      <c r="AE94" s="1167"/>
      <c r="AF94" s="1167"/>
      <c r="AG94" s="1167"/>
      <c r="AH94" s="1167"/>
      <c r="AI94" s="1167"/>
      <c r="AJ94" s="1613"/>
    </row>
    <row r="95" spans="1:36" ht="13.5" customHeight="1" x14ac:dyDescent="0.2">
      <c r="A95" s="159"/>
      <c r="B95" s="160"/>
      <c r="C95" s="1009" t="s">
        <v>701</v>
      </c>
      <c r="D95" s="1009"/>
      <c r="E95" s="1009"/>
      <c r="F95" s="1009"/>
      <c r="G95" s="1009"/>
      <c r="H95" s="1009"/>
      <c r="I95" s="1167"/>
      <c r="J95" s="1167"/>
      <c r="K95" s="1167"/>
      <c r="L95" s="1167"/>
      <c r="M95" s="1167"/>
      <c r="N95" s="1167"/>
      <c r="O95" s="1167"/>
      <c r="P95" s="1167"/>
      <c r="Q95" s="1167"/>
      <c r="R95" s="1167"/>
      <c r="S95" s="1167"/>
      <c r="T95" s="1167"/>
      <c r="U95" s="1167"/>
      <c r="V95" s="1167"/>
      <c r="W95" s="1167"/>
      <c r="X95" s="1167"/>
      <c r="Y95" s="1167"/>
      <c r="Z95" s="1167"/>
      <c r="AA95" s="1167"/>
      <c r="AB95" s="1167"/>
      <c r="AC95" s="1167"/>
      <c r="AD95" s="1167"/>
      <c r="AE95" s="1167"/>
      <c r="AF95" s="1167"/>
      <c r="AG95" s="1167"/>
      <c r="AH95" s="1167"/>
      <c r="AI95" s="1167"/>
      <c r="AJ95" s="1613"/>
    </row>
    <row r="96" spans="1:36" ht="13.5" customHeight="1" x14ac:dyDescent="0.2">
      <c r="A96" s="159"/>
      <c r="B96" s="160"/>
      <c r="C96" s="947" t="s">
        <v>471</v>
      </c>
      <c r="D96" s="947"/>
      <c r="E96" s="947"/>
      <c r="F96" s="947"/>
      <c r="G96" s="947"/>
      <c r="H96" s="947"/>
      <c r="I96" s="1168"/>
      <c r="J96" s="1168"/>
      <c r="K96" s="1168"/>
      <c r="L96" s="1168"/>
      <c r="M96" s="1168"/>
      <c r="N96" s="1168"/>
      <c r="O96" s="1168"/>
      <c r="P96" s="1168"/>
      <c r="Q96" s="1168"/>
      <c r="R96" s="1168"/>
      <c r="S96" s="1168"/>
      <c r="T96" s="1168"/>
      <c r="U96" s="1168"/>
      <c r="V96" s="1168"/>
      <c r="W96" s="1168"/>
      <c r="X96" s="1168"/>
      <c r="Y96" s="1168"/>
      <c r="Z96" s="1168"/>
      <c r="AA96" s="1168"/>
      <c r="AB96" s="1168"/>
      <c r="AC96" s="1168"/>
      <c r="AD96" s="1168"/>
      <c r="AE96" s="1168"/>
      <c r="AF96" s="1168"/>
      <c r="AG96" s="1168"/>
      <c r="AH96" s="1168"/>
      <c r="AI96" s="1168"/>
      <c r="AJ96" s="1612"/>
    </row>
    <row r="97" spans="1:44" ht="13.5" customHeight="1" x14ac:dyDescent="0.2">
      <c r="A97" s="159"/>
      <c r="B97" s="160"/>
      <c r="C97" s="1134" t="s">
        <v>171</v>
      </c>
      <c r="D97" s="1203"/>
      <c r="E97" s="1203"/>
      <c r="F97" s="1203"/>
      <c r="G97" s="1203"/>
      <c r="H97" s="1204"/>
      <c r="I97" s="1205"/>
      <c r="J97" s="1206"/>
      <c r="K97" s="1206"/>
      <c r="L97" s="1206"/>
      <c r="M97" s="1206"/>
      <c r="N97" s="1206"/>
      <c r="O97" s="1175" t="s">
        <v>531</v>
      </c>
      <c r="P97" s="1175"/>
      <c r="Q97" s="1175"/>
      <c r="R97" s="1175"/>
      <c r="S97" s="1175"/>
      <c r="T97" s="1175"/>
      <c r="U97" s="1175"/>
      <c r="V97" s="1175"/>
      <c r="W97" s="1175"/>
      <c r="X97" s="1175"/>
      <c r="Y97" s="1175"/>
      <c r="Z97" s="1175"/>
      <c r="AA97" s="1175"/>
      <c r="AB97" s="1175"/>
      <c r="AC97" s="1175"/>
      <c r="AD97" s="1175"/>
      <c r="AE97" s="1175"/>
      <c r="AF97" s="1175"/>
      <c r="AG97" s="1175"/>
      <c r="AH97" s="1175"/>
      <c r="AI97" s="1175"/>
      <c r="AJ97" s="1176"/>
    </row>
    <row r="98" spans="1:44" ht="13.5" customHeight="1" x14ac:dyDescent="0.2">
      <c r="A98" s="159"/>
      <c r="B98" s="160"/>
      <c r="C98" s="1134" t="s">
        <v>234</v>
      </c>
      <c r="D98" s="1203"/>
      <c r="E98" s="1203"/>
      <c r="F98" s="1203"/>
      <c r="G98" s="1203"/>
      <c r="H98" s="1204"/>
      <c r="I98" s="1205"/>
      <c r="J98" s="1206"/>
      <c r="K98" s="1206"/>
      <c r="L98" s="1206"/>
      <c r="M98" s="1206"/>
      <c r="N98" s="1206"/>
      <c r="O98" s="1175" t="s">
        <v>475</v>
      </c>
      <c r="P98" s="1175"/>
      <c r="Q98" s="1175"/>
      <c r="R98" s="1175"/>
      <c r="S98" s="1175"/>
      <c r="T98" s="1175"/>
      <c r="U98" s="1175"/>
      <c r="V98" s="1175"/>
      <c r="W98" s="1175"/>
      <c r="X98" s="1175"/>
      <c r="Y98" s="1175"/>
      <c r="Z98" s="1175"/>
      <c r="AA98" s="1175"/>
      <c r="AB98" s="1175"/>
      <c r="AC98" s="1175"/>
      <c r="AD98" s="1175"/>
      <c r="AE98" s="1175"/>
      <c r="AF98" s="1175"/>
      <c r="AG98" s="1175"/>
      <c r="AH98" s="1175"/>
      <c r="AI98" s="1175"/>
      <c r="AJ98" s="1176"/>
    </row>
    <row r="99" spans="1:44" ht="13.5" customHeight="1" x14ac:dyDescent="0.2">
      <c r="A99" s="159"/>
      <c r="B99" s="160"/>
      <c r="C99" s="672" t="s">
        <v>140</v>
      </c>
      <c r="D99" s="956"/>
      <c r="E99" s="956"/>
      <c r="F99" s="956"/>
      <c r="G99" s="956"/>
      <c r="H99" s="673"/>
      <c r="I99" s="1207"/>
      <c r="J99" s="1208"/>
      <c r="K99" s="1208"/>
      <c r="L99" s="1208"/>
      <c r="M99" s="1208"/>
      <c r="N99" s="1208"/>
      <c r="O99" s="1175" t="s">
        <v>1011</v>
      </c>
      <c r="P99" s="1175"/>
      <c r="Q99" s="1175"/>
      <c r="R99" s="1175"/>
      <c r="S99" s="1175"/>
      <c r="T99" s="1175"/>
      <c r="U99" s="1175"/>
      <c r="V99" s="1175"/>
      <c r="W99" s="1175"/>
      <c r="X99" s="1175"/>
      <c r="Y99" s="1175"/>
      <c r="Z99" s="1175"/>
      <c r="AA99" s="1175"/>
      <c r="AB99" s="1175"/>
      <c r="AC99" s="1175"/>
      <c r="AD99" s="1175"/>
      <c r="AE99" s="1175"/>
      <c r="AF99" s="1175"/>
      <c r="AG99" s="1175"/>
      <c r="AH99" s="1175"/>
      <c r="AI99" s="1175"/>
      <c r="AJ99" s="1176"/>
    </row>
    <row r="100" spans="1:44" ht="18" customHeight="1" x14ac:dyDescent="0.2">
      <c r="A100" s="159"/>
      <c r="B100" s="160"/>
      <c r="C100" s="990" t="s">
        <v>637</v>
      </c>
      <c r="D100" s="990"/>
      <c r="E100" s="990"/>
      <c r="F100" s="990"/>
      <c r="G100" s="990"/>
      <c r="H100" s="990"/>
      <c r="I100" s="984"/>
      <c r="J100" s="985"/>
      <c r="K100" s="985"/>
      <c r="L100" s="985"/>
      <c r="M100" s="985"/>
      <c r="N100" s="985"/>
      <c r="O100" s="985"/>
      <c r="P100" s="985"/>
      <c r="Q100" s="985"/>
      <c r="R100" s="985"/>
      <c r="S100" s="985"/>
      <c r="T100" s="985"/>
      <c r="U100" s="985"/>
      <c r="V100" s="985"/>
      <c r="W100" s="985"/>
      <c r="X100" s="985"/>
      <c r="Y100" s="985"/>
      <c r="Z100" s="985"/>
      <c r="AA100" s="985"/>
      <c r="AB100" s="985"/>
      <c r="AC100" s="985"/>
      <c r="AD100" s="985"/>
      <c r="AE100" s="985"/>
      <c r="AF100" s="985"/>
      <c r="AG100" s="985"/>
      <c r="AH100" s="985"/>
      <c r="AI100" s="985"/>
      <c r="AJ100" s="986"/>
      <c r="AL100" s="45" t="b">
        <v>0</v>
      </c>
      <c r="AM100" s="45" t="b">
        <v>0</v>
      </c>
      <c r="AN100" s="45" t="b">
        <v>0</v>
      </c>
      <c r="AO100" s="45" t="b">
        <v>0</v>
      </c>
      <c r="AP100" s="45" t="b">
        <v>0</v>
      </c>
      <c r="AQ100" s="45" t="b">
        <v>0</v>
      </c>
      <c r="AR100" s="45" t="b">
        <v>0</v>
      </c>
    </row>
    <row r="101" spans="1:44" ht="13.5" customHeight="1" x14ac:dyDescent="0.2">
      <c r="A101" s="159"/>
      <c r="B101" s="160"/>
      <c r="C101" s="990" t="s">
        <v>638</v>
      </c>
      <c r="D101" s="990"/>
      <c r="E101" s="990"/>
      <c r="F101" s="990"/>
      <c r="G101" s="990"/>
      <c r="H101" s="990"/>
      <c r="I101" s="961" t="s">
        <v>639</v>
      </c>
      <c r="J101" s="990"/>
      <c r="K101" s="990"/>
      <c r="L101" s="996" t="s">
        <v>815</v>
      </c>
      <c r="M101" s="996"/>
      <c r="N101" s="997"/>
      <c r="O101" s="961" t="s">
        <v>509</v>
      </c>
      <c r="P101" s="959"/>
      <c r="Q101" s="995" t="s">
        <v>815</v>
      </c>
      <c r="R101" s="996"/>
      <c r="S101" s="996"/>
      <c r="T101" s="990" t="s">
        <v>640</v>
      </c>
      <c r="U101" s="990"/>
      <c r="V101" s="990"/>
      <c r="W101" s="996" t="s">
        <v>815</v>
      </c>
      <c r="X101" s="996"/>
      <c r="Y101" s="997"/>
      <c r="Z101" s="961" t="s">
        <v>510</v>
      </c>
      <c r="AA101" s="959"/>
      <c r="AB101" s="995" t="s">
        <v>815</v>
      </c>
      <c r="AC101" s="996"/>
      <c r="AD101" s="996"/>
      <c r="AE101" s="990" t="s">
        <v>930</v>
      </c>
      <c r="AF101" s="990"/>
      <c r="AG101" s="990"/>
      <c r="AH101" s="990"/>
      <c r="AI101" s="990"/>
      <c r="AJ101" s="991"/>
      <c r="AL101" s="39"/>
      <c r="AM101" s="39"/>
      <c r="AN101" s="39"/>
      <c r="AO101" s="39"/>
      <c r="AP101" s="39"/>
      <c r="AQ101" s="39"/>
      <c r="AR101" s="39"/>
    </row>
    <row r="102" spans="1:44" ht="13.5" customHeight="1" x14ac:dyDescent="0.2">
      <c r="A102" s="159"/>
      <c r="B102" s="160"/>
      <c r="C102" s="990"/>
      <c r="D102" s="990"/>
      <c r="E102" s="990"/>
      <c r="F102" s="990"/>
      <c r="G102" s="990"/>
      <c r="H102" s="990"/>
      <c r="I102" s="961" t="s">
        <v>928</v>
      </c>
      <c r="J102" s="990"/>
      <c r="K102" s="990"/>
      <c r="L102" s="996" t="s">
        <v>815</v>
      </c>
      <c r="M102" s="996"/>
      <c r="N102" s="997"/>
      <c r="O102" s="961" t="s">
        <v>643</v>
      </c>
      <c r="P102" s="959"/>
      <c r="Q102" s="995" t="s">
        <v>815</v>
      </c>
      <c r="R102" s="996"/>
      <c r="S102" s="996"/>
      <c r="T102" s="990" t="s">
        <v>929</v>
      </c>
      <c r="U102" s="990"/>
      <c r="V102" s="990"/>
      <c r="W102" s="996" t="s">
        <v>815</v>
      </c>
      <c r="X102" s="996"/>
      <c r="Y102" s="997"/>
      <c r="Z102" s="961" t="s">
        <v>644</v>
      </c>
      <c r="AA102" s="959"/>
      <c r="AB102" s="995" t="s">
        <v>815</v>
      </c>
      <c r="AC102" s="996"/>
      <c r="AD102" s="996"/>
      <c r="AE102" s="992"/>
      <c r="AF102" s="993"/>
      <c r="AG102" s="993"/>
      <c r="AH102" s="993"/>
      <c r="AI102" s="993"/>
      <c r="AJ102" s="994"/>
      <c r="AL102" s="39"/>
      <c r="AM102" s="39"/>
      <c r="AN102" s="39"/>
      <c r="AO102" s="39"/>
      <c r="AP102" s="39"/>
      <c r="AQ102" s="39"/>
      <c r="AR102" s="39"/>
    </row>
    <row r="103" spans="1:44" ht="18" customHeight="1" x14ac:dyDescent="0.2">
      <c r="A103" s="159"/>
      <c r="B103" s="160"/>
      <c r="C103" s="959" t="s">
        <v>228</v>
      </c>
      <c r="D103" s="960"/>
      <c r="E103" s="960"/>
      <c r="F103" s="960"/>
      <c r="G103" s="960"/>
      <c r="H103" s="961"/>
      <c r="I103" s="960" t="s">
        <v>1036</v>
      </c>
      <c r="J103" s="960"/>
      <c r="K103" s="960"/>
      <c r="L103" s="960"/>
      <c r="M103" s="961"/>
      <c r="N103" s="1849"/>
      <c r="O103" s="1850"/>
      <c r="P103" s="1850"/>
      <c r="Q103" s="1850"/>
      <c r="R103" s="1850"/>
      <c r="S103" s="1850"/>
      <c r="T103" s="1850"/>
      <c r="U103" s="1850"/>
      <c r="V103" s="1850"/>
      <c r="W103" s="1850"/>
      <c r="X103" s="1850"/>
      <c r="Y103" s="1850"/>
      <c r="Z103" s="1850"/>
      <c r="AA103" s="1850"/>
      <c r="AB103" s="1850"/>
      <c r="AC103" s="1850"/>
      <c r="AD103" s="1850"/>
      <c r="AE103" s="1850"/>
      <c r="AF103" s="1850"/>
      <c r="AG103" s="1850"/>
      <c r="AH103" s="1850"/>
      <c r="AI103" s="1850"/>
      <c r="AJ103" s="1851"/>
      <c r="AL103" s="45" t="b">
        <v>0</v>
      </c>
      <c r="AM103" s="45" t="b">
        <v>0</v>
      </c>
      <c r="AN103" s="45" t="b">
        <v>0</v>
      </c>
      <c r="AO103" s="45" t="b">
        <v>0</v>
      </c>
      <c r="AP103" s="45" t="b">
        <v>0</v>
      </c>
      <c r="AQ103" s="39"/>
      <c r="AR103" s="39"/>
    </row>
    <row r="104" spans="1:44" ht="18" customHeight="1" thickBot="1" x14ac:dyDescent="0.25">
      <c r="A104" s="163"/>
      <c r="B104" s="164"/>
      <c r="C104" s="1932"/>
      <c r="D104" s="1933"/>
      <c r="E104" s="1933"/>
      <c r="F104" s="1933"/>
      <c r="G104" s="1933"/>
      <c r="H104" s="1934"/>
      <c r="I104" s="1886" t="s">
        <v>284</v>
      </c>
      <c r="J104" s="1886"/>
      <c r="K104" s="1886"/>
      <c r="L104" s="1886"/>
      <c r="M104" s="1886"/>
      <c r="N104" s="1890"/>
      <c r="O104" s="1890"/>
      <c r="P104" s="1890"/>
      <c r="Q104" s="1890"/>
      <c r="R104" s="1890"/>
      <c r="S104" s="1890"/>
      <c r="T104" s="1890"/>
      <c r="U104" s="1890"/>
      <c r="V104" s="1890"/>
      <c r="W104" s="1157" t="s">
        <v>610</v>
      </c>
      <c r="X104" s="1157"/>
      <c r="Y104" s="1157"/>
      <c r="Z104" s="1157"/>
      <c r="AA104" s="1157"/>
      <c r="AB104" s="1890"/>
      <c r="AC104" s="1890"/>
      <c r="AD104" s="1890"/>
      <c r="AE104" s="1890"/>
      <c r="AF104" s="1890"/>
      <c r="AG104" s="1890"/>
      <c r="AH104" s="1890"/>
      <c r="AI104" s="1890"/>
      <c r="AJ104" s="1924"/>
      <c r="AL104" s="45" t="b">
        <v>0</v>
      </c>
      <c r="AM104" s="45" t="b">
        <v>0</v>
      </c>
      <c r="AN104" s="45" t="b">
        <v>0</v>
      </c>
      <c r="AO104" s="39"/>
      <c r="AP104" s="39"/>
      <c r="AQ104" s="39"/>
      <c r="AR104" s="39"/>
    </row>
    <row r="105" spans="1:44" ht="13.5" customHeight="1" x14ac:dyDescent="0.2">
      <c r="A105" s="1896" t="s">
        <v>276</v>
      </c>
      <c r="B105" s="1897"/>
      <c r="C105" s="1897"/>
      <c r="D105" s="1897"/>
      <c r="E105" s="1897"/>
      <c r="F105" s="1897"/>
      <c r="G105" s="1897"/>
      <c r="H105" s="1898"/>
      <c r="I105" s="1899"/>
      <c r="J105" s="1900"/>
      <c r="K105" s="1900"/>
      <c r="L105" s="1900"/>
      <c r="M105" s="1900"/>
      <c r="N105" s="1900"/>
      <c r="O105" s="1900"/>
      <c r="P105" s="1900"/>
      <c r="Q105" s="1900"/>
      <c r="R105" s="1900"/>
      <c r="S105" s="1900"/>
      <c r="T105" s="1900"/>
      <c r="U105" s="1900"/>
      <c r="V105" s="1900"/>
      <c r="W105" s="1900"/>
      <c r="X105" s="1900"/>
      <c r="Y105" s="1900"/>
      <c r="Z105" s="1900"/>
      <c r="AA105" s="1900"/>
      <c r="AB105" s="1900"/>
      <c r="AC105" s="1900"/>
      <c r="AD105" s="1901"/>
      <c r="AE105" s="1726" t="s">
        <v>139</v>
      </c>
      <c r="AF105" s="1726"/>
      <c r="AG105" s="1726"/>
      <c r="AH105" s="1726"/>
      <c r="AI105" s="1927"/>
      <c r="AJ105" s="1928"/>
    </row>
    <row r="106" spans="1:44" ht="13.5" customHeight="1" x14ac:dyDescent="0.2">
      <c r="A106" s="1941" t="s">
        <v>6</v>
      </c>
      <c r="B106" s="1942"/>
      <c r="C106" s="1573" t="s">
        <v>373</v>
      </c>
      <c r="D106" s="1574"/>
      <c r="E106" s="1574"/>
      <c r="F106" s="1574"/>
      <c r="G106" s="1574"/>
      <c r="H106" s="1575"/>
      <c r="I106" s="1887" t="s">
        <v>966</v>
      </c>
      <c r="J106" s="1888"/>
      <c r="K106" s="1888"/>
      <c r="L106" s="1889"/>
      <c r="M106" s="1884" t="s">
        <v>2</v>
      </c>
      <c r="N106" s="1779"/>
      <c r="O106" s="1779"/>
      <c r="P106" s="1780"/>
      <c r="Q106" s="1884" t="s">
        <v>170</v>
      </c>
      <c r="R106" s="1779"/>
      <c r="S106" s="1779"/>
      <c r="T106" s="1779"/>
      <c r="U106" s="1576" t="s">
        <v>270</v>
      </c>
      <c r="V106" s="1577"/>
      <c r="W106" s="1577"/>
      <c r="X106" s="1577"/>
      <c r="Y106" s="1577"/>
      <c r="Z106" s="1577"/>
      <c r="AA106" s="1577"/>
      <c r="AB106" s="1577"/>
      <c r="AC106" s="1577"/>
      <c r="AD106" s="1577"/>
      <c r="AE106" s="1577"/>
      <c r="AF106" s="1577"/>
      <c r="AG106" s="1884" t="s">
        <v>965</v>
      </c>
      <c r="AH106" s="1779"/>
      <c r="AI106" s="1779"/>
      <c r="AJ106" s="1885"/>
    </row>
    <row r="107" spans="1:44" ht="13.5" customHeight="1" x14ac:dyDescent="0.2">
      <c r="A107" s="1943"/>
      <c r="B107" s="1944"/>
      <c r="C107" s="1573"/>
      <c r="D107" s="1574"/>
      <c r="E107" s="1574"/>
      <c r="F107" s="1574"/>
      <c r="G107" s="1574"/>
      <c r="H107" s="1575"/>
      <c r="I107" s="1582"/>
      <c r="J107" s="1583"/>
      <c r="K107" s="1583"/>
      <c r="L107" s="1584"/>
      <c r="M107" s="1576"/>
      <c r="N107" s="1577"/>
      <c r="O107" s="1577"/>
      <c r="P107" s="1578"/>
      <c r="Q107" s="1576"/>
      <c r="R107" s="1577"/>
      <c r="S107" s="1577"/>
      <c r="T107" s="1577"/>
      <c r="U107" s="1009" t="s">
        <v>268</v>
      </c>
      <c r="V107" s="1009"/>
      <c r="W107" s="1009"/>
      <c r="X107" s="1009"/>
      <c r="Y107" s="1009" t="s">
        <v>725</v>
      </c>
      <c r="Z107" s="1009"/>
      <c r="AA107" s="1009"/>
      <c r="AB107" s="1009"/>
      <c r="AC107" s="1009" t="s">
        <v>392</v>
      </c>
      <c r="AD107" s="1009"/>
      <c r="AE107" s="1009"/>
      <c r="AF107" s="1134"/>
      <c r="AG107" s="1576"/>
      <c r="AH107" s="1577"/>
      <c r="AI107" s="1577"/>
      <c r="AJ107" s="1611"/>
    </row>
    <row r="108" spans="1:44" ht="13.5" customHeight="1" x14ac:dyDescent="0.2">
      <c r="A108" s="1943"/>
      <c r="B108" s="1944"/>
      <c r="C108" s="1013"/>
      <c r="D108" s="1014"/>
      <c r="E108" s="1014"/>
      <c r="F108" s="1014"/>
      <c r="G108" s="1014"/>
      <c r="H108" s="1015"/>
      <c r="I108" s="1009" t="s">
        <v>387</v>
      </c>
      <c r="J108" s="1009"/>
      <c r="K108" s="1009" t="s">
        <v>540</v>
      </c>
      <c r="L108" s="1009"/>
      <c r="M108" s="1009" t="s">
        <v>387</v>
      </c>
      <c r="N108" s="1009"/>
      <c r="O108" s="1009" t="s">
        <v>540</v>
      </c>
      <c r="P108" s="1009"/>
      <c r="Q108" s="1009" t="s">
        <v>387</v>
      </c>
      <c r="R108" s="1009"/>
      <c r="S108" s="1009" t="s">
        <v>540</v>
      </c>
      <c r="T108" s="1009"/>
      <c r="U108" s="1009" t="s">
        <v>387</v>
      </c>
      <c r="V108" s="1009"/>
      <c r="W108" s="1009" t="s">
        <v>540</v>
      </c>
      <c r="X108" s="1009"/>
      <c r="Y108" s="1009" t="s">
        <v>387</v>
      </c>
      <c r="Z108" s="1009"/>
      <c r="AA108" s="1009" t="s">
        <v>540</v>
      </c>
      <c r="AB108" s="1009"/>
      <c r="AC108" s="1009" t="s">
        <v>387</v>
      </c>
      <c r="AD108" s="1009"/>
      <c r="AE108" s="1009" t="s">
        <v>540</v>
      </c>
      <c r="AF108" s="1134"/>
      <c r="AG108" s="1009" t="s">
        <v>387</v>
      </c>
      <c r="AH108" s="1009"/>
      <c r="AI108" s="1009" t="s">
        <v>540</v>
      </c>
      <c r="AJ108" s="1609"/>
    </row>
    <row r="109" spans="1:44" ht="13.5" customHeight="1" x14ac:dyDescent="0.2">
      <c r="A109" s="1943"/>
      <c r="B109" s="1944"/>
      <c r="C109" s="1009" t="s">
        <v>636</v>
      </c>
      <c r="D109" s="1009"/>
      <c r="E109" s="1009"/>
      <c r="F109" s="1009" t="s">
        <v>699</v>
      </c>
      <c r="G109" s="1009"/>
      <c r="H109" s="1009"/>
      <c r="I109" s="1167"/>
      <c r="J109" s="1167"/>
      <c r="K109" s="1167"/>
      <c r="L109" s="1167"/>
      <c r="M109" s="1167"/>
      <c r="N109" s="1167"/>
      <c r="O109" s="1167"/>
      <c r="P109" s="1167"/>
      <c r="Q109" s="1167"/>
      <c r="R109" s="1167"/>
      <c r="S109" s="1167"/>
      <c r="T109" s="1167"/>
      <c r="U109" s="1167"/>
      <c r="V109" s="1167"/>
      <c r="W109" s="1167"/>
      <c r="X109" s="1167"/>
      <c r="Y109" s="1167"/>
      <c r="Z109" s="1167"/>
      <c r="AA109" s="1167"/>
      <c r="AB109" s="1167"/>
      <c r="AC109" s="1167"/>
      <c r="AD109" s="1167"/>
      <c r="AE109" s="1167"/>
      <c r="AF109" s="1002"/>
      <c r="AG109" s="1167"/>
      <c r="AH109" s="1167"/>
      <c r="AI109" s="1167"/>
      <c r="AJ109" s="1613"/>
    </row>
    <row r="110" spans="1:44" ht="13.5" customHeight="1" x14ac:dyDescent="0.2">
      <c r="A110" s="1943"/>
      <c r="B110" s="1944"/>
      <c r="C110" s="1009"/>
      <c r="D110" s="1009"/>
      <c r="E110" s="1009"/>
      <c r="F110" s="1009" t="s">
        <v>700</v>
      </c>
      <c r="G110" s="1009"/>
      <c r="H110" s="1009"/>
      <c r="I110" s="1167"/>
      <c r="J110" s="1167"/>
      <c r="K110" s="1167"/>
      <c r="L110" s="1167"/>
      <c r="M110" s="1167"/>
      <c r="N110" s="1167"/>
      <c r="O110" s="1167"/>
      <c r="P110" s="1167"/>
      <c r="Q110" s="1167"/>
      <c r="R110" s="1167"/>
      <c r="S110" s="1167"/>
      <c r="T110" s="1167"/>
      <c r="U110" s="1167"/>
      <c r="V110" s="1167"/>
      <c r="W110" s="1167"/>
      <c r="X110" s="1167"/>
      <c r="Y110" s="1167"/>
      <c r="Z110" s="1167"/>
      <c r="AA110" s="1167"/>
      <c r="AB110" s="1167"/>
      <c r="AC110" s="1167"/>
      <c r="AD110" s="1167"/>
      <c r="AE110" s="1167"/>
      <c r="AF110" s="1002"/>
      <c r="AG110" s="1167"/>
      <c r="AH110" s="1167"/>
      <c r="AI110" s="1167"/>
      <c r="AJ110" s="1613"/>
    </row>
    <row r="111" spans="1:44" ht="13.5" customHeight="1" x14ac:dyDescent="0.2">
      <c r="A111" s="1943"/>
      <c r="B111" s="1944"/>
      <c r="C111" s="1009" t="s">
        <v>701</v>
      </c>
      <c r="D111" s="1009"/>
      <c r="E111" s="1009"/>
      <c r="F111" s="1009"/>
      <c r="G111" s="1009"/>
      <c r="H111" s="1009"/>
      <c r="I111" s="1167"/>
      <c r="J111" s="1167"/>
      <c r="K111" s="1167"/>
      <c r="L111" s="1167"/>
      <c r="M111" s="1167"/>
      <c r="N111" s="1167"/>
      <c r="O111" s="1167"/>
      <c r="P111" s="1167"/>
      <c r="Q111" s="1167"/>
      <c r="R111" s="1167"/>
      <c r="S111" s="1167"/>
      <c r="T111" s="1167"/>
      <c r="U111" s="1167"/>
      <c r="V111" s="1167"/>
      <c r="W111" s="1167"/>
      <c r="X111" s="1167"/>
      <c r="Y111" s="1167"/>
      <c r="Z111" s="1167"/>
      <c r="AA111" s="1167"/>
      <c r="AB111" s="1167"/>
      <c r="AC111" s="1167"/>
      <c r="AD111" s="1167"/>
      <c r="AE111" s="1167"/>
      <c r="AF111" s="1002"/>
      <c r="AG111" s="1167"/>
      <c r="AH111" s="1167"/>
      <c r="AI111" s="1167"/>
      <c r="AJ111" s="1613"/>
    </row>
    <row r="112" spans="1:44" ht="13.5" customHeight="1" x14ac:dyDescent="0.2">
      <c r="A112" s="1943"/>
      <c r="B112" s="1944"/>
      <c r="C112" s="947" t="s">
        <v>471</v>
      </c>
      <c r="D112" s="947"/>
      <c r="E112" s="947"/>
      <c r="F112" s="947"/>
      <c r="G112" s="947"/>
      <c r="H112" s="947"/>
      <c r="I112" s="1168"/>
      <c r="J112" s="1168"/>
      <c r="K112" s="1168"/>
      <c r="L112" s="1168"/>
      <c r="M112" s="1168"/>
      <c r="N112" s="1168"/>
      <c r="O112" s="1168"/>
      <c r="P112" s="1168"/>
      <c r="Q112" s="1168"/>
      <c r="R112" s="1168"/>
      <c r="S112" s="1168"/>
      <c r="T112" s="1168"/>
      <c r="U112" s="1168"/>
      <c r="V112" s="1168"/>
      <c r="W112" s="1168"/>
      <c r="X112" s="1168"/>
      <c r="Y112" s="1168"/>
      <c r="Z112" s="1168"/>
      <c r="AA112" s="1168"/>
      <c r="AB112" s="1168"/>
      <c r="AC112" s="1168"/>
      <c r="AD112" s="1168"/>
      <c r="AE112" s="1168"/>
      <c r="AF112" s="1207"/>
      <c r="AG112" s="1168"/>
      <c r="AH112" s="1168"/>
      <c r="AI112" s="1168"/>
      <c r="AJ112" s="1612"/>
    </row>
    <row r="113" spans="1:36" ht="13.5" customHeight="1" x14ac:dyDescent="0.2">
      <c r="A113" s="1943"/>
      <c r="B113" s="1944"/>
      <c r="C113" s="1010" t="s">
        <v>373</v>
      </c>
      <c r="D113" s="1011"/>
      <c r="E113" s="1011"/>
      <c r="F113" s="1011"/>
      <c r="G113" s="1011"/>
      <c r="H113" s="1012"/>
      <c r="I113" s="1134" t="s">
        <v>289</v>
      </c>
      <c r="J113" s="1203"/>
      <c r="K113" s="1203"/>
      <c r="L113" s="1203"/>
      <c r="M113" s="1203"/>
      <c r="N113" s="1203"/>
      <c r="O113" s="1203"/>
      <c r="P113" s="1203"/>
      <c r="Q113" s="1203"/>
      <c r="R113" s="1203"/>
      <c r="S113" s="1203"/>
      <c r="T113" s="1204"/>
      <c r="U113" s="965" t="s">
        <v>809</v>
      </c>
      <c r="V113" s="966"/>
      <c r="W113" s="966"/>
      <c r="X113" s="966"/>
      <c r="Y113" s="966"/>
      <c r="Z113" s="966"/>
      <c r="AA113" s="966"/>
      <c r="AB113" s="966"/>
      <c r="AC113" s="966"/>
      <c r="AD113" s="966"/>
      <c r="AE113" s="966"/>
      <c r="AF113" s="966"/>
      <c r="AG113" s="965" t="s">
        <v>737</v>
      </c>
      <c r="AH113" s="966"/>
      <c r="AI113" s="966"/>
      <c r="AJ113" s="1610"/>
    </row>
    <row r="114" spans="1:36" ht="13.5" customHeight="1" x14ac:dyDescent="0.2">
      <c r="A114" s="1943"/>
      <c r="B114" s="1944"/>
      <c r="C114" s="1573"/>
      <c r="D114" s="1574"/>
      <c r="E114" s="1574"/>
      <c r="F114" s="1574"/>
      <c r="G114" s="1574"/>
      <c r="H114" s="1575"/>
      <c r="I114" s="1134" t="s">
        <v>268</v>
      </c>
      <c r="J114" s="1203"/>
      <c r="K114" s="1203"/>
      <c r="L114" s="1204"/>
      <c r="M114" s="1134" t="s">
        <v>738</v>
      </c>
      <c r="N114" s="1203"/>
      <c r="O114" s="1203"/>
      <c r="P114" s="1204"/>
      <c r="Q114" s="1134" t="s">
        <v>290</v>
      </c>
      <c r="R114" s="1203"/>
      <c r="S114" s="1203"/>
      <c r="T114" s="1204"/>
      <c r="U114" s="1009" t="s">
        <v>268</v>
      </c>
      <c r="V114" s="1009"/>
      <c r="W114" s="1009"/>
      <c r="X114" s="1009"/>
      <c r="Y114" s="1866" t="s">
        <v>735</v>
      </c>
      <c r="Z114" s="1867"/>
      <c r="AA114" s="1867"/>
      <c r="AB114" s="1868"/>
      <c r="AC114" s="1134" t="s">
        <v>736</v>
      </c>
      <c r="AD114" s="1203"/>
      <c r="AE114" s="1203"/>
      <c r="AF114" s="1203"/>
      <c r="AG114" s="1576"/>
      <c r="AH114" s="1577"/>
      <c r="AI114" s="1577"/>
      <c r="AJ114" s="1611"/>
    </row>
    <row r="115" spans="1:36" ht="13.5" customHeight="1" x14ac:dyDescent="0.2">
      <c r="A115" s="1943"/>
      <c r="B115" s="1944"/>
      <c r="C115" s="1013"/>
      <c r="D115" s="1014"/>
      <c r="E115" s="1014"/>
      <c r="F115" s="1014"/>
      <c r="G115" s="1014"/>
      <c r="H115" s="1015"/>
      <c r="I115" s="1009" t="s">
        <v>387</v>
      </c>
      <c r="J115" s="1009"/>
      <c r="K115" s="1009" t="s">
        <v>540</v>
      </c>
      <c r="L115" s="1009"/>
      <c r="M115" s="1009" t="s">
        <v>387</v>
      </c>
      <c r="N115" s="1009"/>
      <c r="O115" s="1009" t="s">
        <v>540</v>
      </c>
      <c r="P115" s="1009"/>
      <c r="Q115" s="1009" t="s">
        <v>387</v>
      </c>
      <c r="R115" s="1009"/>
      <c r="S115" s="1009" t="s">
        <v>540</v>
      </c>
      <c r="T115" s="1009"/>
      <c r="U115" s="1009" t="s">
        <v>387</v>
      </c>
      <c r="V115" s="1009"/>
      <c r="W115" s="1009" t="s">
        <v>540</v>
      </c>
      <c r="X115" s="1009"/>
      <c r="Y115" s="1009" t="s">
        <v>387</v>
      </c>
      <c r="Z115" s="1009"/>
      <c r="AA115" s="1009" t="s">
        <v>540</v>
      </c>
      <c r="AB115" s="1009"/>
      <c r="AC115" s="1009" t="s">
        <v>387</v>
      </c>
      <c r="AD115" s="1009"/>
      <c r="AE115" s="1009" t="s">
        <v>540</v>
      </c>
      <c r="AF115" s="1134"/>
      <c r="AG115" s="1009" t="s">
        <v>387</v>
      </c>
      <c r="AH115" s="1009"/>
      <c r="AI115" s="1009" t="s">
        <v>540</v>
      </c>
      <c r="AJ115" s="1609"/>
    </row>
    <row r="116" spans="1:36" ht="13.5" customHeight="1" x14ac:dyDescent="0.2">
      <c r="A116" s="1943"/>
      <c r="B116" s="1944"/>
      <c r="C116" s="1009" t="s">
        <v>636</v>
      </c>
      <c r="D116" s="1009"/>
      <c r="E116" s="1009"/>
      <c r="F116" s="1009" t="s">
        <v>699</v>
      </c>
      <c r="G116" s="1009"/>
      <c r="H116" s="1009"/>
      <c r="I116" s="1167"/>
      <c r="J116" s="1167"/>
      <c r="K116" s="1167"/>
      <c r="L116" s="1167"/>
      <c r="M116" s="1167"/>
      <c r="N116" s="1167"/>
      <c r="O116" s="1167"/>
      <c r="P116" s="1167"/>
      <c r="Q116" s="1167"/>
      <c r="R116" s="1167"/>
      <c r="S116" s="1167"/>
      <c r="T116" s="1167"/>
      <c r="U116" s="1167"/>
      <c r="V116" s="1167"/>
      <c r="W116" s="1167"/>
      <c r="X116" s="1167"/>
      <c r="Y116" s="1167"/>
      <c r="Z116" s="1167"/>
      <c r="AA116" s="1167"/>
      <c r="AB116" s="1167"/>
      <c r="AC116" s="1167"/>
      <c r="AD116" s="1167"/>
      <c r="AE116" s="1167"/>
      <c r="AF116" s="1002"/>
      <c r="AG116" s="1167"/>
      <c r="AH116" s="1167"/>
      <c r="AI116" s="1167"/>
      <c r="AJ116" s="1613"/>
    </row>
    <row r="117" spans="1:36" ht="13.5" customHeight="1" x14ac:dyDescent="0.2">
      <c r="A117" s="1943"/>
      <c r="B117" s="1944"/>
      <c r="C117" s="1009"/>
      <c r="D117" s="1009"/>
      <c r="E117" s="1009"/>
      <c r="F117" s="1009" t="s">
        <v>700</v>
      </c>
      <c r="G117" s="1009"/>
      <c r="H117" s="1009"/>
      <c r="I117" s="1167"/>
      <c r="J117" s="1167"/>
      <c r="K117" s="1167"/>
      <c r="L117" s="1167"/>
      <c r="M117" s="1167"/>
      <c r="N117" s="1167"/>
      <c r="O117" s="1167"/>
      <c r="P117" s="1167"/>
      <c r="Q117" s="1167"/>
      <c r="R117" s="1167"/>
      <c r="S117" s="1167"/>
      <c r="T117" s="1167"/>
      <c r="U117" s="1167"/>
      <c r="V117" s="1167"/>
      <c r="W117" s="1167"/>
      <c r="X117" s="1167"/>
      <c r="Y117" s="1167"/>
      <c r="Z117" s="1167"/>
      <c r="AA117" s="1167"/>
      <c r="AB117" s="1167"/>
      <c r="AC117" s="1167"/>
      <c r="AD117" s="1167"/>
      <c r="AE117" s="1167"/>
      <c r="AF117" s="1002"/>
      <c r="AG117" s="1167"/>
      <c r="AH117" s="1167"/>
      <c r="AI117" s="1167"/>
      <c r="AJ117" s="1613"/>
    </row>
    <row r="118" spans="1:36" ht="13.5" customHeight="1" x14ac:dyDescent="0.2">
      <c r="A118" s="1943"/>
      <c r="B118" s="1944"/>
      <c r="C118" s="1009" t="s">
        <v>701</v>
      </c>
      <c r="D118" s="1009"/>
      <c r="E118" s="1009"/>
      <c r="F118" s="1009"/>
      <c r="G118" s="1009"/>
      <c r="H118" s="1009"/>
      <c r="I118" s="1167"/>
      <c r="J118" s="1167"/>
      <c r="K118" s="1167"/>
      <c r="L118" s="1167"/>
      <c r="M118" s="1167"/>
      <c r="N118" s="1167"/>
      <c r="O118" s="1167"/>
      <c r="P118" s="1167"/>
      <c r="Q118" s="1167"/>
      <c r="R118" s="1167"/>
      <c r="S118" s="1167"/>
      <c r="T118" s="1167"/>
      <c r="U118" s="1167"/>
      <c r="V118" s="1167"/>
      <c r="W118" s="1167"/>
      <c r="X118" s="1167"/>
      <c r="Y118" s="1167"/>
      <c r="Z118" s="1167"/>
      <c r="AA118" s="1167"/>
      <c r="AB118" s="1167"/>
      <c r="AC118" s="1167"/>
      <c r="AD118" s="1167"/>
      <c r="AE118" s="1167"/>
      <c r="AF118" s="1002"/>
      <c r="AG118" s="1167"/>
      <c r="AH118" s="1167"/>
      <c r="AI118" s="1167"/>
      <c r="AJ118" s="1613"/>
    </row>
    <row r="119" spans="1:36" ht="13.5" customHeight="1" x14ac:dyDescent="0.2">
      <c r="A119" s="1943"/>
      <c r="B119" s="1944"/>
      <c r="C119" s="947" t="s">
        <v>471</v>
      </c>
      <c r="D119" s="947"/>
      <c r="E119" s="947"/>
      <c r="F119" s="947"/>
      <c r="G119" s="947"/>
      <c r="H119" s="947"/>
      <c r="I119" s="1168"/>
      <c r="J119" s="1168"/>
      <c r="K119" s="1168"/>
      <c r="L119" s="1168"/>
      <c r="M119" s="1168"/>
      <c r="N119" s="1168"/>
      <c r="O119" s="1168"/>
      <c r="P119" s="1168"/>
      <c r="Q119" s="1168"/>
      <c r="R119" s="1168"/>
      <c r="S119" s="1168"/>
      <c r="T119" s="1168"/>
      <c r="U119" s="1168"/>
      <c r="V119" s="1168"/>
      <c r="W119" s="1168"/>
      <c r="X119" s="1168"/>
      <c r="Y119" s="1168"/>
      <c r="Z119" s="1168"/>
      <c r="AA119" s="1168"/>
      <c r="AB119" s="1168"/>
      <c r="AC119" s="1168"/>
      <c r="AD119" s="1168"/>
      <c r="AE119" s="1168"/>
      <c r="AF119" s="1207"/>
      <c r="AG119" s="1168"/>
      <c r="AH119" s="1168"/>
      <c r="AI119" s="1168"/>
      <c r="AJ119" s="1612"/>
    </row>
    <row r="120" spans="1:36" ht="13.5" customHeight="1" x14ac:dyDescent="0.2">
      <c r="A120" s="1943"/>
      <c r="B120" s="1944"/>
      <c r="C120" s="1010" t="s">
        <v>373</v>
      </c>
      <c r="D120" s="1011"/>
      <c r="E120" s="1011"/>
      <c r="F120" s="1011"/>
      <c r="G120" s="1011"/>
      <c r="H120" s="1012"/>
      <c r="I120" s="1134" t="s">
        <v>386</v>
      </c>
      <c r="J120" s="1203"/>
      <c r="K120" s="1203"/>
      <c r="L120" s="1203"/>
      <c r="M120" s="1203"/>
      <c r="N120" s="1203"/>
      <c r="O120" s="1203"/>
      <c r="P120" s="1203"/>
      <c r="Q120" s="1203"/>
      <c r="R120" s="1203"/>
      <c r="S120" s="1203"/>
      <c r="T120" s="1203"/>
      <c r="U120" s="1203"/>
      <c r="V120" s="1203"/>
      <c r="W120" s="1203"/>
      <c r="X120" s="1203"/>
      <c r="Y120" s="1203"/>
      <c r="Z120" s="1203"/>
      <c r="AA120" s="1203"/>
      <c r="AB120" s="1203"/>
      <c r="AC120" s="1203"/>
      <c r="AD120" s="1203"/>
      <c r="AE120" s="1203"/>
      <c r="AF120" s="1203"/>
      <c r="AG120" s="1203"/>
      <c r="AH120" s="1203"/>
      <c r="AI120" s="1203"/>
      <c r="AJ120" s="1863"/>
    </row>
    <row r="121" spans="1:36" ht="13.5" customHeight="1" x14ac:dyDescent="0.2">
      <c r="A121" s="1939" t="s">
        <v>728</v>
      </c>
      <c r="B121" s="1940"/>
      <c r="C121" s="1573"/>
      <c r="D121" s="1574"/>
      <c r="E121" s="1574"/>
      <c r="F121" s="1574"/>
      <c r="G121" s="1574"/>
      <c r="H121" s="1575"/>
      <c r="I121" s="1881"/>
      <c r="J121" s="1882"/>
      <c r="K121" s="1882"/>
      <c r="L121" s="1883"/>
      <c r="M121" s="1881"/>
      <c r="N121" s="1882"/>
      <c r="O121" s="1882"/>
      <c r="P121" s="1883"/>
      <c r="Q121" s="1881"/>
      <c r="R121" s="1882"/>
      <c r="S121" s="1882"/>
      <c r="T121" s="1883"/>
      <c r="U121" s="1881"/>
      <c r="V121" s="1882"/>
      <c r="W121" s="1882"/>
      <c r="X121" s="1883"/>
      <c r="Y121" s="1881"/>
      <c r="Z121" s="1882"/>
      <c r="AA121" s="1882"/>
      <c r="AB121" s="1883"/>
      <c r="AC121" s="1881"/>
      <c r="AD121" s="1882"/>
      <c r="AE121" s="1882"/>
      <c r="AF121" s="1883"/>
      <c r="AG121" s="1881"/>
      <c r="AH121" s="1882"/>
      <c r="AI121" s="1882"/>
      <c r="AJ121" s="1925"/>
    </row>
    <row r="122" spans="1:36" ht="13.5" customHeight="1" x14ac:dyDescent="0.2">
      <c r="A122" s="159"/>
      <c r="B122" s="160"/>
      <c r="C122" s="1013"/>
      <c r="D122" s="1014"/>
      <c r="E122" s="1014"/>
      <c r="F122" s="1014"/>
      <c r="G122" s="1014"/>
      <c r="H122" s="1015"/>
      <c r="I122" s="1009" t="s">
        <v>387</v>
      </c>
      <c r="J122" s="1009"/>
      <c r="K122" s="1009" t="s">
        <v>540</v>
      </c>
      <c r="L122" s="1009"/>
      <c r="M122" s="1009" t="s">
        <v>387</v>
      </c>
      <c r="N122" s="1009"/>
      <c r="O122" s="1009" t="s">
        <v>540</v>
      </c>
      <c r="P122" s="1009"/>
      <c r="Q122" s="1009" t="s">
        <v>387</v>
      </c>
      <c r="R122" s="1009"/>
      <c r="S122" s="1009" t="s">
        <v>540</v>
      </c>
      <c r="T122" s="1009"/>
      <c r="U122" s="1009" t="s">
        <v>387</v>
      </c>
      <c r="V122" s="1009"/>
      <c r="W122" s="1009" t="s">
        <v>540</v>
      </c>
      <c r="X122" s="1009"/>
      <c r="Y122" s="1009" t="s">
        <v>387</v>
      </c>
      <c r="Z122" s="1009"/>
      <c r="AA122" s="1009" t="s">
        <v>540</v>
      </c>
      <c r="AB122" s="1009"/>
      <c r="AC122" s="1009" t="s">
        <v>387</v>
      </c>
      <c r="AD122" s="1009"/>
      <c r="AE122" s="1009" t="s">
        <v>540</v>
      </c>
      <c r="AF122" s="1009"/>
      <c r="AG122" s="1009" t="s">
        <v>387</v>
      </c>
      <c r="AH122" s="1009"/>
      <c r="AI122" s="1009" t="s">
        <v>540</v>
      </c>
      <c r="AJ122" s="1609"/>
    </row>
    <row r="123" spans="1:36" ht="13.5" customHeight="1" x14ac:dyDescent="0.2">
      <c r="A123" s="159"/>
      <c r="B123" s="160"/>
      <c r="C123" s="1009" t="s">
        <v>636</v>
      </c>
      <c r="D123" s="1009"/>
      <c r="E123" s="1009"/>
      <c r="F123" s="1009" t="s">
        <v>699</v>
      </c>
      <c r="G123" s="1009"/>
      <c r="H123" s="1009"/>
      <c r="I123" s="1167"/>
      <c r="J123" s="1167"/>
      <c r="K123" s="1167"/>
      <c r="L123" s="1167"/>
      <c r="M123" s="1167"/>
      <c r="N123" s="1167"/>
      <c r="O123" s="1167"/>
      <c r="P123" s="1167"/>
      <c r="Q123" s="1167"/>
      <c r="R123" s="1167"/>
      <c r="S123" s="1167"/>
      <c r="T123" s="1167"/>
      <c r="U123" s="1167"/>
      <c r="V123" s="1167"/>
      <c r="W123" s="1167"/>
      <c r="X123" s="1167"/>
      <c r="Y123" s="1167"/>
      <c r="Z123" s="1167"/>
      <c r="AA123" s="1167"/>
      <c r="AB123" s="1167"/>
      <c r="AC123" s="1167"/>
      <c r="AD123" s="1167"/>
      <c r="AE123" s="1167"/>
      <c r="AF123" s="1167"/>
      <c r="AG123" s="1167"/>
      <c r="AH123" s="1167"/>
      <c r="AI123" s="1167"/>
      <c r="AJ123" s="1613"/>
    </row>
    <row r="124" spans="1:36" ht="13.5" customHeight="1" x14ac:dyDescent="0.2">
      <c r="A124" s="159"/>
      <c r="B124" s="160"/>
      <c r="C124" s="1009"/>
      <c r="D124" s="1009"/>
      <c r="E124" s="1009"/>
      <c r="F124" s="1009" t="s">
        <v>700</v>
      </c>
      <c r="G124" s="1009"/>
      <c r="H124" s="1009"/>
      <c r="I124" s="1167"/>
      <c r="J124" s="1167"/>
      <c r="K124" s="1167"/>
      <c r="L124" s="1167"/>
      <c r="M124" s="1167"/>
      <c r="N124" s="1167"/>
      <c r="O124" s="1167"/>
      <c r="P124" s="1167"/>
      <c r="Q124" s="1167"/>
      <c r="R124" s="1167"/>
      <c r="S124" s="1167"/>
      <c r="T124" s="1167"/>
      <c r="U124" s="1167"/>
      <c r="V124" s="1167"/>
      <c r="W124" s="1167"/>
      <c r="X124" s="1167"/>
      <c r="Y124" s="1167"/>
      <c r="Z124" s="1167"/>
      <c r="AA124" s="1167"/>
      <c r="AB124" s="1167"/>
      <c r="AC124" s="1167"/>
      <c r="AD124" s="1167"/>
      <c r="AE124" s="1167"/>
      <c r="AF124" s="1167"/>
      <c r="AG124" s="1167"/>
      <c r="AH124" s="1167"/>
      <c r="AI124" s="1167"/>
      <c r="AJ124" s="1613"/>
    </row>
    <row r="125" spans="1:36" ht="13.5" customHeight="1" x14ac:dyDescent="0.2">
      <c r="A125" s="159"/>
      <c r="B125" s="160"/>
      <c r="C125" s="1009" t="s">
        <v>701</v>
      </c>
      <c r="D125" s="1009"/>
      <c r="E125" s="1009"/>
      <c r="F125" s="1009"/>
      <c r="G125" s="1009"/>
      <c r="H125" s="1009"/>
      <c r="I125" s="1167"/>
      <c r="J125" s="1167"/>
      <c r="K125" s="1167"/>
      <c r="L125" s="1167"/>
      <c r="M125" s="1167"/>
      <c r="N125" s="1167"/>
      <c r="O125" s="1167"/>
      <c r="P125" s="1167"/>
      <c r="Q125" s="1167"/>
      <c r="R125" s="1167"/>
      <c r="S125" s="1167"/>
      <c r="T125" s="1167"/>
      <c r="U125" s="1167"/>
      <c r="V125" s="1167"/>
      <c r="W125" s="1167"/>
      <c r="X125" s="1167"/>
      <c r="Y125" s="1167"/>
      <c r="Z125" s="1167"/>
      <c r="AA125" s="1167"/>
      <c r="AB125" s="1167"/>
      <c r="AC125" s="1167"/>
      <c r="AD125" s="1167"/>
      <c r="AE125" s="1167"/>
      <c r="AF125" s="1167"/>
      <c r="AG125" s="1167"/>
      <c r="AH125" s="1167"/>
      <c r="AI125" s="1167"/>
      <c r="AJ125" s="1613"/>
    </row>
    <row r="126" spans="1:36" ht="13.5" customHeight="1" x14ac:dyDescent="0.2">
      <c r="A126" s="159"/>
      <c r="B126" s="160"/>
      <c r="C126" s="947" t="s">
        <v>471</v>
      </c>
      <c r="D126" s="947"/>
      <c r="E126" s="947"/>
      <c r="F126" s="947"/>
      <c r="G126" s="947"/>
      <c r="H126" s="947"/>
      <c r="I126" s="1168"/>
      <c r="J126" s="1168"/>
      <c r="K126" s="1168"/>
      <c r="L126" s="1168"/>
      <c r="M126" s="1168"/>
      <c r="N126" s="1168"/>
      <c r="O126" s="1168"/>
      <c r="P126" s="1168"/>
      <c r="Q126" s="1168"/>
      <c r="R126" s="1168"/>
      <c r="S126" s="1168"/>
      <c r="T126" s="1168"/>
      <c r="U126" s="1168"/>
      <c r="V126" s="1168"/>
      <c r="W126" s="1168"/>
      <c r="X126" s="1168"/>
      <c r="Y126" s="1168"/>
      <c r="Z126" s="1168"/>
      <c r="AA126" s="1168"/>
      <c r="AB126" s="1168"/>
      <c r="AC126" s="1168"/>
      <c r="AD126" s="1168"/>
      <c r="AE126" s="1168"/>
      <c r="AF126" s="1168"/>
      <c r="AG126" s="1168"/>
      <c r="AH126" s="1168"/>
      <c r="AI126" s="1168"/>
      <c r="AJ126" s="1612"/>
    </row>
    <row r="127" spans="1:36" ht="13.5" customHeight="1" x14ac:dyDescent="0.2">
      <c r="A127" s="159"/>
      <c r="B127" s="160"/>
      <c r="C127" s="1134" t="s">
        <v>171</v>
      </c>
      <c r="D127" s="1203"/>
      <c r="E127" s="1203"/>
      <c r="F127" s="1203"/>
      <c r="G127" s="1203"/>
      <c r="H127" s="1204"/>
      <c r="I127" s="1205"/>
      <c r="J127" s="1206"/>
      <c r="K127" s="1206"/>
      <c r="L127" s="1206"/>
      <c r="M127" s="1206"/>
      <c r="N127" s="1206"/>
      <c r="O127" s="1175" t="s">
        <v>531</v>
      </c>
      <c r="P127" s="1175"/>
      <c r="Q127" s="1175"/>
      <c r="R127" s="1175"/>
      <c r="S127" s="1175"/>
      <c r="T127" s="1175"/>
      <c r="U127" s="1175"/>
      <c r="V127" s="1175"/>
      <c r="W127" s="1175"/>
      <c r="X127" s="1175"/>
      <c r="Y127" s="1175"/>
      <c r="Z127" s="1175"/>
      <c r="AA127" s="1175"/>
      <c r="AB127" s="1175"/>
      <c r="AC127" s="1175"/>
      <c r="AD127" s="1175"/>
      <c r="AE127" s="1175"/>
      <c r="AF127" s="1175"/>
      <c r="AG127" s="1175"/>
      <c r="AH127" s="1175"/>
      <c r="AI127" s="1175"/>
      <c r="AJ127" s="1176"/>
    </row>
    <row r="128" spans="1:36" ht="13.5" customHeight="1" x14ac:dyDescent="0.2">
      <c r="A128" s="159"/>
      <c r="B128" s="160"/>
      <c r="C128" s="1134" t="s">
        <v>234</v>
      </c>
      <c r="D128" s="1203"/>
      <c r="E128" s="1203"/>
      <c r="F128" s="1203"/>
      <c r="G128" s="1203"/>
      <c r="H128" s="1204"/>
      <c r="I128" s="1205"/>
      <c r="J128" s="1206"/>
      <c r="K128" s="1206"/>
      <c r="L128" s="1206"/>
      <c r="M128" s="1206"/>
      <c r="N128" s="1206"/>
      <c r="O128" s="1175" t="s">
        <v>475</v>
      </c>
      <c r="P128" s="1175"/>
      <c r="Q128" s="1175"/>
      <c r="R128" s="1175"/>
      <c r="S128" s="1175"/>
      <c r="T128" s="1175"/>
      <c r="U128" s="1175"/>
      <c r="V128" s="1175"/>
      <c r="W128" s="1175"/>
      <c r="X128" s="1175"/>
      <c r="Y128" s="1175"/>
      <c r="Z128" s="1175"/>
      <c r="AA128" s="1175"/>
      <c r="AB128" s="1175"/>
      <c r="AC128" s="1175"/>
      <c r="AD128" s="1175"/>
      <c r="AE128" s="1175"/>
      <c r="AF128" s="1175"/>
      <c r="AG128" s="1175"/>
      <c r="AH128" s="1175"/>
      <c r="AI128" s="1175"/>
      <c r="AJ128" s="1176"/>
    </row>
    <row r="129" spans="1:44" ht="13.5" customHeight="1" x14ac:dyDescent="0.2">
      <c r="A129" s="159"/>
      <c r="B129" s="160"/>
      <c r="C129" s="672" t="s">
        <v>140</v>
      </c>
      <c r="D129" s="956"/>
      <c r="E129" s="956"/>
      <c r="F129" s="956"/>
      <c r="G129" s="956"/>
      <c r="H129" s="673"/>
      <c r="I129" s="1207"/>
      <c r="J129" s="1208"/>
      <c r="K129" s="1208"/>
      <c r="L129" s="1208"/>
      <c r="M129" s="1208"/>
      <c r="N129" s="1208"/>
      <c r="O129" s="1175" t="s">
        <v>1011</v>
      </c>
      <c r="P129" s="1175"/>
      <c r="Q129" s="1175"/>
      <c r="R129" s="1175"/>
      <c r="S129" s="1175"/>
      <c r="T129" s="1175"/>
      <c r="U129" s="1175"/>
      <c r="V129" s="1175"/>
      <c r="W129" s="1175"/>
      <c r="X129" s="1175"/>
      <c r="Y129" s="1175"/>
      <c r="Z129" s="1175"/>
      <c r="AA129" s="1175"/>
      <c r="AB129" s="1175"/>
      <c r="AC129" s="1175"/>
      <c r="AD129" s="1175"/>
      <c r="AE129" s="1175"/>
      <c r="AF129" s="1175"/>
      <c r="AG129" s="1175"/>
      <c r="AH129" s="1175"/>
      <c r="AI129" s="1175"/>
      <c r="AJ129" s="1176"/>
    </row>
    <row r="130" spans="1:44" ht="18" customHeight="1" x14ac:dyDescent="0.2">
      <c r="A130" s="159"/>
      <c r="B130" s="160"/>
      <c r="C130" s="990" t="s">
        <v>637</v>
      </c>
      <c r="D130" s="990"/>
      <c r="E130" s="990"/>
      <c r="F130" s="990"/>
      <c r="G130" s="990"/>
      <c r="H130" s="990"/>
      <c r="I130" s="984"/>
      <c r="J130" s="985"/>
      <c r="K130" s="985"/>
      <c r="L130" s="985"/>
      <c r="M130" s="985"/>
      <c r="N130" s="985"/>
      <c r="O130" s="985"/>
      <c r="P130" s="985"/>
      <c r="Q130" s="985"/>
      <c r="R130" s="985"/>
      <c r="S130" s="985"/>
      <c r="T130" s="985"/>
      <c r="U130" s="985"/>
      <c r="V130" s="985"/>
      <c r="W130" s="985"/>
      <c r="X130" s="985"/>
      <c r="Y130" s="985"/>
      <c r="Z130" s="985"/>
      <c r="AA130" s="985"/>
      <c r="AB130" s="985"/>
      <c r="AC130" s="985"/>
      <c r="AD130" s="985"/>
      <c r="AE130" s="985"/>
      <c r="AF130" s="985"/>
      <c r="AG130" s="985"/>
      <c r="AH130" s="985"/>
      <c r="AI130" s="985"/>
      <c r="AJ130" s="986"/>
      <c r="AL130" s="45"/>
      <c r="AM130" s="45" t="b">
        <v>0</v>
      </c>
      <c r="AN130" s="45" t="b">
        <v>0</v>
      </c>
      <c r="AO130" s="45" t="b">
        <v>0</v>
      </c>
      <c r="AP130" s="45" t="b">
        <v>0</v>
      </c>
      <c r="AQ130" s="45" t="b">
        <v>0</v>
      </c>
      <c r="AR130" s="45" t="b">
        <v>0</v>
      </c>
    </row>
    <row r="131" spans="1:44" ht="13.5" customHeight="1" x14ac:dyDescent="0.2">
      <c r="A131" s="159"/>
      <c r="B131" s="160"/>
      <c r="C131" s="990" t="s">
        <v>638</v>
      </c>
      <c r="D131" s="990"/>
      <c r="E131" s="990"/>
      <c r="F131" s="990"/>
      <c r="G131" s="990"/>
      <c r="H131" s="990"/>
      <c r="I131" s="961" t="s">
        <v>639</v>
      </c>
      <c r="J131" s="990"/>
      <c r="K131" s="990"/>
      <c r="L131" s="996" t="s">
        <v>815</v>
      </c>
      <c r="M131" s="996"/>
      <c r="N131" s="997"/>
      <c r="O131" s="961" t="s">
        <v>509</v>
      </c>
      <c r="P131" s="959"/>
      <c r="Q131" s="995" t="s">
        <v>815</v>
      </c>
      <c r="R131" s="996"/>
      <c r="S131" s="996"/>
      <c r="T131" s="990" t="s">
        <v>640</v>
      </c>
      <c r="U131" s="990"/>
      <c r="V131" s="990"/>
      <c r="W131" s="996" t="s">
        <v>815</v>
      </c>
      <c r="X131" s="996"/>
      <c r="Y131" s="997"/>
      <c r="Z131" s="961" t="s">
        <v>510</v>
      </c>
      <c r="AA131" s="959"/>
      <c r="AB131" s="995" t="s">
        <v>815</v>
      </c>
      <c r="AC131" s="996"/>
      <c r="AD131" s="996"/>
      <c r="AE131" s="990" t="s">
        <v>930</v>
      </c>
      <c r="AF131" s="990"/>
      <c r="AG131" s="990"/>
      <c r="AH131" s="990"/>
      <c r="AI131" s="990"/>
      <c r="AJ131" s="991"/>
      <c r="AL131" s="39"/>
      <c r="AM131" s="39"/>
      <c r="AN131" s="39"/>
      <c r="AO131" s="39"/>
      <c r="AP131" s="39"/>
      <c r="AQ131" s="39"/>
      <c r="AR131" s="39"/>
    </row>
    <row r="132" spans="1:44" ht="13.5" customHeight="1" x14ac:dyDescent="0.2">
      <c r="A132" s="159"/>
      <c r="B132" s="160"/>
      <c r="C132" s="990"/>
      <c r="D132" s="990"/>
      <c r="E132" s="990"/>
      <c r="F132" s="990"/>
      <c r="G132" s="990"/>
      <c r="H132" s="990"/>
      <c r="I132" s="961" t="s">
        <v>928</v>
      </c>
      <c r="J132" s="990"/>
      <c r="K132" s="990"/>
      <c r="L132" s="996" t="s">
        <v>815</v>
      </c>
      <c r="M132" s="996"/>
      <c r="N132" s="997"/>
      <c r="O132" s="961" t="s">
        <v>643</v>
      </c>
      <c r="P132" s="959"/>
      <c r="Q132" s="995" t="s">
        <v>815</v>
      </c>
      <c r="R132" s="996"/>
      <c r="S132" s="996"/>
      <c r="T132" s="990" t="s">
        <v>929</v>
      </c>
      <c r="U132" s="990"/>
      <c r="V132" s="990"/>
      <c r="W132" s="996" t="s">
        <v>815</v>
      </c>
      <c r="X132" s="996"/>
      <c r="Y132" s="997"/>
      <c r="Z132" s="961" t="s">
        <v>644</v>
      </c>
      <c r="AA132" s="959"/>
      <c r="AB132" s="995" t="s">
        <v>815</v>
      </c>
      <c r="AC132" s="996"/>
      <c r="AD132" s="996"/>
      <c r="AE132" s="992"/>
      <c r="AF132" s="993"/>
      <c r="AG132" s="993"/>
      <c r="AH132" s="993"/>
      <c r="AI132" s="993"/>
      <c r="AJ132" s="994"/>
      <c r="AL132" s="39"/>
      <c r="AM132" s="39"/>
      <c r="AN132" s="39"/>
      <c r="AO132" s="39"/>
      <c r="AP132" s="39"/>
      <c r="AQ132" s="39"/>
      <c r="AR132" s="39"/>
    </row>
    <row r="133" spans="1:44" ht="18" customHeight="1" x14ac:dyDescent="0.2">
      <c r="A133" s="159"/>
      <c r="B133" s="160"/>
      <c r="C133" s="959" t="s">
        <v>228</v>
      </c>
      <c r="D133" s="960"/>
      <c r="E133" s="960"/>
      <c r="F133" s="960"/>
      <c r="G133" s="960"/>
      <c r="H133" s="961"/>
      <c r="I133" s="960" t="s">
        <v>1036</v>
      </c>
      <c r="J133" s="960"/>
      <c r="K133" s="960"/>
      <c r="L133" s="960"/>
      <c r="M133" s="961"/>
      <c r="N133" s="1849"/>
      <c r="O133" s="1850"/>
      <c r="P133" s="1850"/>
      <c r="Q133" s="1850"/>
      <c r="R133" s="1850"/>
      <c r="S133" s="1850"/>
      <c r="T133" s="1850"/>
      <c r="U133" s="1850"/>
      <c r="V133" s="1850"/>
      <c r="W133" s="1850"/>
      <c r="X133" s="1850"/>
      <c r="Y133" s="1850"/>
      <c r="Z133" s="1850"/>
      <c r="AA133" s="1850"/>
      <c r="AB133" s="1850"/>
      <c r="AC133" s="1850"/>
      <c r="AD133" s="1850"/>
      <c r="AE133" s="1850"/>
      <c r="AF133" s="1850"/>
      <c r="AG133" s="1850"/>
      <c r="AH133" s="1850"/>
      <c r="AI133" s="1850"/>
      <c r="AJ133" s="1851"/>
      <c r="AL133" s="45" t="b">
        <v>0</v>
      </c>
      <c r="AM133" s="45" t="b">
        <v>0</v>
      </c>
      <c r="AN133" s="45" t="b">
        <v>0</v>
      </c>
      <c r="AO133" s="45" t="b">
        <v>0</v>
      </c>
      <c r="AP133" s="45" t="b">
        <v>0</v>
      </c>
      <c r="AQ133" s="39"/>
      <c r="AR133" s="39"/>
    </row>
    <row r="134" spans="1:44" ht="18" customHeight="1" thickBot="1" x14ac:dyDescent="0.25">
      <c r="A134" s="163"/>
      <c r="B134" s="164"/>
      <c r="C134" s="1932"/>
      <c r="D134" s="1933"/>
      <c r="E134" s="1933"/>
      <c r="F134" s="1933"/>
      <c r="G134" s="1933"/>
      <c r="H134" s="1934"/>
      <c r="I134" s="1886" t="s">
        <v>284</v>
      </c>
      <c r="J134" s="1886"/>
      <c r="K134" s="1886"/>
      <c r="L134" s="1886"/>
      <c r="M134" s="1886"/>
      <c r="N134" s="1890"/>
      <c r="O134" s="1890"/>
      <c r="P134" s="1890"/>
      <c r="Q134" s="1890"/>
      <c r="R134" s="1890"/>
      <c r="S134" s="1890"/>
      <c r="T134" s="1890"/>
      <c r="U134" s="1890"/>
      <c r="V134" s="1890"/>
      <c r="W134" s="1157" t="s">
        <v>610</v>
      </c>
      <c r="X134" s="1157"/>
      <c r="Y134" s="1157"/>
      <c r="Z134" s="1157"/>
      <c r="AA134" s="1157"/>
      <c r="AB134" s="1890"/>
      <c r="AC134" s="1890"/>
      <c r="AD134" s="1890"/>
      <c r="AE134" s="1890"/>
      <c r="AF134" s="1890"/>
      <c r="AG134" s="1890"/>
      <c r="AH134" s="1890"/>
      <c r="AI134" s="1890"/>
      <c r="AJ134" s="1924"/>
      <c r="AL134" s="45" t="b">
        <v>0</v>
      </c>
      <c r="AM134" s="45" t="b">
        <v>0</v>
      </c>
      <c r="AN134" s="45" t="b">
        <v>0</v>
      </c>
      <c r="AO134" s="39"/>
      <c r="AP134" s="39"/>
      <c r="AQ134" s="39"/>
      <c r="AR134" s="39"/>
    </row>
    <row r="135" spans="1:44" ht="13.5" customHeight="1" x14ac:dyDescent="0.2">
      <c r="A135" s="134" t="s">
        <v>316</v>
      </c>
      <c r="B135" s="53"/>
      <c r="C135" s="53"/>
      <c r="D135" s="53"/>
      <c r="E135" s="53"/>
      <c r="F135" s="53"/>
      <c r="G135" s="53"/>
      <c r="H135" s="53"/>
      <c r="I135" s="53"/>
      <c r="J135" s="53"/>
      <c r="K135" s="53"/>
      <c r="L135" s="53"/>
      <c r="M135" s="53"/>
      <c r="N135" s="53"/>
      <c r="O135" s="53"/>
      <c r="P135" s="53"/>
      <c r="Q135" s="53"/>
      <c r="R135" s="53"/>
      <c r="S135" s="53"/>
      <c r="T135" s="53"/>
      <c r="U135" s="53"/>
      <c r="V135" s="53"/>
      <c r="W135" s="53"/>
      <c r="X135" s="53"/>
      <c r="Y135" s="53"/>
      <c r="Z135" s="53"/>
      <c r="AA135" s="53"/>
      <c r="AB135" s="53"/>
      <c r="AC135" s="53"/>
      <c r="AD135" s="53"/>
      <c r="AE135" s="53"/>
      <c r="AF135" s="53"/>
      <c r="AG135" s="53"/>
      <c r="AH135" s="53"/>
      <c r="AI135" s="53"/>
      <c r="AJ135" s="53"/>
    </row>
    <row r="136" spans="1:44" ht="13.5" customHeight="1" x14ac:dyDescent="0.15">
      <c r="A136" s="53"/>
      <c r="B136" s="53"/>
      <c r="C136" s="53"/>
      <c r="D136" s="145"/>
      <c r="E136" s="53"/>
      <c r="F136" s="53"/>
      <c r="G136" s="53"/>
      <c r="H136" s="53"/>
      <c r="I136" s="53"/>
      <c r="J136" s="53"/>
      <c r="K136" s="53"/>
      <c r="L136" s="53"/>
      <c r="M136" s="53"/>
      <c r="N136" s="53"/>
      <c r="O136" s="53"/>
      <c r="P136" s="53"/>
      <c r="Q136" s="53"/>
      <c r="R136" s="53"/>
      <c r="S136" s="53"/>
      <c r="T136" s="53"/>
      <c r="U136" s="53"/>
      <c r="V136" s="53"/>
      <c r="W136" s="53"/>
      <c r="X136" s="53"/>
      <c r="Y136" s="53"/>
      <c r="Z136" s="53"/>
      <c r="AA136" s="136"/>
      <c r="AB136" s="136"/>
      <c r="AC136" s="136"/>
      <c r="AD136" s="136"/>
      <c r="AE136" s="181"/>
      <c r="AF136" s="181"/>
      <c r="AG136" s="181"/>
      <c r="AH136" s="181"/>
      <c r="AI136" s="181"/>
      <c r="AJ136" s="181"/>
    </row>
    <row r="137" spans="1:44" ht="13.5" customHeight="1" thickBot="1" x14ac:dyDescent="0.25">
      <c r="A137" s="53"/>
      <c r="B137" s="53"/>
      <c r="C137" s="53"/>
      <c r="D137" s="146"/>
      <c r="E137" s="53"/>
      <c r="F137" s="53"/>
      <c r="G137" s="53"/>
      <c r="H137" s="53"/>
      <c r="I137" s="53"/>
      <c r="J137" s="53"/>
      <c r="K137" s="53"/>
      <c r="L137" s="53"/>
      <c r="M137" s="53"/>
      <c r="N137" s="53"/>
      <c r="O137" s="53"/>
      <c r="P137" s="53"/>
      <c r="Q137" s="53"/>
      <c r="R137" s="53"/>
      <c r="S137" s="53"/>
      <c r="T137" s="53"/>
      <c r="U137" s="53"/>
      <c r="V137" s="53"/>
      <c r="W137" s="53"/>
      <c r="X137" s="53"/>
      <c r="Y137" s="1751"/>
      <c r="Z137" s="1751"/>
      <c r="AA137" s="1751"/>
      <c r="AB137" s="1938" t="s">
        <v>765</v>
      </c>
      <c r="AC137" s="1938"/>
      <c r="AD137" s="1938"/>
      <c r="AE137" s="1661"/>
      <c r="AF137" s="1661"/>
      <c r="AG137" s="1661"/>
      <c r="AH137" s="1935" t="s">
        <v>458</v>
      </c>
      <c r="AI137" s="1936"/>
      <c r="AJ137" s="1937"/>
    </row>
    <row r="138" spans="1:44" ht="13.5" customHeight="1" x14ac:dyDescent="0.2">
      <c r="A138" s="1896" t="s">
        <v>276</v>
      </c>
      <c r="B138" s="1897"/>
      <c r="C138" s="1897"/>
      <c r="D138" s="1897"/>
      <c r="E138" s="1897"/>
      <c r="F138" s="1897"/>
      <c r="G138" s="1897"/>
      <c r="H138" s="1898"/>
      <c r="I138" s="1899"/>
      <c r="J138" s="1900"/>
      <c r="K138" s="1900"/>
      <c r="L138" s="1900"/>
      <c r="M138" s="1900"/>
      <c r="N138" s="1900"/>
      <c r="O138" s="1900"/>
      <c r="P138" s="1900"/>
      <c r="Q138" s="1900"/>
      <c r="R138" s="1900"/>
      <c r="S138" s="1900"/>
      <c r="T138" s="1900"/>
      <c r="U138" s="1900"/>
      <c r="V138" s="1900"/>
      <c r="W138" s="1900"/>
      <c r="X138" s="1900"/>
      <c r="Y138" s="1900"/>
      <c r="Z138" s="1900"/>
      <c r="AA138" s="1900"/>
      <c r="AB138" s="1900"/>
      <c r="AC138" s="1900"/>
      <c r="AD138" s="1901"/>
      <c r="AE138" s="1726" t="s">
        <v>139</v>
      </c>
      <c r="AF138" s="1726"/>
      <c r="AG138" s="1726"/>
      <c r="AH138" s="1726"/>
      <c r="AI138" s="1927"/>
      <c r="AJ138" s="1928"/>
    </row>
    <row r="139" spans="1:44" ht="13.5" customHeight="1" x14ac:dyDescent="0.2">
      <c r="A139" s="1941" t="s">
        <v>6</v>
      </c>
      <c r="B139" s="1942"/>
      <c r="C139" s="1573" t="s">
        <v>373</v>
      </c>
      <c r="D139" s="1574"/>
      <c r="E139" s="1574"/>
      <c r="F139" s="1574"/>
      <c r="G139" s="1574"/>
      <c r="H139" s="1575"/>
      <c r="I139" s="1887" t="s">
        <v>966</v>
      </c>
      <c r="J139" s="1888"/>
      <c r="K139" s="1888"/>
      <c r="L139" s="1889"/>
      <c r="M139" s="1884" t="s">
        <v>2</v>
      </c>
      <c r="N139" s="1779"/>
      <c r="O139" s="1779"/>
      <c r="P139" s="1780"/>
      <c r="Q139" s="1884" t="s">
        <v>170</v>
      </c>
      <c r="R139" s="1779"/>
      <c r="S139" s="1779"/>
      <c r="T139" s="1779"/>
      <c r="U139" s="1576" t="s">
        <v>270</v>
      </c>
      <c r="V139" s="1577"/>
      <c r="W139" s="1577"/>
      <c r="X139" s="1577"/>
      <c r="Y139" s="1577"/>
      <c r="Z139" s="1577"/>
      <c r="AA139" s="1577"/>
      <c r="AB139" s="1577"/>
      <c r="AC139" s="1577"/>
      <c r="AD139" s="1577"/>
      <c r="AE139" s="1577"/>
      <c r="AF139" s="1577"/>
      <c r="AG139" s="1884" t="s">
        <v>965</v>
      </c>
      <c r="AH139" s="1779"/>
      <c r="AI139" s="1779"/>
      <c r="AJ139" s="1885"/>
    </row>
    <row r="140" spans="1:44" ht="13.5" customHeight="1" x14ac:dyDescent="0.2">
      <c r="A140" s="1943"/>
      <c r="B140" s="1944"/>
      <c r="C140" s="1573"/>
      <c r="D140" s="1574"/>
      <c r="E140" s="1574"/>
      <c r="F140" s="1574"/>
      <c r="G140" s="1574"/>
      <c r="H140" s="1575"/>
      <c r="I140" s="1582"/>
      <c r="J140" s="1583"/>
      <c r="K140" s="1583"/>
      <c r="L140" s="1584"/>
      <c r="M140" s="1576"/>
      <c r="N140" s="1577"/>
      <c r="O140" s="1577"/>
      <c r="P140" s="1578"/>
      <c r="Q140" s="1576"/>
      <c r="R140" s="1577"/>
      <c r="S140" s="1577"/>
      <c r="T140" s="1577"/>
      <c r="U140" s="1009" t="s">
        <v>268</v>
      </c>
      <c r="V140" s="1009"/>
      <c r="W140" s="1009"/>
      <c r="X140" s="1009"/>
      <c r="Y140" s="1009" t="s">
        <v>725</v>
      </c>
      <c r="Z140" s="1009"/>
      <c r="AA140" s="1009"/>
      <c r="AB140" s="1009"/>
      <c r="AC140" s="1009" t="s">
        <v>392</v>
      </c>
      <c r="AD140" s="1009"/>
      <c r="AE140" s="1009"/>
      <c r="AF140" s="1134"/>
      <c r="AG140" s="1576"/>
      <c r="AH140" s="1577"/>
      <c r="AI140" s="1577"/>
      <c r="AJ140" s="1611"/>
    </row>
    <row r="141" spans="1:44" ht="13.5" customHeight="1" x14ac:dyDescent="0.2">
      <c r="A141" s="1943"/>
      <c r="B141" s="1944"/>
      <c r="C141" s="1013"/>
      <c r="D141" s="1014"/>
      <c r="E141" s="1014"/>
      <c r="F141" s="1014"/>
      <c r="G141" s="1014"/>
      <c r="H141" s="1015"/>
      <c r="I141" s="1009" t="s">
        <v>387</v>
      </c>
      <c r="J141" s="1009"/>
      <c r="K141" s="1009" t="s">
        <v>540</v>
      </c>
      <c r="L141" s="1009"/>
      <c r="M141" s="1009" t="s">
        <v>387</v>
      </c>
      <c r="N141" s="1009"/>
      <c r="O141" s="1009" t="s">
        <v>540</v>
      </c>
      <c r="P141" s="1009"/>
      <c r="Q141" s="1009" t="s">
        <v>387</v>
      </c>
      <c r="R141" s="1009"/>
      <c r="S141" s="1009" t="s">
        <v>540</v>
      </c>
      <c r="T141" s="1009"/>
      <c r="U141" s="1009" t="s">
        <v>387</v>
      </c>
      <c r="V141" s="1009"/>
      <c r="W141" s="1009" t="s">
        <v>540</v>
      </c>
      <c r="X141" s="1009"/>
      <c r="Y141" s="1009" t="s">
        <v>387</v>
      </c>
      <c r="Z141" s="1009"/>
      <c r="AA141" s="1009" t="s">
        <v>540</v>
      </c>
      <c r="AB141" s="1009"/>
      <c r="AC141" s="1009" t="s">
        <v>387</v>
      </c>
      <c r="AD141" s="1009"/>
      <c r="AE141" s="1009" t="s">
        <v>540</v>
      </c>
      <c r="AF141" s="1134"/>
      <c r="AG141" s="1009" t="s">
        <v>387</v>
      </c>
      <c r="AH141" s="1009"/>
      <c r="AI141" s="1009" t="s">
        <v>540</v>
      </c>
      <c r="AJ141" s="1609"/>
    </row>
    <row r="142" spans="1:44" ht="13.5" customHeight="1" x14ac:dyDescent="0.2">
      <c r="A142" s="1943"/>
      <c r="B142" s="1944"/>
      <c r="C142" s="1009" t="s">
        <v>636</v>
      </c>
      <c r="D142" s="1009"/>
      <c r="E142" s="1009"/>
      <c r="F142" s="1009" t="s">
        <v>699</v>
      </c>
      <c r="G142" s="1009"/>
      <c r="H142" s="1009"/>
      <c r="I142" s="1167"/>
      <c r="J142" s="1167"/>
      <c r="K142" s="1167"/>
      <c r="L142" s="1167"/>
      <c r="M142" s="1167"/>
      <c r="N142" s="1167"/>
      <c r="O142" s="1167"/>
      <c r="P142" s="1167"/>
      <c r="Q142" s="1167"/>
      <c r="R142" s="1167"/>
      <c r="S142" s="1167"/>
      <c r="T142" s="1167"/>
      <c r="U142" s="1167"/>
      <c r="V142" s="1167"/>
      <c r="W142" s="1167"/>
      <c r="X142" s="1167"/>
      <c r="Y142" s="1167"/>
      <c r="Z142" s="1167"/>
      <c r="AA142" s="1167"/>
      <c r="AB142" s="1167"/>
      <c r="AC142" s="1167"/>
      <c r="AD142" s="1167"/>
      <c r="AE142" s="1167"/>
      <c r="AF142" s="1002"/>
      <c r="AG142" s="1167"/>
      <c r="AH142" s="1167"/>
      <c r="AI142" s="1167"/>
      <c r="AJ142" s="1613"/>
    </row>
    <row r="143" spans="1:44" ht="13.5" customHeight="1" x14ac:dyDescent="0.2">
      <c r="A143" s="1943"/>
      <c r="B143" s="1944"/>
      <c r="C143" s="1009"/>
      <c r="D143" s="1009"/>
      <c r="E143" s="1009"/>
      <c r="F143" s="1009" t="s">
        <v>700</v>
      </c>
      <c r="G143" s="1009"/>
      <c r="H143" s="1009"/>
      <c r="I143" s="1167"/>
      <c r="J143" s="1167"/>
      <c r="K143" s="1167"/>
      <c r="L143" s="1167"/>
      <c r="M143" s="1167"/>
      <c r="N143" s="1167"/>
      <c r="O143" s="1167"/>
      <c r="P143" s="1167"/>
      <c r="Q143" s="1167"/>
      <c r="R143" s="1167"/>
      <c r="S143" s="1167"/>
      <c r="T143" s="1167"/>
      <c r="U143" s="1167"/>
      <c r="V143" s="1167"/>
      <c r="W143" s="1167"/>
      <c r="X143" s="1167"/>
      <c r="Y143" s="1167"/>
      <c r="Z143" s="1167"/>
      <c r="AA143" s="1167"/>
      <c r="AB143" s="1167"/>
      <c r="AC143" s="1167"/>
      <c r="AD143" s="1167"/>
      <c r="AE143" s="1167"/>
      <c r="AF143" s="1002"/>
      <c r="AG143" s="1167"/>
      <c r="AH143" s="1167"/>
      <c r="AI143" s="1167"/>
      <c r="AJ143" s="1613"/>
    </row>
    <row r="144" spans="1:44" ht="13.5" customHeight="1" x14ac:dyDescent="0.2">
      <c r="A144" s="1943"/>
      <c r="B144" s="1944"/>
      <c r="C144" s="1009" t="s">
        <v>701</v>
      </c>
      <c r="D144" s="1009"/>
      <c r="E144" s="1009"/>
      <c r="F144" s="1009"/>
      <c r="G144" s="1009"/>
      <c r="H144" s="1009"/>
      <c r="I144" s="1167"/>
      <c r="J144" s="1167"/>
      <c r="K144" s="1167"/>
      <c r="L144" s="1167"/>
      <c r="M144" s="1167"/>
      <c r="N144" s="1167"/>
      <c r="O144" s="1167"/>
      <c r="P144" s="1167"/>
      <c r="Q144" s="1167"/>
      <c r="R144" s="1167"/>
      <c r="S144" s="1167"/>
      <c r="T144" s="1167"/>
      <c r="U144" s="1167"/>
      <c r="V144" s="1167"/>
      <c r="W144" s="1167"/>
      <c r="X144" s="1167"/>
      <c r="Y144" s="1167"/>
      <c r="Z144" s="1167"/>
      <c r="AA144" s="1167"/>
      <c r="AB144" s="1167"/>
      <c r="AC144" s="1167"/>
      <c r="AD144" s="1167"/>
      <c r="AE144" s="1167"/>
      <c r="AF144" s="1002"/>
      <c r="AG144" s="1167"/>
      <c r="AH144" s="1167"/>
      <c r="AI144" s="1167"/>
      <c r="AJ144" s="1613"/>
    </row>
    <row r="145" spans="1:36" ht="13.5" customHeight="1" x14ac:dyDescent="0.2">
      <c r="A145" s="1943"/>
      <c r="B145" s="1944"/>
      <c r="C145" s="947" t="s">
        <v>471</v>
      </c>
      <c r="D145" s="947"/>
      <c r="E145" s="947"/>
      <c r="F145" s="947"/>
      <c r="G145" s="947"/>
      <c r="H145" s="947"/>
      <c r="I145" s="1168"/>
      <c r="J145" s="1168"/>
      <c r="K145" s="1168"/>
      <c r="L145" s="1168"/>
      <c r="M145" s="1168"/>
      <c r="N145" s="1168"/>
      <c r="O145" s="1168"/>
      <c r="P145" s="1168"/>
      <c r="Q145" s="1168"/>
      <c r="R145" s="1168"/>
      <c r="S145" s="1168"/>
      <c r="T145" s="1168"/>
      <c r="U145" s="1168"/>
      <c r="V145" s="1168"/>
      <c r="W145" s="1168"/>
      <c r="X145" s="1168"/>
      <c r="Y145" s="1168"/>
      <c r="Z145" s="1168"/>
      <c r="AA145" s="1168"/>
      <c r="AB145" s="1168"/>
      <c r="AC145" s="1168"/>
      <c r="AD145" s="1168"/>
      <c r="AE145" s="1168"/>
      <c r="AF145" s="1207"/>
      <c r="AG145" s="1168"/>
      <c r="AH145" s="1168"/>
      <c r="AI145" s="1168"/>
      <c r="AJ145" s="1612"/>
    </row>
    <row r="146" spans="1:36" ht="13.5" customHeight="1" x14ac:dyDescent="0.2">
      <c r="A146" s="1943"/>
      <c r="B146" s="1944"/>
      <c r="C146" s="1010" t="s">
        <v>373</v>
      </c>
      <c r="D146" s="1011"/>
      <c r="E146" s="1011"/>
      <c r="F146" s="1011"/>
      <c r="G146" s="1011"/>
      <c r="H146" s="1012"/>
      <c r="I146" s="1134" t="s">
        <v>289</v>
      </c>
      <c r="J146" s="1203"/>
      <c r="K146" s="1203"/>
      <c r="L146" s="1203"/>
      <c r="M146" s="1203"/>
      <c r="N146" s="1203"/>
      <c r="O146" s="1203"/>
      <c r="P146" s="1203"/>
      <c r="Q146" s="1203"/>
      <c r="R146" s="1203"/>
      <c r="S146" s="1203"/>
      <c r="T146" s="1204"/>
      <c r="U146" s="965" t="s">
        <v>809</v>
      </c>
      <c r="V146" s="966"/>
      <c r="W146" s="966"/>
      <c r="X146" s="966"/>
      <c r="Y146" s="966"/>
      <c r="Z146" s="966"/>
      <c r="AA146" s="966"/>
      <c r="AB146" s="966"/>
      <c r="AC146" s="966"/>
      <c r="AD146" s="966"/>
      <c r="AE146" s="966"/>
      <c r="AF146" s="966"/>
      <c r="AG146" s="965" t="s">
        <v>737</v>
      </c>
      <c r="AH146" s="966"/>
      <c r="AI146" s="966"/>
      <c r="AJ146" s="1610"/>
    </row>
    <row r="147" spans="1:36" ht="13.5" customHeight="1" x14ac:dyDescent="0.2">
      <c r="A147" s="1943"/>
      <c r="B147" s="1944"/>
      <c r="C147" s="1573"/>
      <c r="D147" s="1574"/>
      <c r="E147" s="1574"/>
      <c r="F147" s="1574"/>
      <c r="G147" s="1574"/>
      <c r="H147" s="1575"/>
      <c r="I147" s="1134" t="s">
        <v>268</v>
      </c>
      <c r="J147" s="1203"/>
      <c r="K147" s="1203"/>
      <c r="L147" s="1204"/>
      <c r="M147" s="1134" t="s">
        <v>738</v>
      </c>
      <c r="N147" s="1203"/>
      <c r="O147" s="1203"/>
      <c r="P147" s="1204"/>
      <c r="Q147" s="1134" t="s">
        <v>290</v>
      </c>
      <c r="R147" s="1203"/>
      <c r="S147" s="1203"/>
      <c r="T147" s="1204"/>
      <c r="U147" s="1009" t="s">
        <v>268</v>
      </c>
      <c r="V147" s="1009"/>
      <c r="W147" s="1009"/>
      <c r="X147" s="1009"/>
      <c r="Y147" s="1866" t="s">
        <v>735</v>
      </c>
      <c r="Z147" s="1867"/>
      <c r="AA147" s="1867"/>
      <c r="AB147" s="1868"/>
      <c r="AC147" s="1134" t="s">
        <v>736</v>
      </c>
      <c r="AD147" s="1203"/>
      <c r="AE147" s="1203"/>
      <c r="AF147" s="1203"/>
      <c r="AG147" s="1576"/>
      <c r="AH147" s="1577"/>
      <c r="AI147" s="1577"/>
      <c r="AJ147" s="1611"/>
    </row>
    <row r="148" spans="1:36" ht="13.5" customHeight="1" x14ac:dyDescent="0.2">
      <c r="A148" s="1943"/>
      <c r="B148" s="1944"/>
      <c r="C148" s="1013"/>
      <c r="D148" s="1014"/>
      <c r="E148" s="1014"/>
      <c r="F148" s="1014"/>
      <c r="G148" s="1014"/>
      <c r="H148" s="1015"/>
      <c r="I148" s="1009" t="s">
        <v>387</v>
      </c>
      <c r="J148" s="1009"/>
      <c r="K148" s="1009" t="s">
        <v>540</v>
      </c>
      <c r="L148" s="1009"/>
      <c r="M148" s="1009" t="s">
        <v>387</v>
      </c>
      <c r="N148" s="1009"/>
      <c r="O148" s="1009" t="s">
        <v>540</v>
      </c>
      <c r="P148" s="1009"/>
      <c r="Q148" s="1009" t="s">
        <v>387</v>
      </c>
      <c r="R148" s="1009"/>
      <c r="S148" s="1009" t="s">
        <v>540</v>
      </c>
      <c r="T148" s="1009"/>
      <c r="U148" s="1009" t="s">
        <v>387</v>
      </c>
      <c r="V148" s="1009"/>
      <c r="W148" s="1009" t="s">
        <v>540</v>
      </c>
      <c r="X148" s="1009"/>
      <c r="Y148" s="1009" t="s">
        <v>387</v>
      </c>
      <c r="Z148" s="1009"/>
      <c r="AA148" s="1009" t="s">
        <v>540</v>
      </c>
      <c r="AB148" s="1009"/>
      <c r="AC148" s="1009" t="s">
        <v>387</v>
      </c>
      <c r="AD148" s="1009"/>
      <c r="AE148" s="1009" t="s">
        <v>540</v>
      </c>
      <c r="AF148" s="1134"/>
      <c r="AG148" s="1009" t="s">
        <v>387</v>
      </c>
      <c r="AH148" s="1009"/>
      <c r="AI148" s="1009" t="s">
        <v>540</v>
      </c>
      <c r="AJ148" s="1609"/>
    </row>
    <row r="149" spans="1:36" ht="13.5" customHeight="1" x14ac:dyDescent="0.2">
      <c r="A149" s="1943"/>
      <c r="B149" s="1944"/>
      <c r="C149" s="1009" t="s">
        <v>636</v>
      </c>
      <c r="D149" s="1009"/>
      <c r="E149" s="1009"/>
      <c r="F149" s="1009" t="s">
        <v>699</v>
      </c>
      <c r="G149" s="1009"/>
      <c r="H149" s="1009"/>
      <c r="I149" s="1167"/>
      <c r="J149" s="1167"/>
      <c r="K149" s="1167"/>
      <c r="L149" s="1167"/>
      <c r="M149" s="1167"/>
      <c r="N149" s="1167"/>
      <c r="O149" s="1167"/>
      <c r="P149" s="1167"/>
      <c r="Q149" s="1167"/>
      <c r="R149" s="1167"/>
      <c r="S149" s="1167"/>
      <c r="T149" s="1167"/>
      <c r="U149" s="1167"/>
      <c r="V149" s="1167"/>
      <c r="W149" s="1167"/>
      <c r="X149" s="1167"/>
      <c r="Y149" s="1167"/>
      <c r="Z149" s="1167"/>
      <c r="AA149" s="1167"/>
      <c r="AB149" s="1167"/>
      <c r="AC149" s="1167"/>
      <c r="AD149" s="1167"/>
      <c r="AE149" s="1167"/>
      <c r="AF149" s="1002"/>
      <c r="AG149" s="1167"/>
      <c r="AH149" s="1167"/>
      <c r="AI149" s="1167"/>
      <c r="AJ149" s="1613"/>
    </row>
    <row r="150" spans="1:36" ht="13.5" customHeight="1" x14ac:dyDescent="0.2">
      <c r="A150" s="1943"/>
      <c r="B150" s="1944"/>
      <c r="C150" s="1009"/>
      <c r="D150" s="1009"/>
      <c r="E150" s="1009"/>
      <c r="F150" s="1009" t="s">
        <v>700</v>
      </c>
      <c r="G150" s="1009"/>
      <c r="H150" s="1009"/>
      <c r="I150" s="1167"/>
      <c r="J150" s="1167"/>
      <c r="K150" s="1167"/>
      <c r="L150" s="1167"/>
      <c r="M150" s="1167"/>
      <c r="N150" s="1167"/>
      <c r="O150" s="1167"/>
      <c r="P150" s="1167"/>
      <c r="Q150" s="1167"/>
      <c r="R150" s="1167"/>
      <c r="S150" s="1167"/>
      <c r="T150" s="1167"/>
      <c r="U150" s="1167"/>
      <c r="V150" s="1167"/>
      <c r="W150" s="1167"/>
      <c r="X150" s="1167"/>
      <c r="Y150" s="1167"/>
      <c r="Z150" s="1167"/>
      <c r="AA150" s="1167"/>
      <c r="AB150" s="1167"/>
      <c r="AC150" s="1167"/>
      <c r="AD150" s="1167"/>
      <c r="AE150" s="1167"/>
      <c r="AF150" s="1002"/>
      <c r="AG150" s="1167"/>
      <c r="AH150" s="1167"/>
      <c r="AI150" s="1167"/>
      <c r="AJ150" s="1613"/>
    </row>
    <row r="151" spans="1:36" ht="13.5" customHeight="1" x14ac:dyDescent="0.2">
      <c r="A151" s="1943"/>
      <c r="B151" s="1944"/>
      <c r="C151" s="1009" t="s">
        <v>701</v>
      </c>
      <c r="D151" s="1009"/>
      <c r="E151" s="1009"/>
      <c r="F151" s="1009"/>
      <c r="G151" s="1009"/>
      <c r="H151" s="1009"/>
      <c r="I151" s="1167"/>
      <c r="J151" s="1167"/>
      <c r="K151" s="1167"/>
      <c r="L151" s="1167"/>
      <c r="M151" s="1167"/>
      <c r="N151" s="1167"/>
      <c r="O151" s="1167"/>
      <c r="P151" s="1167"/>
      <c r="Q151" s="1167"/>
      <c r="R151" s="1167"/>
      <c r="S151" s="1167"/>
      <c r="T151" s="1167"/>
      <c r="U151" s="1167"/>
      <c r="V151" s="1167"/>
      <c r="W151" s="1167"/>
      <c r="X151" s="1167"/>
      <c r="Y151" s="1167"/>
      <c r="Z151" s="1167"/>
      <c r="AA151" s="1167"/>
      <c r="AB151" s="1167"/>
      <c r="AC151" s="1167"/>
      <c r="AD151" s="1167"/>
      <c r="AE151" s="1167"/>
      <c r="AF151" s="1002"/>
      <c r="AG151" s="1167"/>
      <c r="AH151" s="1167"/>
      <c r="AI151" s="1167"/>
      <c r="AJ151" s="1613"/>
    </row>
    <row r="152" spans="1:36" ht="13.5" customHeight="1" x14ac:dyDescent="0.2">
      <c r="A152" s="1943"/>
      <c r="B152" s="1944"/>
      <c r="C152" s="947" t="s">
        <v>471</v>
      </c>
      <c r="D152" s="947"/>
      <c r="E152" s="947"/>
      <c r="F152" s="947"/>
      <c r="G152" s="947"/>
      <c r="H152" s="947"/>
      <c r="I152" s="1168"/>
      <c r="J152" s="1168"/>
      <c r="K152" s="1168"/>
      <c r="L152" s="1168"/>
      <c r="M152" s="1168"/>
      <c r="N152" s="1168"/>
      <c r="O152" s="1168"/>
      <c r="P152" s="1168"/>
      <c r="Q152" s="1168"/>
      <c r="R152" s="1168"/>
      <c r="S152" s="1168"/>
      <c r="T152" s="1168"/>
      <c r="U152" s="1168"/>
      <c r="V152" s="1168"/>
      <c r="W152" s="1168"/>
      <c r="X152" s="1168"/>
      <c r="Y152" s="1168"/>
      <c r="Z152" s="1168"/>
      <c r="AA152" s="1168"/>
      <c r="AB152" s="1168"/>
      <c r="AC152" s="1168"/>
      <c r="AD152" s="1168"/>
      <c r="AE152" s="1168"/>
      <c r="AF152" s="1207"/>
      <c r="AG152" s="1168"/>
      <c r="AH152" s="1168"/>
      <c r="AI152" s="1168"/>
      <c r="AJ152" s="1612"/>
    </row>
    <row r="153" spans="1:36" ht="13.5" customHeight="1" x14ac:dyDescent="0.2">
      <c r="A153" s="1943"/>
      <c r="B153" s="1944"/>
      <c r="C153" s="1010" t="s">
        <v>373</v>
      </c>
      <c r="D153" s="1011"/>
      <c r="E153" s="1011"/>
      <c r="F153" s="1011"/>
      <c r="G153" s="1011"/>
      <c r="H153" s="1012"/>
      <c r="I153" s="1134" t="s">
        <v>386</v>
      </c>
      <c r="J153" s="1203"/>
      <c r="K153" s="1203"/>
      <c r="L153" s="1203"/>
      <c r="M153" s="1203"/>
      <c r="N153" s="1203"/>
      <c r="O153" s="1203"/>
      <c r="P153" s="1203"/>
      <c r="Q153" s="1203"/>
      <c r="R153" s="1203"/>
      <c r="S153" s="1203"/>
      <c r="T153" s="1203"/>
      <c r="U153" s="1203"/>
      <c r="V153" s="1203"/>
      <c r="W153" s="1203"/>
      <c r="X153" s="1203"/>
      <c r="Y153" s="1203"/>
      <c r="Z153" s="1203"/>
      <c r="AA153" s="1203"/>
      <c r="AB153" s="1203"/>
      <c r="AC153" s="1203"/>
      <c r="AD153" s="1203"/>
      <c r="AE153" s="1203"/>
      <c r="AF153" s="1203"/>
      <c r="AG153" s="1203"/>
      <c r="AH153" s="1203"/>
      <c r="AI153" s="1203"/>
      <c r="AJ153" s="1863"/>
    </row>
    <row r="154" spans="1:36" ht="13.5" customHeight="1" x14ac:dyDescent="0.2">
      <c r="A154" s="1939" t="s">
        <v>729</v>
      </c>
      <c r="B154" s="1940"/>
      <c r="C154" s="1573"/>
      <c r="D154" s="1574"/>
      <c r="E154" s="1574"/>
      <c r="F154" s="1574"/>
      <c r="G154" s="1574"/>
      <c r="H154" s="1575"/>
      <c r="I154" s="1881"/>
      <c r="J154" s="1882"/>
      <c r="K154" s="1882"/>
      <c r="L154" s="1883"/>
      <c r="M154" s="1881"/>
      <c r="N154" s="1882"/>
      <c r="O154" s="1882"/>
      <c r="P154" s="1883"/>
      <c r="Q154" s="1881"/>
      <c r="R154" s="1882"/>
      <c r="S154" s="1882"/>
      <c r="T154" s="1883"/>
      <c r="U154" s="1881"/>
      <c r="V154" s="1882"/>
      <c r="W154" s="1882"/>
      <c r="X154" s="1883"/>
      <c r="Y154" s="1881"/>
      <c r="Z154" s="1882"/>
      <c r="AA154" s="1882"/>
      <c r="AB154" s="1883"/>
      <c r="AC154" s="1881"/>
      <c r="AD154" s="1882"/>
      <c r="AE154" s="1882"/>
      <c r="AF154" s="1883"/>
      <c r="AG154" s="1881"/>
      <c r="AH154" s="1882"/>
      <c r="AI154" s="1882"/>
      <c r="AJ154" s="1925"/>
    </row>
    <row r="155" spans="1:36" ht="13.5" customHeight="1" x14ac:dyDescent="0.2">
      <c r="A155" s="159"/>
      <c r="B155" s="160"/>
      <c r="C155" s="1013"/>
      <c r="D155" s="1014"/>
      <c r="E155" s="1014"/>
      <c r="F155" s="1014"/>
      <c r="G155" s="1014"/>
      <c r="H155" s="1015"/>
      <c r="I155" s="1009" t="s">
        <v>387</v>
      </c>
      <c r="J155" s="1009"/>
      <c r="K155" s="1009" t="s">
        <v>540</v>
      </c>
      <c r="L155" s="1009"/>
      <c r="M155" s="1009" t="s">
        <v>387</v>
      </c>
      <c r="N155" s="1009"/>
      <c r="O155" s="1009" t="s">
        <v>540</v>
      </c>
      <c r="P155" s="1009"/>
      <c r="Q155" s="1009" t="s">
        <v>387</v>
      </c>
      <c r="R155" s="1009"/>
      <c r="S155" s="1009" t="s">
        <v>540</v>
      </c>
      <c r="T155" s="1009"/>
      <c r="U155" s="1009" t="s">
        <v>387</v>
      </c>
      <c r="V155" s="1009"/>
      <c r="W155" s="1009" t="s">
        <v>540</v>
      </c>
      <c r="X155" s="1009"/>
      <c r="Y155" s="1009" t="s">
        <v>387</v>
      </c>
      <c r="Z155" s="1009"/>
      <c r="AA155" s="1009" t="s">
        <v>540</v>
      </c>
      <c r="AB155" s="1009"/>
      <c r="AC155" s="1009" t="s">
        <v>387</v>
      </c>
      <c r="AD155" s="1009"/>
      <c r="AE155" s="1009" t="s">
        <v>540</v>
      </c>
      <c r="AF155" s="1009"/>
      <c r="AG155" s="1009" t="s">
        <v>387</v>
      </c>
      <c r="AH155" s="1009"/>
      <c r="AI155" s="1009" t="s">
        <v>540</v>
      </c>
      <c r="AJ155" s="1609"/>
    </row>
    <row r="156" spans="1:36" ht="13.5" customHeight="1" x14ac:dyDescent="0.2">
      <c r="A156" s="159"/>
      <c r="B156" s="160"/>
      <c r="C156" s="1009" t="s">
        <v>636</v>
      </c>
      <c r="D156" s="1009"/>
      <c r="E156" s="1009"/>
      <c r="F156" s="1009" t="s">
        <v>699</v>
      </c>
      <c r="G156" s="1009"/>
      <c r="H156" s="1009"/>
      <c r="I156" s="1167"/>
      <c r="J156" s="1167"/>
      <c r="K156" s="1167"/>
      <c r="L156" s="1167"/>
      <c r="M156" s="1167"/>
      <c r="N156" s="1167"/>
      <c r="O156" s="1167"/>
      <c r="P156" s="1167"/>
      <c r="Q156" s="1167"/>
      <c r="R156" s="1167"/>
      <c r="S156" s="1167"/>
      <c r="T156" s="1167"/>
      <c r="U156" s="1167"/>
      <c r="V156" s="1167"/>
      <c r="W156" s="1167"/>
      <c r="X156" s="1167"/>
      <c r="Y156" s="1167"/>
      <c r="Z156" s="1167"/>
      <c r="AA156" s="1167"/>
      <c r="AB156" s="1167"/>
      <c r="AC156" s="1167"/>
      <c r="AD156" s="1167"/>
      <c r="AE156" s="1167"/>
      <c r="AF156" s="1167"/>
      <c r="AG156" s="1167"/>
      <c r="AH156" s="1167"/>
      <c r="AI156" s="1167"/>
      <c r="AJ156" s="1613"/>
    </row>
    <row r="157" spans="1:36" ht="13.5" customHeight="1" x14ac:dyDescent="0.2">
      <c r="A157" s="159"/>
      <c r="B157" s="160"/>
      <c r="C157" s="1009"/>
      <c r="D157" s="1009"/>
      <c r="E157" s="1009"/>
      <c r="F157" s="1009" t="s">
        <v>700</v>
      </c>
      <c r="G157" s="1009"/>
      <c r="H157" s="1009"/>
      <c r="I157" s="1167"/>
      <c r="J157" s="1167"/>
      <c r="K157" s="1167"/>
      <c r="L157" s="1167"/>
      <c r="M157" s="1167"/>
      <c r="N157" s="1167"/>
      <c r="O157" s="1167"/>
      <c r="P157" s="1167"/>
      <c r="Q157" s="1167"/>
      <c r="R157" s="1167"/>
      <c r="S157" s="1167"/>
      <c r="T157" s="1167"/>
      <c r="U157" s="1167"/>
      <c r="V157" s="1167"/>
      <c r="W157" s="1167"/>
      <c r="X157" s="1167"/>
      <c r="Y157" s="1167"/>
      <c r="Z157" s="1167"/>
      <c r="AA157" s="1167"/>
      <c r="AB157" s="1167"/>
      <c r="AC157" s="1167"/>
      <c r="AD157" s="1167"/>
      <c r="AE157" s="1167"/>
      <c r="AF157" s="1167"/>
      <c r="AG157" s="1167"/>
      <c r="AH157" s="1167"/>
      <c r="AI157" s="1167"/>
      <c r="AJ157" s="1613"/>
    </row>
    <row r="158" spans="1:36" ht="13.5" customHeight="1" x14ac:dyDescent="0.2">
      <c r="A158" s="159"/>
      <c r="B158" s="160"/>
      <c r="C158" s="1009" t="s">
        <v>701</v>
      </c>
      <c r="D158" s="1009"/>
      <c r="E158" s="1009"/>
      <c r="F158" s="1009"/>
      <c r="G158" s="1009"/>
      <c r="H158" s="1009"/>
      <c r="I158" s="1167"/>
      <c r="J158" s="1167"/>
      <c r="K158" s="1167"/>
      <c r="L158" s="1167"/>
      <c r="M158" s="1167"/>
      <c r="N158" s="1167"/>
      <c r="O158" s="1167"/>
      <c r="P158" s="1167"/>
      <c r="Q158" s="1167"/>
      <c r="R158" s="1167"/>
      <c r="S158" s="1167"/>
      <c r="T158" s="1167"/>
      <c r="U158" s="1167"/>
      <c r="V158" s="1167"/>
      <c r="W158" s="1167"/>
      <c r="X158" s="1167"/>
      <c r="Y158" s="1167"/>
      <c r="Z158" s="1167"/>
      <c r="AA158" s="1167"/>
      <c r="AB158" s="1167"/>
      <c r="AC158" s="1167"/>
      <c r="AD158" s="1167"/>
      <c r="AE158" s="1167"/>
      <c r="AF158" s="1167"/>
      <c r="AG158" s="1167"/>
      <c r="AH158" s="1167"/>
      <c r="AI158" s="1167"/>
      <c r="AJ158" s="1613"/>
    </row>
    <row r="159" spans="1:36" ht="13.5" customHeight="1" x14ac:dyDescent="0.2">
      <c r="A159" s="159"/>
      <c r="B159" s="160"/>
      <c r="C159" s="947" t="s">
        <v>471</v>
      </c>
      <c r="D159" s="947"/>
      <c r="E159" s="947"/>
      <c r="F159" s="947"/>
      <c r="G159" s="947"/>
      <c r="H159" s="947"/>
      <c r="I159" s="1168"/>
      <c r="J159" s="1168"/>
      <c r="K159" s="1168"/>
      <c r="L159" s="1168"/>
      <c r="M159" s="1168"/>
      <c r="N159" s="1168"/>
      <c r="O159" s="1168"/>
      <c r="P159" s="1168"/>
      <c r="Q159" s="1168"/>
      <c r="R159" s="1168"/>
      <c r="S159" s="1168"/>
      <c r="T159" s="1168"/>
      <c r="U159" s="1168"/>
      <c r="V159" s="1168"/>
      <c r="W159" s="1168"/>
      <c r="X159" s="1168"/>
      <c r="Y159" s="1168"/>
      <c r="Z159" s="1168"/>
      <c r="AA159" s="1168"/>
      <c r="AB159" s="1168"/>
      <c r="AC159" s="1168"/>
      <c r="AD159" s="1168"/>
      <c r="AE159" s="1168"/>
      <c r="AF159" s="1168"/>
      <c r="AG159" s="1168"/>
      <c r="AH159" s="1168"/>
      <c r="AI159" s="1168"/>
      <c r="AJ159" s="1612"/>
    </row>
    <row r="160" spans="1:36" ht="13.5" customHeight="1" x14ac:dyDescent="0.2">
      <c r="A160" s="159"/>
      <c r="B160" s="160"/>
      <c r="C160" s="1134" t="s">
        <v>171</v>
      </c>
      <c r="D160" s="1203"/>
      <c r="E160" s="1203"/>
      <c r="F160" s="1203"/>
      <c r="G160" s="1203"/>
      <c r="H160" s="1204"/>
      <c r="I160" s="1205"/>
      <c r="J160" s="1206"/>
      <c r="K160" s="1206"/>
      <c r="L160" s="1206"/>
      <c r="M160" s="1206"/>
      <c r="N160" s="1206"/>
      <c r="O160" s="1175" t="s">
        <v>531</v>
      </c>
      <c r="P160" s="1175"/>
      <c r="Q160" s="1175"/>
      <c r="R160" s="1175"/>
      <c r="S160" s="1175"/>
      <c r="T160" s="1175"/>
      <c r="U160" s="1175"/>
      <c r="V160" s="1175"/>
      <c r="W160" s="1175"/>
      <c r="X160" s="1175"/>
      <c r="Y160" s="1175"/>
      <c r="Z160" s="1175"/>
      <c r="AA160" s="1175"/>
      <c r="AB160" s="1175"/>
      <c r="AC160" s="1175"/>
      <c r="AD160" s="1175"/>
      <c r="AE160" s="1175"/>
      <c r="AF160" s="1175"/>
      <c r="AG160" s="1175"/>
      <c r="AH160" s="1175"/>
      <c r="AI160" s="1175"/>
      <c r="AJ160" s="1176"/>
    </row>
    <row r="161" spans="1:44" ht="13.5" customHeight="1" x14ac:dyDescent="0.2">
      <c r="A161" s="159"/>
      <c r="B161" s="160"/>
      <c r="C161" s="1134" t="s">
        <v>234</v>
      </c>
      <c r="D161" s="1203"/>
      <c r="E161" s="1203"/>
      <c r="F161" s="1203"/>
      <c r="G161" s="1203"/>
      <c r="H161" s="1204"/>
      <c r="I161" s="1205"/>
      <c r="J161" s="1206"/>
      <c r="K161" s="1206"/>
      <c r="L161" s="1206"/>
      <c r="M161" s="1206"/>
      <c r="N161" s="1206"/>
      <c r="O161" s="1175" t="s">
        <v>475</v>
      </c>
      <c r="P161" s="1175"/>
      <c r="Q161" s="1175"/>
      <c r="R161" s="1175"/>
      <c r="S161" s="1175"/>
      <c r="T161" s="1175"/>
      <c r="U161" s="1175"/>
      <c r="V161" s="1175"/>
      <c r="W161" s="1175"/>
      <c r="X161" s="1175"/>
      <c r="Y161" s="1175"/>
      <c r="Z161" s="1175"/>
      <c r="AA161" s="1175"/>
      <c r="AB161" s="1175"/>
      <c r="AC161" s="1175"/>
      <c r="AD161" s="1175"/>
      <c r="AE161" s="1175"/>
      <c r="AF161" s="1175"/>
      <c r="AG161" s="1175"/>
      <c r="AH161" s="1175"/>
      <c r="AI161" s="1175"/>
      <c r="AJ161" s="1176"/>
    </row>
    <row r="162" spans="1:44" ht="13.5" customHeight="1" x14ac:dyDescent="0.2">
      <c r="A162" s="159"/>
      <c r="B162" s="160"/>
      <c r="C162" s="672" t="s">
        <v>140</v>
      </c>
      <c r="D162" s="956"/>
      <c r="E162" s="956"/>
      <c r="F162" s="956"/>
      <c r="G162" s="956"/>
      <c r="H162" s="673"/>
      <c r="I162" s="1207"/>
      <c r="J162" s="1208"/>
      <c r="K162" s="1208"/>
      <c r="L162" s="1208"/>
      <c r="M162" s="1208"/>
      <c r="N162" s="1208"/>
      <c r="O162" s="1175" t="s">
        <v>1011</v>
      </c>
      <c r="P162" s="1175"/>
      <c r="Q162" s="1175"/>
      <c r="R162" s="1175"/>
      <c r="S162" s="1175"/>
      <c r="T162" s="1175"/>
      <c r="U162" s="1175"/>
      <c r="V162" s="1175"/>
      <c r="W162" s="1175"/>
      <c r="X162" s="1175"/>
      <c r="Y162" s="1175"/>
      <c r="Z162" s="1175"/>
      <c r="AA162" s="1175"/>
      <c r="AB162" s="1175"/>
      <c r="AC162" s="1175"/>
      <c r="AD162" s="1175"/>
      <c r="AE162" s="1175"/>
      <c r="AF162" s="1175"/>
      <c r="AG162" s="1175"/>
      <c r="AH162" s="1175"/>
      <c r="AI162" s="1175"/>
      <c r="AJ162" s="1176"/>
    </row>
    <row r="163" spans="1:44" ht="18" customHeight="1" x14ac:dyDescent="0.2">
      <c r="A163" s="159"/>
      <c r="B163" s="160"/>
      <c r="C163" s="990" t="s">
        <v>637</v>
      </c>
      <c r="D163" s="990"/>
      <c r="E163" s="990"/>
      <c r="F163" s="990"/>
      <c r="G163" s="990"/>
      <c r="H163" s="990"/>
      <c r="I163" s="984"/>
      <c r="J163" s="985"/>
      <c r="K163" s="985"/>
      <c r="L163" s="985"/>
      <c r="M163" s="985"/>
      <c r="N163" s="985"/>
      <c r="O163" s="985"/>
      <c r="P163" s="985"/>
      <c r="Q163" s="985"/>
      <c r="R163" s="985"/>
      <c r="S163" s="985"/>
      <c r="T163" s="985"/>
      <c r="U163" s="985"/>
      <c r="V163" s="985"/>
      <c r="W163" s="985"/>
      <c r="X163" s="985"/>
      <c r="Y163" s="985"/>
      <c r="Z163" s="985"/>
      <c r="AA163" s="985"/>
      <c r="AB163" s="985"/>
      <c r="AC163" s="985"/>
      <c r="AD163" s="985"/>
      <c r="AE163" s="985"/>
      <c r="AF163" s="985"/>
      <c r="AG163" s="985"/>
      <c r="AH163" s="985"/>
      <c r="AI163" s="985"/>
      <c r="AJ163" s="986"/>
      <c r="AL163" s="45" t="b">
        <v>0</v>
      </c>
      <c r="AM163" s="45" t="b">
        <v>0</v>
      </c>
      <c r="AN163" s="45" t="b">
        <v>0</v>
      </c>
      <c r="AO163" s="45" t="b">
        <v>0</v>
      </c>
      <c r="AP163" s="45" t="b">
        <v>0</v>
      </c>
      <c r="AQ163" s="45" t="b">
        <v>0</v>
      </c>
      <c r="AR163" s="45" t="b">
        <v>0</v>
      </c>
    </row>
    <row r="164" spans="1:44" ht="13.5" customHeight="1" x14ac:dyDescent="0.2">
      <c r="A164" s="159"/>
      <c r="B164" s="160"/>
      <c r="C164" s="990" t="s">
        <v>638</v>
      </c>
      <c r="D164" s="990"/>
      <c r="E164" s="990"/>
      <c r="F164" s="990"/>
      <c r="G164" s="990"/>
      <c r="H164" s="990"/>
      <c r="I164" s="961" t="s">
        <v>639</v>
      </c>
      <c r="J164" s="990"/>
      <c r="K164" s="990"/>
      <c r="L164" s="996" t="s">
        <v>815</v>
      </c>
      <c r="M164" s="996"/>
      <c r="N164" s="997"/>
      <c r="O164" s="961" t="s">
        <v>509</v>
      </c>
      <c r="P164" s="959"/>
      <c r="Q164" s="995" t="s">
        <v>815</v>
      </c>
      <c r="R164" s="996"/>
      <c r="S164" s="996"/>
      <c r="T164" s="990" t="s">
        <v>640</v>
      </c>
      <c r="U164" s="990"/>
      <c r="V164" s="990"/>
      <c r="W164" s="996" t="s">
        <v>815</v>
      </c>
      <c r="X164" s="996"/>
      <c r="Y164" s="997"/>
      <c r="Z164" s="961" t="s">
        <v>510</v>
      </c>
      <c r="AA164" s="959"/>
      <c r="AB164" s="995" t="s">
        <v>815</v>
      </c>
      <c r="AC164" s="996"/>
      <c r="AD164" s="996"/>
      <c r="AE164" s="990" t="s">
        <v>930</v>
      </c>
      <c r="AF164" s="990"/>
      <c r="AG164" s="990"/>
      <c r="AH164" s="990"/>
      <c r="AI164" s="990"/>
      <c r="AJ164" s="991"/>
      <c r="AL164" s="39"/>
      <c r="AM164" s="39"/>
      <c r="AN164" s="39"/>
      <c r="AO164" s="39"/>
      <c r="AP164" s="39"/>
      <c r="AQ164" s="39"/>
      <c r="AR164" s="39"/>
    </row>
    <row r="165" spans="1:44" ht="13.5" customHeight="1" x14ac:dyDescent="0.2">
      <c r="A165" s="159"/>
      <c r="B165" s="160"/>
      <c r="C165" s="990"/>
      <c r="D165" s="990"/>
      <c r="E165" s="990"/>
      <c r="F165" s="990"/>
      <c r="G165" s="990"/>
      <c r="H165" s="990"/>
      <c r="I165" s="961" t="s">
        <v>928</v>
      </c>
      <c r="J165" s="990"/>
      <c r="K165" s="990"/>
      <c r="L165" s="996" t="s">
        <v>815</v>
      </c>
      <c r="M165" s="996"/>
      <c r="N165" s="997"/>
      <c r="O165" s="961" t="s">
        <v>643</v>
      </c>
      <c r="P165" s="959"/>
      <c r="Q165" s="995" t="s">
        <v>815</v>
      </c>
      <c r="R165" s="996"/>
      <c r="S165" s="996"/>
      <c r="T165" s="990" t="s">
        <v>929</v>
      </c>
      <c r="U165" s="990"/>
      <c r="V165" s="990"/>
      <c r="W165" s="996" t="s">
        <v>815</v>
      </c>
      <c r="X165" s="996"/>
      <c r="Y165" s="997"/>
      <c r="Z165" s="961" t="s">
        <v>644</v>
      </c>
      <c r="AA165" s="959"/>
      <c r="AB165" s="995" t="s">
        <v>815</v>
      </c>
      <c r="AC165" s="996"/>
      <c r="AD165" s="996"/>
      <c r="AE165" s="992"/>
      <c r="AF165" s="993"/>
      <c r="AG165" s="993"/>
      <c r="AH165" s="993"/>
      <c r="AI165" s="993"/>
      <c r="AJ165" s="994"/>
      <c r="AL165" s="39"/>
      <c r="AM165" s="39"/>
      <c r="AN165" s="39"/>
      <c r="AO165" s="39"/>
      <c r="AP165" s="39"/>
      <c r="AQ165" s="39"/>
      <c r="AR165" s="39"/>
    </row>
    <row r="166" spans="1:44" ht="18" customHeight="1" x14ac:dyDescent="0.2">
      <c r="A166" s="159"/>
      <c r="B166" s="160"/>
      <c r="C166" s="959" t="s">
        <v>228</v>
      </c>
      <c r="D166" s="960"/>
      <c r="E166" s="960"/>
      <c r="F166" s="960"/>
      <c r="G166" s="960"/>
      <c r="H166" s="961"/>
      <c r="I166" s="960" t="s">
        <v>1036</v>
      </c>
      <c r="J166" s="960"/>
      <c r="K166" s="960"/>
      <c r="L166" s="960"/>
      <c r="M166" s="961"/>
      <c r="N166" s="1849"/>
      <c r="O166" s="1850"/>
      <c r="P166" s="1850"/>
      <c r="Q166" s="1850"/>
      <c r="R166" s="1850"/>
      <c r="S166" s="1850"/>
      <c r="T166" s="1850"/>
      <c r="U166" s="1850"/>
      <c r="V166" s="1850"/>
      <c r="W166" s="1850"/>
      <c r="X166" s="1850"/>
      <c r="Y166" s="1850"/>
      <c r="Z166" s="1850"/>
      <c r="AA166" s="1850"/>
      <c r="AB166" s="1850"/>
      <c r="AC166" s="1850"/>
      <c r="AD166" s="1850"/>
      <c r="AE166" s="1850"/>
      <c r="AF166" s="1850"/>
      <c r="AG166" s="1850"/>
      <c r="AH166" s="1850"/>
      <c r="AI166" s="1850"/>
      <c r="AJ166" s="1851"/>
      <c r="AL166" s="45" t="b">
        <v>0</v>
      </c>
      <c r="AM166" s="45" t="b">
        <v>0</v>
      </c>
      <c r="AN166" s="45" t="b">
        <v>0</v>
      </c>
      <c r="AO166" s="45" t="b">
        <v>0</v>
      </c>
      <c r="AP166" s="45" t="b">
        <v>0</v>
      </c>
      <c r="AQ166" s="39"/>
      <c r="AR166" s="39"/>
    </row>
    <row r="167" spans="1:44" ht="18" customHeight="1" thickBot="1" x14ac:dyDescent="0.25">
      <c r="A167" s="163"/>
      <c r="B167" s="164"/>
      <c r="C167" s="1932"/>
      <c r="D167" s="1933"/>
      <c r="E167" s="1933"/>
      <c r="F167" s="1933"/>
      <c r="G167" s="1933"/>
      <c r="H167" s="1934"/>
      <c r="I167" s="1886" t="s">
        <v>284</v>
      </c>
      <c r="J167" s="1886"/>
      <c r="K167" s="1886"/>
      <c r="L167" s="1886"/>
      <c r="M167" s="1886"/>
      <c r="N167" s="1890"/>
      <c r="O167" s="1890"/>
      <c r="P167" s="1890"/>
      <c r="Q167" s="1890"/>
      <c r="R167" s="1890"/>
      <c r="S167" s="1890"/>
      <c r="T167" s="1890"/>
      <c r="U167" s="1890"/>
      <c r="V167" s="1890"/>
      <c r="W167" s="1157" t="s">
        <v>610</v>
      </c>
      <c r="X167" s="1157"/>
      <c r="Y167" s="1157"/>
      <c r="Z167" s="1157"/>
      <c r="AA167" s="1157"/>
      <c r="AB167" s="1890"/>
      <c r="AC167" s="1890"/>
      <c r="AD167" s="1890"/>
      <c r="AE167" s="1890"/>
      <c r="AF167" s="1890"/>
      <c r="AG167" s="1890"/>
      <c r="AH167" s="1890"/>
      <c r="AI167" s="1890"/>
      <c r="AJ167" s="1924"/>
      <c r="AL167" s="45" t="b">
        <v>0</v>
      </c>
      <c r="AM167" s="45" t="b">
        <v>0</v>
      </c>
      <c r="AN167" s="45" t="b">
        <v>0</v>
      </c>
      <c r="AO167" s="39"/>
      <c r="AP167" s="39"/>
      <c r="AQ167" s="39"/>
      <c r="AR167" s="39"/>
    </row>
    <row r="168" spans="1:44" ht="13.5" customHeight="1" x14ac:dyDescent="0.2">
      <c r="A168" s="1896" t="s">
        <v>276</v>
      </c>
      <c r="B168" s="1897"/>
      <c r="C168" s="1897"/>
      <c r="D168" s="1897"/>
      <c r="E168" s="1897"/>
      <c r="F168" s="1897"/>
      <c r="G168" s="1897"/>
      <c r="H168" s="1898"/>
      <c r="I168" s="1899"/>
      <c r="J168" s="1900"/>
      <c r="K168" s="1900"/>
      <c r="L168" s="1900"/>
      <c r="M168" s="1900"/>
      <c r="N168" s="1900"/>
      <c r="O168" s="1900"/>
      <c r="P168" s="1900"/>
      <c r="Q168" s="1900"/>
      <c r="R168" s="1900"/>
      <c r="S168" s="1900"/>
      <c r="T168" s="1900"/>
      <c r="U168" s="1900"/>
      <c r="V168" s="1900"/>
      <c r="W168" s="1900"/>
      <c r="X168" s="1900"/>
      <c r="Y168" s="1900"/>
      <c r="Z168" s="1900"/>
      <c r="AA168" s="1900"/>
      <c r="AB168" s="1900"/>
      <c r="AC168" s="1900"/>
      <c r="AD168" s="1901"/>
      <c r="AE168" s="1726" t="s">
        <v>139</v>
      </c>
      <c r="AF168" s="1726"/>
      <c r="AG168" s="1726"/>
      <c r="AH168" s="1726"/>
      <c r="AI168" s="1927"/>
      <c r="AJ168" s="1928"/>
    </row>
    <row r="169" spans="1:44" ht="13.5" customHeight="1" x14ac:dyDescent="0.2">
      <c r="A169" s="1941" t="s">
        <v>6</v>
      </c>
      <c r="B169" s="1942"/>
      <c r="C169" s="1573" t="s">
        <v>373</v>
      </c>
      <c r="D169" s="1574"/>
      <c r="E169" s="1574"/>
      <c r="F169" s="1574"/>
      <c r="G169" s="1574"/>
      <c r="H169" s="1575"/>
      <c r="I169" s="1887" t="s">
        <v>966</v>
      </c>
      <c r="J169" s="1888"/>
      <c r="K169" s="1888"/>
      <c r="L169" s="1889"/>
      <c r="M169" s="1884" t="s">
        <v>2</v>
      </c>
      <c r="N169" s="1779"/>
      <c r="O169" s="1779"/>
      <c r="P169" s="1780"/>
      <c r="Q169" s="1884" t="s">
        <v>170</v>
      </c>
      <c r="R169" s="1779"/>
      <c r="S169" s="1779"/>
      <c r="T169" s="1779"/>
      <c r="U169" s="1576" t="s">
        <v>270</v>
      </c>
      <c r="V169" s="1577"/>
      <c r="W169" s="1577"/>
      <c r="X169" s="1577"/>
      <c r="Y169" s="1577"/>
      <c r="Z169" s="1577"/>
      <c r="AA169" s="1577"/>
      <c r="AB169" s="1577"/>
      <c r="AC169" s="1577"/>
      <c r="AD169" s="1577"/>
      <c r="AE169" s="1577"/>
      <c r="AF169" s="1577"/>
      <c r="AG169" s="1884" t="s">
        <v>965</v>
      </c>
      <c r="AH169" s="1779"/>
      <c r="AI169" s="1779"/>
      <c r="AJ169" s="1885"/>
    </row>
    <row r="170" spans="1:44" ht="13.5" customHeight="1" x14ac:dyDescent="0.2">
      <c r="A170" s="1943"/>
      <c r="B170" s="1944"/>
      <c r="C170" s="1573"/>
      <c r="D170" s="1574"/>
      <c r="E170" s="1574"/>
      <c r="F170" s="1574"/>
      <c r="G170" s="1574"/>
      <c r="H170" s="1575"/>
      <c r="I170" s="1582"/>
      <c r="J170" s="1583"/>
      <c r="K170" s="1583"/>
      <c r="L170" s="1584"/>
      <c r="M170" s="1576"/>
      <c r="N170" s="1577"/>
      <c r="O170" s="1577"/>
      <c r="P170" s="1578"/>
      <c r="Q170" s="1576"/>
      <c r="R170" s="1577"/>
      <c r="S170" s="1577"/>
      <c r="T170" s="1577"/>
      <c r="U170" s="1009" t="s">
        <v>268</v>
      </c>
      <c r="V170" s="1009"/>
      <c r="W170" s="1009"/>
      <c r="X170" s="1009"/>
      <c r="Y170" s="1009" t="s">
        <v>725</v>
      </c>
      <c r="Z170" s="1009"/>
      <c r="AA170" s="1009"/>
      <c r="AB170" s="1009"/>
      <c r="AC170" s="1009" t="s">
        <v>392</v>
      </c>
      <c r="AD170" s="1009"/>
      <c r="AE170" s="1009"/>
      <c r="AF170" s="1134"/>
      <c r="AG170" s="1576"/>
      <c r="AH170" s="1577"/>
      <c r="AI170" s="1577"/>
      <c r="AJ170" s="1611"/>
    </row>
    <row r="171" spans="1:44" ht="13.5" customHeight="1" x14ac:dyDescent="0.2">
      <c r="A171" s="1943"/>
      <c r="B171" s="1944"/>
      <c r="C171" s="1013"/>
      <c r="D171" s="1014"/>
      <c r="E171" s="1014"/>
      <c r="F171" s="1014"/>
      <c r="G171" s="1014"/>
      <c r="H171" s="1015"/>
      <c r="I171" s="1009" t="s">
        <v>387</v>
      </c>
      <c r="J171" s="1009"/>
      <c r="K171" s="1009" t="s">
        <v>540</v>
      </c>
      <c r="L171" s="1009"/>
      <c r="M171" s="1009" t="s">
        <v>387</v>
      </c>
      <c r="N171" s="1009"/>
      <c r="O171" s="1009" t="s">
        <v>540</v>
      </c>
      <c r="P171" s="1009"/>
      <c r="Q171" s="1009" t="s">
        <v>387</v>
      </c>
      <c r="R171" s="1009"/>
      <c r="S171" s="1009" t="s">
        <v>540</v>
      </c>
      <c r="T171" s="1009"/>
      <c r="U171" s="1009" t="s">
        <v>387</v>
      </c>
      <c r="V171" s="1009"/>
      <c r="W171" s="1009" t="s">
        <v>540</v>
      </c>
      <c r="X171" s="1009"/>
      <c r="Y171" s="1009" t="s">
        <v>387</v>
      </c>
      <c r="Z171" s="1009"/>
      <c r="AA171" s="1009" t="s">
        <v>540</v>
      </c>
      <c r="AB171" s="1009"/>
      <c r="AC171" s="1009" t="s">
        <v>387</v>
      </c>
      <c r="AD171" s="1009"/>
      <c r="AE171" s="1009" t="s">
        <v>540</v>
      </c>
      <c r="AF171" s="1134"/>
      <c r="AG171" s="1009" t="s">
        <v>387</v>
      </c>
      <c r="AH171" s="1009"/>
      <c r="AI171" s="1009" t="s">
        <v>540</v>
      </c>
      <c r="AJ171" s="1609"/>
    </row>
    <row r="172" spans="1:44" ht="13.5" customHeight="1" x14ac:dyDescent="0.2">
      <c r="A172" s="1943"/>
      <c r="B172" s="1944"/>
      <c r="C172" s="1009" t="s">
        <v>636</v>
      </c>
      <c r="D172" s="1009"/>
      <c r="E172" s="1009"/>
      <c r="F172" s="1009" t="s">
        <v>699</v>
      </c>
      <c r="G172" s="1009"/>
      <c r="H172" s="1009"/>
      <c r="I172" s="1167"/>
      <c r="J172" s="1167"/>
      <c r="K172" s="1167"/>
      <c r="L172" s="1167"/>
      <c r="M172" s="1167"/>
      <c r="N172" s="1167"/>
      <c r="O172" s="1167"/>
      <c r="P172" s="1167"/>
      <c r="Q172" s="1167"/>
      <c r="R172" s="1167"/>
      <c r="S172" s="1167"/>
      <c r="T172" s="1167"/>
      <c r="U172" s="1167"/>
      <c r="V172" s="1167"/>
      <c r="W172" s="1167"/>
      <c r="X172" s="1167"/>
      <c r="Y172" s="1167"/>
      <c r="Z172" s="1167"/>
      <c r="AA172" s="1167"/>
      <c r="AB172" s="1167"/>
      <c r="AC172" s="1167"/>
      <c r="AD172" s="1167"/>
      <c r="AE172" s="1167"/>
      <c r="AF172" s="1002"/>
      <c r="AG172" s="1167"/>
      <c r="AH172" s="1167"/>
      <c r="AI172" s="1167"/>
      <c r="AJ172" s="1613"/>
    </row>
    <row r="173" spans="1:44" ht="13.5" customHeight="1" x14ac:dyDescent="0.2">
      <c r="A173" s="1943"/>
      <c r="B173" s="1944"/>
      <c r="C173" s="1009"/>
      <c r="D173" s="1009"/>
      <c r="E173" s="1009"/>
      <c r="F173" s="1009" t="s">
        <v>700</v>
      </c>
      <c r="G173" s="1009"/>
      <c r="H173" s="1009"/>
      <c r="I173" s="1167"/>
      <c r="J173" s="1167"/>
      <c r="K173" s="1167"/>
      <c r="L173" s="1167"/>
      <c r="M173" s="1167"/>
      <c r="N173" s="1167"/>
      <c r="O173" s="1167"/>
      <c r="P173" s="1167"/>
      <c r="Q173" s="1167"/>
      <c r="R173" s="1167"/>
      <c r="S173" s="1167"/>
      <c r="T173" s="1167"/>
      <c r="U173" s="1167"/>
      <c r="V173" s="1167"/>
      <c r="W173" s="1167"/>
      <c r="X173" s="1167"/>
      <c r="Y173" s="1167"/>
      <c r="Z173" s="1167"/>
      <c r="AA173" s="1167"/>
      <c r="AB173" s="1167"/>
      <c r="AC173" s="1167"/>
      <c r="AD173" s="1167"/>
      <c r="AE173" s="1167"/>
      <c r="AF173" s="1002"/>
      <c r="AG173" s="1167"/>
      <c r="AH173" s="1167"/>
      <c r="AI173" s="1167"/>
      <c r="AJ173" s="1613"/>
    </row>
    <row r="174" spans="1:44" ht="13.5" customHeight="1" x14ac:dyDescent="0.2">
      <c r="A174" s="1943"/>
      <c r="B174" s="1944"/>
      <c r="C174" s="1009" t="s">
        <v>701</v>
      </c>
      <c r="D174" s="1009"/>
      <c r="E174" s="1009"/>
      <c r="F174" s="1009"/>
      <c r="G174" s="1009"/>
      <c r="H174" s="1009"/>
      <c r="I174" s="1167"/>
      <c r="J174" s="1167"/>
      <c r="K174" s="1167"/>
      <c r="L174" s="1167"/>
      <c r="M174" s="1167"/>
      <c r="N174" s="1167"/>
      <c r="O174" s="1167"/>
      <c r="P174" s="1167"/>
      <c r="Q174" s="1167"/>
      <c r="R174" s="1167"/>
      <c r="S174" s="1167"/>
      <c r="T174" s="1167"/>
      <c r="U174" s="1167"/>
      <c r="V174" s="1167"/>
      <c r="W174" s="1167"/>
      <c r="X174" s="1167"/>
      <c r="Y174" s="1167"/>
      <c r="Z174" s="1167"/>
      <c r="AA174" s="1167"/>
      <c r="AB174" s="1167"/>
      <c r="AC174" s="1167"/>
      <c r="AD174" s="1167"/>
      <c r="AE174" s="1167"/>
      <c r="AF174" s="1002"/>
      <c r="AG174" s="1167"/>
      <c r="AH174" s="1167"/>
      <c r="AI174" s="1167"/>
      <c r="AJ174" s="1613"/>
    </row>
    <row r="175" spans="1:44" ht="13.5" customHeight="1" x14ac:dyDescent="0.2">
      <c r="A175" s="1943"/>
      <c r="B175" s="1944"/>
      <c r="C175" s="947" t="s">
        <v>471</v>
      </c>
      <c r="D175" s="947"/>
      <c r="E175" s="947"/>
      <c r="F175" s="947"/>
      <c r="G175" s="947"/>
      <c r="H175" s="947"/>
      <c r="I175" s="1168"/>
      <c r="J175" s="1168"/>
      <c r="K175" s="1168"/>
      <c r="L175" s="1168"/>
      <c r="M175" s="1168"/>
      <c r="N175" s="1168"/>
      <c r="O175" s="1168"/>
      <c r="P175" s="1168"/>
      <c r="Q175" s="1168"/>
      <c r="R175" s="1168"/>
      <c r="S175" s="1168"/>
      <c r="T175" s="1168"/>
      <c r="U175" s="1168"/>
      <c r="V175" s="1168"/>
      <c r="W175" s="1168"/>
      <c r="X175" s="1168"/>
      <c r="Y175" s="1168"/>
      <c r="Z175" s="1168"/>
      <c r="AA175" s="1168"/>
      <c r="AB175" s="1168"/>
      <c r="AC175" s="1168"/>
      <c r="AD175" s="1168"/>
      <c r="AE175" s="1168"/>
      <c r="AF175" s="1207"/>
      <c r="AG175" s="1168"/>
      <c r="AH175" s="1168"/>
      <c r="AI175" s="1168"/>
      <c r="AJ175" s="1612"/>
    </row>
    <row r="176" spans="1:44" ht="13.5" customHeight="1" x14ac:dyDescent="0.2">
      <c r="A176" s="1943"/>
      <c r="B176" s="1944"/>
      <c r="C176" s="1010" t="s">
        <v>373</v>
      </c>
      <c r="D176" s="1011"/>
      <c r="E176" s="1011"/>
      <c r="F176" s="1011"/>
      <c r="G176" s="1011"/>
      <c r="H176" s="1012"/>
      <c r="I176" s="1134" t="s">
        <v>289</v>
      </c>
      <c r="J176" s="1203"/>
      <c r="K176" s="1203"/>
      <c r="L176" s="1203"/>
      <c r="M176" s="1203"/>
      <c r="N176" s="1203"/>
      <c r="O176" s="1203"/>
      <c r="P176" s="1203"/>
      <c r="Q176" s="1203"/>
      <c r="R176" s="1203"/>
      <c r="S176" s="1203"/>
      <c r="T176" s="1204"/>
      <c r="U176" s="965" t="s">
        <v>809</v>
      </c>
      <c r="V176" s="966"/>
      <c r="W176" s="966"/>
      <c r="X176" s="966"/>
      <c r="Y176" s="966"/>
      <c r="Z176" s="966"/>
      <c r="AA176" s="966"/>
      <c r="AB176" s="966"/>
      <c r="AC176" s="966"/>
      <c r="AD176" s="966"/>
      <c r="AE176" s="966"/>
      <c r="AF176" s="966"/>
      <c r="AG176" s="965" t="s">
        <v>737</v>
      </c>
      <c r="AH176" s="966"/>
      <c r="AI176" s="966"/>
      <c r="AJ176" s="1610"/>
    </row>
    <row r="177" spans="1:36" ht="13.5" customHeight="1" x14ac:dyDescent="0.2">
      <c r="A177" s="1943"/>
      <c r="B177" s="1944"/>
      <c r="C177" s="1573"/>
      <c r="D177" s="1574"/>
      <c r="E177" s="1574"/>
      <c r="F177" s="1574"/>
      <c r="G177" s="1574"/>
      <c r="H177" s="1575"/>
      <c r="I177" s="1134" t="s">
        <v>268</v>
      </c>
      <c r="J177" s="1203"/>
      <c r="K177" s="1203"/>
      <c r="L177" s="1204"/>
      <c r="M177" s="1134" t="s">
        <v>738</v>
      </c>
      <c r="N177" s="1203"/>
      <c r="O177" s="1203"/>
      <c r="P177" s="1204"/>
      <c r="Q177" s="1134" t="s">
        <v>290</v>
      </c>
      <c r="R177" s="1203"/>
      <c r="S177" s="1203"/>
      <c r="T177" s="1204"/>
      <c r="U177" s="1009" t="s">
        <v>268</v>
      </c>
      <c r="V177" s="1009"/>
      <c r="W177" s="1009"/>
      <c r="X177" s="1009"/>
      <c r="Y177" s="1866" t="s">
        <v>735</v>
      </c>
      <c r="Z177" s="1867"/>
      <c r="AA177" s="1867"/>
      <c r="AB177" s="1868"/>
      <c r="AC177" s="1134" t="s">
        <v>736</v>
      </c>
      <c r="AD177" s="1203"/>
      <c r="AE177" s="1203"/>
      <c r="AF177" s="1203"/>
      <c r="AG177" s="1576"/>
      <c r="AH177" s="1577"/>
      <c r="AI177" s="1577"/>
      <c r="AJ177" s="1611"/>
    </row>
    <row r="178" spans="1:36" ht="13.5" customHeight="1" x14ac:dyDescent="0.2">
      <c r="A178" s="1943"/>
      <c r="B178" s="1944"/>
      <c r="C178" s="1013"/>
      <c r="D178" s="1014"/>
      <c r="E178" s="1014"/>
      <c r="F178" s="1014"/>
      <c r="G178" s="1014"/>
      <c r="H178" s="1015"/>
      <c r="I178" s="1009" t="s">
        <v>387</v>
      </c>
      <c r="J178" s="1009"/>
      <c r="K178" s="1009" t="s">
        <v>540</v>
      </c>
      <c r="L178" s="1009"/>
      <c r="M178" s="1009" t="s">
        <v>387</v>
      </c>
      <c r="N178" s="1009"/>
      <c r="O178" s="1009" t="s">
        <v>540</v>
      </c>
      <c r="P178" s="1009"/>
      <c r="Q178" s="1009" t="s">
        <v>387</v>
      </c>
      <c r="R178" s="1009"/>
      <c r="S178" s="1009" t="s">
        <v>540</v>
      </c>
      <c r="T178" s="1009"/>
      <c r="U178" s="1009" t="s">
        <v>387</v>
      </c>
      <c r="V178" s="1009"/>
      <c r="W178" s="1009" t="s">
        <v>540</v>
      </c>
      <c r="X178" s="1009"/>
      <c r="Y178" s="1009" t="s">
        <v>387</v>
      </c>
      <c r="Z178" s="1009"/>
      <c r="AA178" s="1009" t="s">
        <v>540</v>
      </c>
      <c r="AB178" s="1009"/>
      <c r="AC178" s="1009" t="s">
        <v>387</v>
      </c>
      <c r="AD178" s="1009"/>
      <c r="AE178" s="1009" t="s">
        <v>540</v>
      </c>
      <c r="AF178" s="1134"/>
      <c r="AG178" s="1009" t="s">
        <v>387</v>
      </c>
      <c r="AH178" s="1009"/>
      <c r="AI178" s="1009" t="s">
        <v>540</v>
      </c>
      <c r="AJ178" s="1609"/>
    </row>
    <row r="179" spans="1:36" ht="13.5" customHeight="1" x14ac:dyDescent="0.2">
      <c r="A179" s="1943"/>
      <c r="B179" s="1944"/>
      <c r="C179" s="1009" t="s">
        <v>636</v>
      </c>
      <c r="D179" s="1009"/>
      <c r="E179" s="1009"/>
      <c r="F179" s="1009" t="s">
        <v>699</v>
      </c>
      <c r="G179" s="1009"/>
      <c r="H179" s="1009"/>
      <c r="I179" s="1167"/>
      <c r="J179" s="1167"/>
      <c r="K179" s="1167"/>
      <c r="L179" s="1167"/>
      <c r="M179" s="1167"/>
      <c r="N179" s="1167"/>
      <c r="O179" s="1167"/>
      <c r="P179" s="1167"/>
      <c r="Q179" s="1167"/>
      <c r="R179" s="1167"/>
      <c r="S179" s="1167"/>
      <c r="T179" s="1167"/>
      <c r="U179" s="1167"/>
      <c r="V179" s="1167"/>
      <c r="W179" s="1167"/>
      <c r="X179" s="1167"/>
      <c r="Y179" s="1167"/>
      <c r="Z179" s="1167"/>
      <c r="AA179" s="1167"/>
      <c r="AB179" s="1167"/>
      <c r="AC179" s="1167"/>
      <c r="AD179" s="1167"/>
      <c r="AE179" s="1167"/>
      <c r="AF179" s="1002"/>
      <c r="AG179" s="1167"/>
      <c r="AH179" s="1167"/>
      <c r="AI179" s="1167"/>
      <c r="AJ179" s="1613"/>
    </row>
    <row r="180" spans="1:36" ht="13.5" customHeight="1" x14ac:dyDescent="0.2">
      <c r="A180" s="1943"/>
      <c r="B180" s="1944"/>
      <c r="C180" s="1009"/>
      <c r="D180" s="1009"/>
      <c r="E180" s="1009"/>
      <c r="F180" s="1009" t="s">
        <v>700</v>
      </c>
      <c r="G180" s="1009"/>
      <c r="H180" s="1009"/>
      <c r="I180" s="1167"/>
      <c r="J180" s="1167"/>
      <c r="K180" s="1167"/>
      <c r="L180" s="1167"/>
      <c r="M180" s="1167"/>
      <c r="N180" s="1167"/>
      <c r="O180" s="1167"/>
      <c r="P180" s="1167"/>
      <c r="Q180" s="1167"/>
      <c r="R180" s="1167"/>
      <c r="S180" s="1167"/>
      <c r="T180" s="1167"/>
      <c r="U180" s="1167"/>
      <c r="V180" s="1167"/>
      <c r="W180" s="1167"/>
      <c r="X180" s="1167"/>
      <c r="Y180" s="1167"/>
      <c r="Z180" s="1167"/>
      <c r="AA180" s="1167"/>
      <c r="AB180" s="1167"/>
      <c r="AC180" s="1167"/>
      <c r="AD180" s="1167"/>
      <c r="AE180" s="1167"/>
      <c r="AF180" s="1002"/>
      <c r="AG180" s="1167"/>
      <c r="AH180" s="1167"/>
      <c r="AI180" s="1167"/>
      <c r="AJ180" s="1613"/>
    </row>
    <row r="181" spans="1:36" ht="13.5" customHeight="1" x14ac:dyDescent="0.2">
      <c r="A181" s="1943"/>
      <c r="B181" s="1944"/>
      <c r="C181" s="1009" t="s">
        <v>701</v>
      </c>
      <c r="D181" s="1009"/>
      <c r="E181" s="1009"/>
      <c r="F181" s="1009"/>
      <c r="G181" s="1009"/>
      <c r="H181" s="1009"/>
      <c r="I181" s="1167"/>
      <c r="J181" s="1167"/>
      <c r="K181" s="1167"/>
      <c r="L181" s="1167"/>
      <c r="M181" s="1167"/>
      <c r="N181" s="1167"/>
      <c r="O181" s="1167"/>
      <c r="P181" s="1167"/>
      <c r="Q181" s="1167"/>
      <c r="R181" s="1167"/>
      <c r="S181" s="1167"/>
      <c r="T181" s="1167"/>
      <c r="U181" s="1167"/>
      <c r="V181" s="1167"/>
      <c r="W181" s="1167"/>
      <c r="X181" s="1167"/>
      <c r="Y181" s="1167"/>
      <c r="Z181" s="1167"/>
      <c r="AA181" s="1167"/>
      <c r="AB181" s="1167"/>
      <c r="AC181" s="1167"/>
      <c r="AD181" s="1167"/>
      <c r="AE181" s="1167"/>
      <c r="AF181" s="1002"/>
      <c r="AG181" s="1167"/>
      <c r="AH181" s="1167"/>
      <c r="AI181" s="1167"/>
      <c r="AJ181" s="1613"/>
    </row>
    <row r="182" spans="1:36" ht="13.5" customHeight="1" x14ac:dyDescent="0.2">
      <c r="A182" s="1943"/>
      <c r="B182" s="1944"/>
      <c r="C182" s="947" t="s">
        <v>471</v>
      </c>
      <c r="D182" s="947"/>
      <c r="E182" s="947"/>
      <c r="F182" s="947"/>
      <c r="G182" s="947"/>
      <c r="H182" s="947"/>
      <c r="I182" s="1168"/>
      <c r="J182" s="1168"/>
      <c r="K182" s="1168"/>
      <c r="L182" s="1168"/>
      <c r="M182" s="1168"/>
      <c r="N182" s="1168"/>
      <c r="O182" s="1168"/>
      <c r="P182" s="1168"/>
      <c r="Q182" s="1168"/>
      <c r="R182" s="1168"/>
      <c r="S182" s="1168"/>
      <c r="T182" s="1168"/>
      <c r="U182" s="1168"/>
      <c r="V182" s="1168"/>
      <c r="W182" s="1168"/>
      <c r="X182" s="1168"/>
      <c r="Y182" s="1168"/>
      <c r="Z182" s="1168"/>
      <c r="AA182" s="1168"/>
      <c r="AB182" s="1168"/>
      <c r="AC182" s="1168"/>
      <c r="AD182" s="1168"/>
      <c r="AE182" s="1168"/>
      <c r="AF182" s="1207"/>
      <c r="AG182" s="1168"/>
      <c r="AH182" s="1168"/>
      <c r="AI182" s="1168"/>
      <c r="AJ182" s="1612"/>
    </row>
    <row r="183" spans="1:36" ht="13.5" customHeight="1" x14ac:dyDescent="0.2">
      <c r="A183" s="1943"/>
      <c r="B183" s="1944"/>
      <c r="C183" s="1010" t="s">
        <v>373</v>
      </c>
      <c r="D183" s="1011"/>
      <c r="E183" s="1011"/>
      <c r="F183" s="1011"/>
      <c r="G183" s="1011"/>
      <c r="H183" s="1012"/>
      <c r="I183" s="1134" t="s">
        <v>386</v>
      </c>
      <c r="J183" s="1203"/>
      <c r="K183" s="1203"/>
      <c r="L183" s="1203"/>
      <c r="M183" s="1203"/>
      <c r="N183" s="1203"/>
      <c r="O183" s="1203"/>
      <c r="P183" s="1203"/>
      <c r="Q183" s="1203"/>
      <c r="R183" s="1203"/>
      <c r="S183" s="1203"/>
      <c r="T183" s="1203"/>
      <c r="U183" s="1203"/>
      <c r="V183" s="1203"/>
      <c r="W183" s="1203"/>
      <c r="X183" s="1203"/>
      <c r="Y183" s="1203"/>
      <c r="Z183" s="1203"/>
      <c r="AA183" s="1203"/>
      <c r="AB183" s="1203"/>
      <c r="AC183" s="1203"/>
      <c r="AD183" s="1203"/>
      <c r="AE183" s="1203"/>
      <c r="AF183" s="1203"/>
      <c r="AG183" s="1203"/>
      <c r="AH183" s="1203"/>
      <c r="AI183" s="1203"/>
      <c r="AJ183" s="1863"/>
    </row>
    <row r="184" spans="1:36" ht="13.5" customHeight="1" x14ac:dyDescent="0.2">
      <c r="A184" s="1939" t="s">
        <v>730</v>
      </c>
      <c r="B184" s="1940"/>
      <c r="C184" s="1573"/>
      <c r="D184" s="1574"/>
      <c r="E184" s="1574"/>
      <c r="F184" s="1574"/>
      <c r="G184" s="1574"/>
      <c r="H184" s="1575"/>
      <c r="I184" s="1881"/>
      <c r="J184" s="1882"/>
      <c r="K184" s="1882"/>
      <c r="L184" s="1883"/>
      <c r="M184" s="1881"/>
      <c r="N184" s="1882"/>
      <c r="O184" s="1882"/>
      <c r="P184" s="1883"/>
      <c r="Q184" s="1881"/>
      <c r="R184" s="1882"/>
      <c r="S184" s="1882"/>
      <c r="T184" s="1883"/>
      <c r="U184" s="1881"/>
      <c r="V184" s="1882"/>
      <c r="W184" s="1882"/>
      <c r="X184" s="1883"/>
      <c r="Y184" s="1881"/>
      <c r="Z184" s="1882"/>
      <c r="AA184" s="1882"/>
      <c r="AB184" s="1883"/>
      <c r="AC184" s="1881"/>
      <c r="AD184" s="1882"/>
      <c r="AE184" s="1882"/>
      <c r="AF184" s="1883"/>
      <c r="AG184" s="1881"/>
      <c r="AH184" s="1882"/>
      <c r="AI184" s="1882"/>
      <c r="AJ184" s="1925"/>
    </row>
    <row r="185" spans="1:36" ht="13.5" customHeight="1" x14ac:dyDescent="0.2">
      <c r="A185" s="159"/>
      <c r="B185" s="160"/>
      <c r="C185" s="1013"/>
      <c r="D185" s="1014"/>
      <c r="E185" s="1014"/>
      <c r="F185" s="1014"/>
      <c r="G185" s="1014"/>
      <c r="H185" s="1015"/>
      <c r="I185" s="1009" t="s">
        <v>387</v>
      </c>
      <c r="J185" s="1009"/>
      <c r="K185" s="1009" t="s">
        <v>540</v>
      </c>
      <c r="L185" s="1009"/>
      <c r="M185" s="1009" t="s">
        <v>387</v>
      </c>
      <c r="N185" s="1009"/>
      <c r="O185" s="1009" t="s">
        <v>540</v>
      </c>
      <c r="P185" s="1009"/>
      <c r="Q185" s="1009" t="s">
        <v>387</v>
      </c>
      <c r="R185" s="1009"/>
      <c r="S185" s="1009" t="s">
        <v>540</v>
      </c>
      <c r="T185" s="1009"/>
      <c r="U185" s="1009" t="s">
        <v>387</v>
      </c>
      <c r="V185" s="1009"/>
      <c r="W185" s="1009" t="s">
        <v>540</v>
      </c>
      <c r="X185" s="1009"/>
      <c r="Y185" s="1009" t="s">
        <v>387</v>
      </c>
      <c r="Z185" s="1009"/>
      <c r="AA185" s="1009" t="s">
        <v>540</v>
      </c>
      <c r="AB185" s="1009"/>
      <c r="AC185" s="1009" t="s">
        <v>387</v>
      </c>
      <c r="AD185" s="1009"/>
      <c r="AE185" s="1009" t="s">
        <v>540</v>
      </c>
      <c r="AF185" s="1009"/>
      <c r="AG185" s="1009" t="s">
        <v>387</v>
      </c>
      <c r="AH185" s="1009"/>
      <c r="AI185" s="1009" t="s">
        <v>540</v>
      </c>
      <c r="AJ185" s="1609"/>
    </row>
    <row r="186" spans="1:36" ht="13.5" customHeight="1" x14ac:dyDescent="0.2">
      <c r="A186" s="159"/>
      <c r="B186" s="160"/>
      <c r="C186" s="1009" t="s">
        <v>636</v>
      </c>
      <c r="D186" s="1009"/>
      <c r="E186" s="1009"/>
      <c r="F186" s="1009" t="s">
        <v>699</v>
      </c>
      <c r="G186" s="1009"/>
      <c r="H186" s="1009"/>
      <c r="I186" s="1167"/>
      <c r="J186" s="1167"/>
      <c r="K186" s="1167"/>
      <c r="L186" s="1167"/>
      <c r="M186" s="1167"/>
      <c r="N186" s="1167"/>
      <c r="O186" s="1167"/>
      <c r="P186" s="1167"/>
      <c r="Q186" s="1167"/>
      <c r="R186" s="1167"/>
      <c r="S186" s="1167"/>
      <c r="T186" s="1167"/>
      <c r="U186" s="1167"/>
      <c r="V186" s="1167"/>
      <c r="W186" s="1167"/>
      <c r="X186" s="1167"/>
      <c r="Y186" s="1167"/>
      <c r="Z186" s="1167"/>
      <c r="AA186" s="1167"/>
      <c r="AB186" s="1167"/>
      <c r="AC186" s="1167"/>
      <c r="AD186" s="1167"/>
      <c r="AE186" s="1167"/>
      <c r="AF186" s="1167"/>
      <c r="AG186" s="1167"/>
      <c r="AH186" s="1167"/>
      <c r="AI186" s="1167"/>
      <c r="AJ186" s="1613"/>
    </row>
    <row r="187" spans="1:36" ht="13.5" customHeight="1" x14ac:dyDescent="0.2">
      <c r="A187" s="159"/>
      <c r="B187" s="160"/>
      <c r="C187" s="1009"/>
      <c r="D187" s="1009"/>
      <c r="E187" s="1009"/>
      <c r="F187" s="1009" t="s">
        <v>700</v>
      </c>
      <c r="G187" s="1009"/>
      <c r="H187" s="1009"/>
      <c r="I187" s="1167"/>
      <c r="J187" s="1167"/>
      <c r="K187" s="1167"/>
      <c r="L187" s="1167"/>
      <c r="M187" s="1167"/>
      <c r="N187" s="1167"/>
      <c r="O187" s="1167"/>
      <c r="P187" s="1167"/>
      <c r="Q187" s="1167"/>
      <c r="R187" s="1167"/>
      <c r="S187" s="1167"/>
      <c r="T187" s="1167"/>
      <c r="U187" s="1167"/>
      <c r="V187" s="1167"/>
      <c r="W187" s="1167"/>
      <c r="X187" s="1167"/>
      <c r="Y187" s="1167"/>
      <c r="Z187" s="1167"/>
      <c r="AA187" s="1167"/>
      <c r="AB187" s="1167"/>
      <c r="AC187" s="1167"/>
      <c r="AD187" s="1167"/>
      <c r="AE187" s="1167"/>
      <c r="AF187" s="1167"/>
      <c r="AG187" s="1167"/>
      <c r="AH187" s="1167"/>
      <c r="AI187" s="1167"/>
      <c r="AJ187" s="1613"/>
    </row>
    <row r="188" spans="1:36" ht="13.5" customHeight="1" x14ac:dyDescent="0.2">
      <c r="A188" s="159"/>
      <c r="B188" s="160"/>
      <c r="C188" s="1009" t="s">
        <v>701</v>
      </c>
      <c r="D188" s="1009"/>
      <c r="E188" s="1009"/>
      <c r="F188" s="1009"/>
      <c r="G188" s="1009"/>
      <c r="H188" s="1009"/>
      <c r="I188" s="1167"/>
      <c r="J188" s="1167"/>
      <c r="K188" s="1167"/>
      <c r="L188" s="1167"/>
      <c r="M188" s="1167"/>
      <c r="N188" s="1167"/>
      <c r="O188" s="1167"/>
      <c r="P188" s="1167"/>
      <c r="Q188" s="1167"/>
      <c r="R188" s="1167"/>
      <c r="S188" s="1167"/>
      <c r="T188" s="1167"/>
      <c r="U188" s="1167"/>
      <c r="V188" s="1167"/>
      <c r="W188" s="1167"/>
      <c r="X188" s="1167"/>
      <c r="Y188" s="1167"/>
      <c r="Z188" s="1167"/>
      <c r="AA188" s="1167"/>
      <c r="AB188" s="1167"/>
      <c r="AC188" s="1167"/>
      <c r="AD188" s="1167"/>
      <c r="AE188" s="1167"/>
      <c r="AF188" s="1167"/>
      <c r="AG188" s="1167"/>
      <c r="AH188" s="1167"/>
      <c r="AI188" s="1167"/>
      <c r="AJ188" s="1613"/>
    </row>
    <row r="189" spans="1:36" ht="13.5" customHeight="1" x14ac:dyDescent="0.2">
      <c r="A189" s="159"/>
      <c r="B189" s="160"/>
      <c r="C189" s="947" t="s">
        <v>471</v>
      </c>
      <c r="D189" s="947"/>
      <c r="E189" s="947"/>
      <c r="F189" s="947"/>
      <c r="G189" s="947"/>
      <c r="H189" s="947"/>
      <c r="I189" s="1168"/>
      <c r="J189" s="1168"/>
      <c r="K189" s="1168"/>
      <c r="L189" s="1168"/>
      <c r="M189" s="1168"/>
      <c r="N189" s="1168"/>
      <c r="O189" s="1168"/>
      <c r="P189" s="1168"/>
      <c r="Q189" s="1168"/>
      <c r="R189" s="1168"/>
      <c r="S189" s="1168"/>
      <c r="T189" s="1168"/>
      <c r="U189" s="1168"/>
      <c r="V189" s="1168"/>
      <c r="W189" s="1168"/>
      <c r="X189" s="1168"/>
      <c r="Y189" s="1168"/>
      <c r="Z189" s="1168"/>
      <c r="AA189" s="1168"/>
      <c r="AB189" s="1168"/>
      <c r="AC189" s="1168"/>
      <c r="AD189" s="1168"/>
      <c r="AE189" s="1168"/>
      <c r="AF189" s="1168"/>
      <c r="AG189" s="1168"/>
      <c r="AH189" s="1168"/>
      <c r="AI189" s="1168"/>
      <c r="AJ189" s="1612"/>
    </row>
    <row r="190" spans="1:36" ht="13.5" customHeight="1" x14ac:dyDescent="0.2">
      <c r="A190" s="159"/>
      <c r="B190" s="160"/>
      <c r="C190" s="1134" t="s">
        <v>171</v>
      </c>
      <c r="D190" s="1203"/>
      <c r="E190" s="1203"/>
      <c r="F190" s="1203"/>
      <c r="G190" s="1203"/>
      <c r="H190" s="1204"/>
      <c r="I190" s="1205"/>
      <c r="J190" s="1206"/>
      <c r="K190" s="1206"/>
      <c r="L190" s="1206"/>
      <c r="M190" s="1206"/>
      <c r="N190" s="1206"/>
      <c r="O190" s="1175" t="s">
        <v>531</v>
      </c>
      <c r="P190" s="1175"/>
      <c r="Q190" s="1175"/>
      <c r="R190" s="1175"/>
      <c r="S190" s="1175"/>
      <c r="T190" s="1175"/>
      <c r="U190" s="1175"/>
      <c r="V190" s="1175"/>
      <c r="W190" s="1175"/>
      <c r="X190" s="1175"/>
      <c r="Y190" s="1175"/>
      <c r="Z190" s="1175"/>
      <c r="AA190" s="1175"/>
      <c r="AB190" s="1175"/>
      <c r="AC190" s="1175"/>
      <c r="AD190" s="1175"/>
      <c r="AE190" s="1175"/>
      <c r="AF190" s="1175"/>
      <c r="AG190" s="1175"/>
      <c r="AH190" s="1175"/>
      <c r="AI190" s="1175"/>
      <c r="AJ190" s="1176"/>
    </row>
    <row r="191" spans="1:36" ht="13.5" customHeight="1" x14ac:dyDescent="0.2">
      <c r="A191" s="159"/>
      <c r="B191" s="160"/>
      <c r="C191" s="1134" t="s">
        <v>234</v>
      </c>
      <c r="D191" s="1203"/>
      <c r="E191" s="1203"/>
      <c r="F191" s="1203"/>
      <c r="G191" s="1203"/>
      <c r="H191" s="1204"/>
      <c r="I191" s="1205"/>
      <c r="J191" s="1206"/>
      <c r="K191" s="1206"/>
      <c r="L191" s="1206"/>
      <c r="M191" s="1206"/>
      <c r="N191" s="1206"/>
      <c r="O191" s="1175" t="s">
        <v>475</v>
      </c>
      <c r="P191" s="1175"/>
      <c r="Q191" s="1175"/>
      <c r="R191" s="1175"/>
      <c r="S191" s="1175"/>
      <c r="T191" s="1175"/>
      <c r="U191" s="1175"/>
      <c r="V191" s="1175"/>
      <c r="W191" s="1175"/>
      <c r="X191" s="1175"/>
      <c r="Y191" s="1175"/>
      <c r="Z191" s="1175"/>
      <c r="AA191" s="1175"/>
      <c r="AB191" s="1175"/>
      <c r="AC191" s="1175"/>
      <c r="AD191" s="1175"/>
      <c r="AE191" s="1175"/>
      <c r="AF191" s="1175"/>
      <c r="AG191" s="1175"/>
      <c r="AH191" s="1175"/>
      <c r="AI191" s="1175"/>
      <c r="AJ191" s="1176"/>
    </row>
    <row r="192" spans="1:36" ht="13.5" customHeight="1" x14ac:dyDescent="0.2">
      <c r="A192" s="159"/>
      <c r="B192" s="160"/>
      <c r="C192" s="672" t="s">
        <v>140</v>
      </c>
      <c r="D192" s="956"/>
      <c r="E192" s="956"/>
      <c r="F192" s="956"/>
      <c r="G192" s="956"/>
      <c r="H192" s="673"/>
      <c r="I192" s="1207"/>
      <c r="J192" s="1208"/>
      <c r="K192" s="1208"/>
      <c r="L192" s="1208"/>
      <c r="M192" s="1208"/>
      <c r="N192" s="1208"/>
      <c r="O192" s="1175" t="s">
        <v>1011</v>
      </c>
      <c r="P192" s="1175"/>
      <c r="Q192" s="1175"/>
      <c r="R192" s="1175"/>
      <c r="S192" s="1175"/>
      <c r="T192" s="1175"/>
      <c r="U192" s="1175"/>
      <c r="V192" s="1175"/>
      <c r="W192" s="1175"/>
      <c r="X192" s="1175"/>
      <c r="Y192" s="1175"/>
      <c r="Z192" s="1175"/>
      <c r="AA192" s="1175"/>
      <c r="AB192" s="1175"/>
      <c r="AC192" s="1175"/>
      <c r="AD192" s="1175"/>
      <c r="AE192" s="1175"/>
      <c r="AF192" s="1175"/>
      <c r="AG192" s="1175"/>
      <c r="AH192" s="1175"/>
      <c r="AI192" s="1175"/>
      <c r="AJ192" s="1176"/>
    </row>
    <row r="193" spans="1:44" ht="18" customHeight="1" x14ac:dyDescent="0.2">
      <c r="A193" s="159"/>
      <c r="B193" s="160"/>
      <c r="C193" s="990" t="s">
        <v>637</v>
      </c>
      <c r="D193" s="990"/>
      <c r="E193" s="990"/>
      <c r="F193" s="990"/>
      <c r="G193" s="990"/>
      <c r="H193" s="990"/>
      <c r="I193" s="984"/>
      <c r="J193" s="985"/>
      <c r="K193" s="985"/>
      <c r="L193" s="985"/>
      <c r="M193" s="985"/>
      <c r="N193" s="985"/>
      <c r="O193" s="985"/>
      <c r="P193" s="985"/>
      <c r="Q193" s="985"/>
      <c r="R193" s="985"/>
      <c r="S193" s="985"/>
      <c r="T193" s="985"/>
      <c r="U193" s="985"/>
      <c r="V193" s="985"/>
      <c r="W193" s="985"/>
      <c r="X193" s="985"/>
      <c r="Y193" s="985"/>
      <c r="Z193" s="985"/>
      <c r="AA193" s="985"/>
      <c r="AB193" s="985"/>
      <c r="AC193" s="985"/>
      <c r="AD193" s="985"/>
      <c r="AE193" s="985"/>
      <c r="AF193" s="985"/>
      <c r="AG193" s="985"/>
      <c r="AH193" s="985"/>
      <c r="AI193" s="985"/>
      <c r="AJ193" s="986"/>
      <c r="AL193" s="45" t="b">
        <v>0</v>
      </c>
      <c r="AM193" s="45" t="b">
        <v>0</v>
      </c>
      <c r="AN193" s="45" t="b">
        <v>0</v>
      </c>
      <c r="AO193" s="45" t="b">
        <v>0</v>
      </c>
      <c r="AP193" s="45" t="b">
        <v>0</v>
      </c>
      <c r="AQ193" s="45" t="b">
        <v>0</v>
      </c>
      <c r="AR193" s="45" t="b">
        <v>0</v>
      </c>
    </row>
    <row r="194" spans="1:44" ht="13.5" customHeight="1" x14ac:dyDescent="0.2">
      <c r="A194" s="159"/>
      <c r="B194" s="160"/>
      <c r="C194" s="990" t="s">
        <v>638</v>
      </c>
      <c r="D194" s="990"/>
      <c r="E194" s="990"/>
      <c r="F194" s="990"/>
      <c r="G194" s="990"/>
      <c r="H194" s="990"/>
      <c r="I194" s="961" t="s">
        <v>639</v>
      </c>
      <c r="J194" s="990"/>
      <c r="K194" s="990"/>
      <c r="L194" s="996" t="s">
        <v>815</v>
      </c>
      <c r="M194" s="996"/>
      <c r="N194" s="997"/>
      <c r="O194" s="961" t="s">
        <v>509</v>
      </c>
      <c r="P194" s="959"/>
      <c r="Q194" s="995" t="s">
        <v>815</v>
      </c>
      <c r="R194" s="996"/>
      <c r="S194" s="996"/>
      <c r="T194" s="990" t="s">
        <v>640</v>
      </c>
      <c r="U194" s="990"/>
      <c r="V194" s="990"/>
      <c r="W194" s="996" t="s">
        <v>815</v>
      </c>
      <c r="X194" s="996"/>
      <c r="Y194" s="997"/>
      <c r="Z194" s="961" t="s">
        <v>510</v>
      </c>
      <c r="AA194" s="959"/>
      <c r="AB194" s="995" t="s">
        <v>815</v>
      </c>
      <c r="AC194" s="996"/>
      <c r="AD194" s="996"/>
      <c r="AE194" s="990" t="s">
        <v>930</v>
      </c>
      <c r="AF194" s="990"/>
      <c r="AG194" s="990"/>
      <c r="AH194" s="990"/>
      <c r="AI194" s="990"/>
      <c r="AJ194" s="991"/>
      <c r="AL194" s="39"/>
      <c r="AM194" s="39"/>
      <c r="AN194" s="39"/>
      <c r="AO194" s="39"/>
      <c r="AP194" s="39"/>
      <c r="AQ194" s="39"/>
      <c r="AR194" s="39"/>
    </row>
    <row r="195" spans="1:44" ht="13.5" customHeight="1" x14ac:dyDescent="0.2">
      <c r="A195" s="159"/>
      <c r="B195" s="160"/>
      <c r="C195" s="990"/>
      <c r="D195" s="990"/>
      <c r="E195" s="990"/>
      <c r="F195" s="990"/>
      <c r="G195" s="990"/>
      <c r="H195" s="990"/>
      <c r="I195" s="961" t="s">
        <v>928</v>
      </c>
      <c r="J195" s="990"/>
      <c r="K195" s="990"/>
      <c r="L195" s="996" t="s">
        <v>815</v>
      </c>
      <c r="M195" s="996"/>
      <c r="N195" s="997"/>
      <c r="O195" s="961" t="s">
        <v>643</v>
      </c>
      <c r="P195" s="959"/>
      <c r="Q195" s="995" t="s">
        <v>815</v>
      </c>
      <c r="R195" s="996"/>
      <c r="S195" s="996"/>
      <c r="T195" s="990" t="s">
        <v>929</v>
      </c>
      <c r="U195" s="990"/>
      <c r="V195" s="990"/>
      <c r="W195" s="996" t="s">
        <v>815</v>
      </c>
      <c r="X195" s="996"/>
      <c r="Y195" s="997"/>
      <c r="Z195" s="961" t="s">
        <v>644</v>
      </c>
      <c r="AA195" s="959"/>
      <c r="AB195" s="995" t="s">
        <v>815</v>
      </c>
      <c r="AC195" s="996"/>
      <c r="AD195" s="996"/>
      <c r="AE195" s="992"/>
      <c r="AF195" s="993"/>
      <c r="AG195" s="993"/>
      <c r="AH195" s="993"/>
      <c r="AI195" s="993"/>
      <c r="AJ195" s="994"/>
      <c r="AL195" s="39"/>
      <c r="AM195" s="39"/>
      <c r="AN195" s="39"/>
      <c r="AO195" s="39"/>
      <c r="AP195" s="39"/>
      <c r="AQ195" s="39"/>
      <c r="AR195" s="39"/>
    </row>
    <row r="196" spans="1:44" ht="18" customHeight="1" x14ac:dyDescent="0.2">
      <c r="A196" s="159"/>
      <c r="B196" s="160"/>
      <c r="C196" s="959" t="s">
        <v>228</v>
      </c>
      <c r="D196" s="960"/>
      <c r="E196" s="960"/>
      <c r="F196" s="960"/>
      <c r="G196" s="960"/>
      <c r="H196" s="961"/>
      <c r="I196" s="960" t="s">
        <v>1036</v>
      </c>
      <c r="J196" s="960"/>
      <c r="K196" s="960"/>
      <c r="L196" s="960"/>
      <c r="M196" s="961"/>
      <c r="N196" s="1849"/>
      <c r="O196" s="1850"/>
      <c r="P196" s="1850"/>
      <c r="Q196" s="1850"/>
      <c r="R196" s="1850"/>
      <c r="S196" s="1850"/>
      <c r="T196" s="1850"/>
      <c r="U196" s="1850"/>
      <c r="V196" s="1850"/>
      <c r="W196" s="1850"/>
      <c r="X196" s="1850"/>
      <c r="Y196" s="1850"/>
      <c r="Z196" s="1850"/>
      <c r="AA196" s="1850"/>
      <c r="AB196" s="1850"/>
      <c r="AC196" s="1850"/>
      <c r="AD196" s="1850"/>
      <c r="AE196" s="1850"/>
      <c r="AF196" s="1850"/>
      <c r="AG196" s="1850"/>
      <c r="AH196" s="1850"/>
      <c r="AI196" s="1850"/>
      <c r="AJ196" s="1851"/>
      <c r="AL196" s="45" t="b">
        <v>0</v>
      </c>
      <c r="AM196" s="45" t="b">
        <v>0</v>
      </c>
      <c r="AN196" s="45" t="b">
        <v>0</v>
      </c>
      <c r="AO196" s="45" t="b">
        <v>0</v>
      </c>
      <c r="AP196" s="45" t="b">
        <v>0</v>
      </c>
      <c r="AQ196" s="39"/>
      <c r="AR196" s="39"/>
    </row>
    <row r="197" spans="1:44" ht="18" customHeight="1" thickBot="1" x14ac:dyDescent="0.25">
      <c r="A197" s="163"/>
      <c r="B197" s="164"/>
      <c r="C197" s="1932"/>
      <c r="D197" s="1933"/>
      <c r="E197" s="1933"/>
      <c r="F197" s="1933"/>
      <c r="G197" s="1933"/>
      <c r="H197" s="1934"/>
      <c r="I197" s="1886" t="s">
        <v>284</v>
      </c>
      <c r="J197" s="1886"/>
      <c r="K197" s="1886"/>
      <c r="L197" s="1886"/>
      <c r="M197" s="1886"/>
      <c r="N197" s="1890"/>
      <c r="O197" s="1890"/>
      <c r="P197" s="1890"/>
      <c r="Q197" s="1890"/>
      <c r="R197" s="1890"/>
      <c r="S197" s="1890"/>
      <c r="T197" s="1890"/>
      <c r="U197" s="1890"/>
      <c r="V197" s="1890"/>
      <c r="W197" s="1157" t="s">
        <v>610</v>
      </c>
      <c r="X197" s="1157"/>
      <c r="Y197" s="1157"/>
      <c r="Z197" s="1157"/>
      <c r="AA197" s="1157"/>
      <c r="AB197" s="1890"/>
      <c r="AC197" s="1890"/>
      <c r="AD197" s="1890"/>
      <c r="AE197" s="1890"/>
      <c r="AF197" s="1890"/>
      <c r="AG197" s="1890"/>
      <c r="AH197" s="1890"/>
      <c r="AI197" s="1890"/>
      <c r="AJ197" s="1924"/>
      <c r="AL197" s="45" t="b">
        <v>0</v>
      </c>
      <c r="AM197" s="45" t="b">
        <v>0</v>
      </c>
      <c r="AN197" s="45" t="b">
        <v>0</v>
      </c>
      <c r="AO197" s="39"/>
      <c r="AP197" s="39"/>
      <c r="AQ197" s="39"/>
      <c r="AR197" s="39"/>
    </row>
    <row r="198" spans="1:44" ht="13.5" customHeight="1" x14ac:dyDescent="0.2">
      <c r="A198" s="134" t="s">
        <v>316</v>
      </c>
      <c r="B198" s="53"/>
      <c r="C198" s="53"/>
      <c r="D198" s="53"/>
      <c r="E198" s="53"/>
      <c r="F198" s="53"/>
      <c r="G198" s="53"/>
      <c r="H198" s="53"/>
      <c r="I198" s="53"/>
      <c r="J198" s="53"/>
      <c r="K198" s="53"/>
      <c r="L198" s="53"/>
      <c r="M198" s="53"/>
      <c r="N198" s="53"/>
      <c r="O198" s="53"/>
      <c r="P198" s="53"/>
      <c r="Q198" s="53"/>
      <c r="R198" s="53"/>
      <c r="S198" s="53"/>
      <c r="T198" s="53"/>
      <c r="U198" s="53"/>
      <c r="V198" s="53"/>
      <c r="W198" s="53"/>
      <c r="X198" s="53"/>
      <c r="Y198" s="53"/>
      <c r="Z198" s="53"/>
      <c r="AA198" s="53"/>
      <c r="AB198" s="53"/>
      <c r="AC198" s="53"/>
      <c r="AD198" s="53"/>
      <c r="AE198" s="53"/>
      <c r="AF198" s="53"/>
      <c r="AG198" s="53"/>
      <c r="AH198" s="53"/>
      <c r="AI198" s="53"/>
      <c r="AJ198" s="53"/>
    </row>
    <row r="199" spans="1:44" ht="13.5" customHeight="1" x14ac:dyDescent="0.15">
      <c r="A199" s="53"/>
      <c r="B199" s="53"/>
      <c r="C199" s="53"/>
      <c r="D199" s="145"/>
      <c r="E199" s="53"/>
      <c r="F199" s="53"/>
      <c r="G199" s="53"/>
      <c r="H199" s="53"/>
      <c r="I199" s="53"/>
      <c r="J199" s="53"/>
      <c r="K199" s="53"/>
      <c r="L199" s="53"/>
      <c r="M199" s="53"/>
      <c r="N199" s="53"/>
      <c r="O199" s="53"/>
      <c r="P199" s="53"/>
      <c r="Q199" s="53"/>
      <c r="R199" s="53"/>
      <c r="S199" s="53"/>
      <c r="T199" s="53"/>
      <c r="U199" s="53"/>
      <c r="V199" s="53"/>
      <c r="W199" s="53"/>
      <c r="X199" s="53"/>
      <c r="Y199" s="53"/>
      <c r="Z199" s="53"/>
      <c r="AA199" s="136"/>
      <c r="AB199" s="136"/>
      <c r="AC199" s="136"/>
      <c r="AD199" s="136"/>
      <c r="AE199" s="181"/>
      <c r="AF199" s="181"/>
      <c r="AG199" s="181"/>
      <c r="AH199" s="181"/>
      <c r="AI199" s="181"/>
      <c r="AJ199" s="181"/>
    </row>
    <row r="200" spans="1:44" ht="13.5" customHeight="1" thickBot="1" x14ac:dyDescent="0.25">
      <c r="A200" s="53"/>
      <c r="B200" s="53"/>
      <c r="C200" s="53"/>
      <c r="D200" s="146"/>
      <c r="E200" s="53"/>
      <c r="F200" s="53"/>
      <c r="G200" s="53"/>
      <c r="H200" s="53"/>
      <c r="I200" s="53"/>
      <c r="J200" s="53"/>
      <c r="K200" s="53"/>
      <c r="L200" s="53"/>
      <c r="M200" s="53"/>
      <c r="N200" s="53"/>
      <c r="O200" s="53"/>
      <c r="P200" s="53"/>
      <c r="Q200" s="53"/>
      <c r="R200" s="53"/>
      <c r="S200" s="53"/>
      <c r="T200" s="53"/>
      <c r="U200" s="53"/>
      <c r="V200" s="53"/>
      <c r="W200" s="53"/>
      <c r="X200" s="53"/>
      <c r="Y200" s="1751"/>
      <c r="Z200" s="1751"/>
      <c r="AA200" s="1751"/>
      <c r="AB200" s="1938" t="s">
        <v>765</v>
      </c>
      <c r="AC200" s="1938"/>
      <c r="AD200" s="1938"/>
      <c r="AE200" s="1661"/>
      <c r="AF200" s="1661"/>
      <c r="AG200" s="1661"/>
      <c r="AH200" s="1935" t="s">
        <v>458</v>
      </c>
      <c r="AI200" s="1936"/>
      <c r="AJ200" s="1937"/>
    </row>
    <row r="201" spans="1:44" ht="13.5" customHeight="1" x14ac:dyDescent="0.2">
      <c r="A201" s="1896" t="s">
        <v>276</v>
      </c>
      <c r="B201" s="1897"/>
      <c r="C201" s="1897"/>
      <c r="D201" s="1897"/>
      <c r="E201" s="1897"/>
      <c r="F201" s="1897"/>
      <c r="G201" s="1897"/>
      <c r="H201" s="1898"/>
      <c r="I201" s="1899"/>
      <c r="J201" s="1900"/>
      <c r="K201" s="1900"/>
      <c r="L201" s="1900"/>
      <c r="M201" s="1900"/>
      <c r="N201" s="1900"/>
      <c r="O201" s="1900"/>
      <c r="P201" s="1900"/>
      <c r="Q201" s="1900"/>
      <c r="R201" s="1900"/>
      <c r="S201" s="1900"/>
      <c r="T201" s="1900"/>
      <c r="U201" s="1900"/>
      <c r="V201" s="1900"/>
      <c r="W201" s="1900"/>
      <c r="X201" s="1900"/>
      <c r="Y201" s="1900"/>
      <c r="Z201" s="1900"/>
      <c r="AA201" s="1900"/>
      <c r="AB201" s="1900"/>
      <c r="AC201" s="1900"/>
      <c r="AD201" s="1901"/>
      <c r="AE201" s="1726" t="s">
        <v>139</v>
      </c>
      <c r="AF201" s="1726"/>
      <c r="AG201" s="1726"/>
      <c r="AH201" s="1726"/>
      <c r="AI201" s="1927"/>
      <c r="AJ201" s="1928"/>
    </row>
    <row r="202" spans="1:44" ht="13.5" customHeight="1" x14ac:dyDescent="0.2">
      <c r="A202" s="1941" t="s">
        <v>6</v>
      </c>
      <c r="B202" s="1942"/>
      <c r="C202" s="1573" t="s">
        <v>373</v>
      </c>
      <c r="D202" s="1574"/>
      <c r="E202" s="1574"/>
      <c r="F202" s="1574"/>
      <c r="G202" s="1574"/>
      <c r="H202" s="1575"/>
      <c r="I202" s="1887" t="s">
        <v>966</v>
      </c>
      <c r="J202" s="1888"/>
      <c r="K202" s="1888"/>
      <c r="L202" s="1889"/>
      <c r="M202" s="1884" t="s">
        <v>2</v>
      </c>
      <c r="N202" s="1779"/>
      <c r="O202" s="1779"/>
      <c r="P202" s="1780"/>
      <c r="Q202" s="1884" t="s">
        <v>170</v>
      </c>
      <c r="R202" s="1779"/>
      <c r="S202" s="1779"/>
      <c r="T202" s="1779"/>
      <c r="U202" s="1576" t="s">
        <v>270</v>
      </c>
      <c r="V202" s="1577"/>
      <c r="W202" s="1577"/>
      <c r="X202" s="1577"/>
      <c r="Y202" s="1577"/>
      <c r="Z202" s="1577"/>
      <c r="AA202" s="1577"/>
      <c r="AB202" s="1577"/>
      <c r="AC202" s="1577"/>
      <c r="AD202" s="1577"/>
      <c r="AE202" s="1577"/>
      <c r="AF202" s="1577"/>
      <c r="AG202" s="1884" t="s">
        <v>965</v>
      </c>
      <c r="AH202" s="1779"/>
      <c r="AI202" s="1779"/>
      <c r="AJ202" s="1885"/>
    </row>
    <row r="203" spans="1:44" ht="13.5" customHeight="1" x14ac:dyDescent="0.2">
      <c r="A203" s="1943"/>
      <c r="B203" s="1944"/>
      <c r="C203" s="1573"/>
      <c r="D203" s="1574"/>
      <c r="E203" s="1574"/>
      <c r="F203" s="1574"/>
      <c r="G203" s="1574"/>
      <c r="H203" s="1575"/>
      <c r="I203" s="1582"/>
      <c r="J203" s="1583"/>
      <c r="K203" s="1583"/>
      <c r="L203" s="1584"/>
      <c r="M203" s="1576"/>
      <c r="N203" s="1577"/>
      <c r="O203" s="1577"/>
      <c r="P203" s="1578"/>
      <c r="Q203" s="1576"/>
      <c r="R203" s="1577"/>
      <c r="S203" s="1577"/>
      <c r="T203" s="1577"/>
      <c r="U203" s="1009" t="s">
        <v>268</v>
      </c>
      <c r="V203" s="1009"/>
      <c r="W203" s="1009"/>
      <c r="X203" s="1009"/>
      <c r="Y203" s="1009" t="s">
        <v>725</v>
      </c>
      <c r="Z203" s="1009"/>
      <c r="AA203" s="1009"/>
      <c r="AB203" s="1009"/>
      <c r="AC203" s="1009" t="s">
        <v>392</v>
      </c>
      <c r="AD203" s="1009"/>
      <c r="AE203" s="1009"/>
      <c r="AF203" s="1134"/>
      <c r="AG203" s="1576"/>
      <c r="AH203" s="1577"/>
      <c r="AI203" s="1577"/>
      <c r="AJ203" s="1611"/>
    </row>
    <row r="204" spans="1:44" ht="13.5" customHeight="1" x14ac:dyDescent="0.2">
      <c r="A204" s="1943"/>
      <c r="B204" s="1944"/>
      <c r="C204" s="1013"/>
      <c r="D204" s="1014"/>
      <c r="E204" s="1014"/>
      <c r="F204" s="1014"/>
      <c r="G204" s="1014"/>
      <c r="H204" s="1015"/>
      <c r="I204" s="1009" t="s">
        <v>387</v>
      </c>
      <c r="J204" s="1009"/>
      <c r="K204" s="1009" t="s">
        <v>540</v>
      </c>
      <c r="L204" s="1009"/>
      <c r="M204" s="1009" t="s">
        <v>387</v>
      </c>
      <c r="N204" s="1009"/>
      <c r="O204" s="1009" t="s">
        <v>540</v>
      </c>
      <c r="P204" s="1009"/>
      <c r="Q204" s="1009" t="s">
        <v>387</v>
      </c>
      <c r="R204" s="1009"/>
      <c r="S204" s="1009" t="s">
        <v>540</v>
      </c>
      <c r="T204" s="1009"/>
      <c r="U204" s="1009" t="s">
        <v>387</v>
      </c>
      <c r="V204" s="1009"/>
      <c r="W204" s="1009" t="s">
        <v>540</v>
      </c>
      <c r="X204" s="1009"/>
      <c r="Y204" s="1009" t="s">
        <v>387</v>
      </c>
      <c r="Z204" s="1009"/>
      <c r="AA204" s="1009" t="s">
        <v>540</v>
      </c>
      <c r="AB204" s="1009"/>
      <c r="AC204" s="1009" t="s">
        <v>387</v>
      </c>
      <c r="AD204" s="1009"/>
      <c r="AE204" s="1009" t="s">
        <v>540</v>
      </c>
      <c r="AF204" s="1134"/>
      <c r="AG204" s="1009" t="s">
        <v>387</v>
      </c>
      <c r="AH204" s="1009"/>
      <c r="AI204" s="1009" t="s">
        <v>540</v>
      </c>
      <c r="AJ204" s="1609"/>
    </row>
    <row r="205" spans="1:44" ht="13.5" customHeight="1" x14ac:dyDescent="0.2">
      <c r="A205" s="1943"/>
      <c r="B205" s="1944"/>
      <c r="C205" s="1009" t="s">
        <v>636</v>
      </c>
      <c r="D205" s="1009"/>
      <c r="E205" s="1009"/>
      <c r="F205" s="1009" t="s">
        <v>699</v>
      </c>
      <c r="G205" s="1009"/>
      <c r="H205" s="1009"/>
      <c r="I205" s="1167"/>
      <c r="J205" s="1167"/>
      <c r="K205" s="1167"/>
      <c r="L205" s="1167"/>
      <c r="M205" s="1167"/>
      <c r="N205" s="1167"/>
      <c r="O205" s="1167"/>
      <c r="P205" s="1167"/>
      <c r="Q205" s="1167"/>
      <c r="R205" s="1167"/>
      <c r="S205" s="1167"/>
      <c r="T205" s="1167"/>
      <c r="U205" s="1167"/>
      <c r="V205" s="1167"/>
      <c r="W205" s="1167"/>
      <c r="X205" s="1167"/>
      <c r="Y205" s="1167"/>
      <c r="Z205" s="1167"/>
      <c r="AA205" s="1167"/>
      <c r="AB205" s="1167"/>
      <c r="AC205" s="1167"/>
      <c r="AD205" s="1167"/>
      <c r="AE205" s="1167"/>
      <c r="AF205" s="1002"/>
      <c r="AG205" s="1167"/>
      <c r="AH205" s="1167"/>
      <c r="AI205" s="1167"/>
      <c r="AJ205" s="1613"/>
    </row>
    <row r="206" spans="1:44" ht="13.5" customHeight="1" x14ac:dyDescent="0.2">
      <c r="A206" s="1943"/>
      <c r="B206" s="1944"/>
      <c r="C206" s="1009"/>
      <c r="D206" s="1009"/>
      <c r="E206" s="1009"/>
      <c r="F206" s="1009" t="s">
        <v>700</v>
      </c>
      <c r="G206" s="1009"/>
      <c r="H206" s="1009"/>
      <c r="I206" s="1167"/>
      <c r="J206" s="1167"/>
      <c r="K206" s="1167"/>
      <c r="L206" s="1167"/>
      <c r="M206" s="1167"/>
      <c r="N206" s="1167"/>
      <c r="O206" s="1167"/>
      <c r="P206" s="1167"/>
      <c r="Q206" s="1167"/>
      <c r="R206" s="1167"/>
      <c r="S206" s="1167"/>
      <c r="T206" s="1167"/>
      <c r="U206" s="1167"/>
      <c r="V206" s="1167"/>
      <c r="W206" s="1167"/>
      <c r="X206" s="1167"/>
      <c r="Y206" s="1167"/>
      <c r="Z206" s="1167"/>
      <c r="AA206" s="1167"/>
      <c r="AB206" s="1167"/>
      <c r="AC206" s="1167"/>
      <c r="AD206" s="1167"/>
      <c r="AE206" s="1167"/>
      <c r="AF206" s="1002"/>
      <c r="AG206" s="1167"/>
      <c r="AH206" s="1167"/>
      <c r="AI206" s="1167"/>
      <c r="AJ206" s="1613"/>
    </row>
    <row r="207" spans="1:44" ht="13.5" customHeight="1" x14ac:dyDescent="0.2">
      <c r="A207" s="1943"/>
      <c r="B207" s="1944"/>
      <c r="C207" s="1009" t="s">
        <v>701</v>
      </c>
      <c r="D207" s="1009"/>
      <c r="E207" s="1009"/>
      <c r="F207" s="1009"/>
      <c r="G207" s="1009"/>
      <c r="H207" s="1009"/>
      <c r="I207" s="1167"/>
      <c r="J207" s="1167"/>
      <c r="K207" s="1167"/>
      <c r="L207" s="1167"/>
      <c r="M207" s="1167"/>
      <c r="N207" s="1167"/>
      <c r="O207" s="1167"/>
      <c r="P207" s="1167"/>
      <c r="Q207" s="1167"/>
      <c r="R207" s="1167"/>
      <c r="S207" s="1167"/>
      <c r="T207" s="1167"/>
      <c r="U207" s="1167"/>
      <c r="V207" s="1167"/>
      <c r="W207" s="1167"/>
      <c r="X207" s="1167"/>
      <c r="Y207" s="1167"/>
      <c r="Z207" s="1167"/>
      <c r="AA207" s="1167"/>
      <c r="AB207" s="1167"/>
      <c r="AC207" s="1167"/>
      <c r="AD207" s="1167"/>
      <c r="AE207" s="1167"/>
      <c r="AF207" s="1002"/>
      <c r="AG207" s="1167"/>
      <c r="AH207" s="1167"/>
      <c r="AI207" s="1167"/>
      <c r="AJ207" s="1613"/>
    </row>
    <row r="208" spans="1:44" ht="13.5" customHeight="1" x14ac:dyDescent="0.2">
      <c r="A208" s="1943"/>
      <c r="B208" s="1944"/>
      <c r="C208" s="947" t="s">
        <v>471</v>
      </c>
      <c r="D208" s="947"/>
      <c r="E208" s="947"/>
      <c r="F208" s="947"/>
      <c r="G208" s="947"/>
      <c r="H208" s="947"/>
      <c r="I208" s="1168"/>
      <c r="J208" s="1168"/>
      <c r="K208" s="1168"/>
      <c r="L208" s="1168"/>
      <c r="M208" s="1168"/>
      <c r="N208" s="1168"/>
      <c r="O208" s="1168"/>
      <c r="P208" s="1168"/>
      <c r="Q208" s="1168"/>
      <c r="R208" s="1168"/>
      <c r="S208" s="1168"/>
      <c r="T208" s="1168"/>
      <c r="U208" s="1168"/>
      <c r="V208" s="1168"/>
      <c r="W208" s="1168"/>
      <c r="X208" s="1168"/>
      <c r="Y208" s="1168"/>
      <c r="Z208" s="1168"/>
      <c r="AA208" s="1168"/>
      <c r="AB208" s="1168"/>
      <c r="AC208" s="1168"/>
      <c r="AD208" s="1168"/>
      <c r="AE208" s="1168"/>
      <c r="AF208" s="1207"/>
      <c r="AG208" s="1168"/>
      <c r="AH208" s="1168"/>
      <c r="AI208" s="1168"/>
      <c r="AJ208" s="1612"/>
    </row>
    <row r="209" spans="1:36" ht="13.5" customHeight="1" x14ac:dyDescent="0.2">
      <c r="A209" s="1943"/>
      <c r="B209" s="1944"/>
      <c r="C209" s="1010" t="s">
        <v>373</v>
      </c>
      <c r="D209" s="1011"/>
      <c r="E209" s="1011"/>
      <c r="F209" s="1011"/>
      <c r="G209" s="1011"/>
      <c r="H209" s="1012"/>
      <c r="I209" s="1134" t="s">
        <v>289</v>
      </c>
      <c r="J209" s="1203"/>
      <c r="K209" s="1203"/>
      <c r="L209" s="1203"/>
      <c r="M209" s="1203"/>
      <c r="N209" s="1203"/>
      <c r="O209" s="1203"/>
      <c r="P209" s="1203"/>
      <c r="Q209" s="1203"/>
      <c r="R209" s="1203"/>
      <c r="S209" s="1203"/>
      <c r="T209" s="1204"/>
      <c r="U209" s="965" t="s">
        <v>809</v>
      </c>
      <c r="V209" s="966"/>
      <c r="W209" s="966"/>
      <c r="X209" s="966"/>
      <c r="Y209" s="966"/>
      <c r="Z209" s="966"/>
      <c r="AA209" s="966"/>
      <c r="AB209" s="966"/>
      <c r="AC209" s="966"/>
      <c r="AD209" s="966"/>
      <c r="AE209" s="966"/>
      <c r="AF209" s="966"/>
      <c r="AG209" s="965" t="s">
        <v>737</v>
      </c>
      <c r="AH209" s="966"/>
      <c r="AI209" s="966"/>
      <c r="AJ209" s="1610"/>
    </row>
    <row r="210" spans="1:36" ht="13.5" customHeight="1" x14ac:dyDescent="0.2">
      <c r="A210" s="1943"/>
      <c r="B210" s="1944"/>
      <c r="C210" s="1573"/>
      <c r="D210" s="1574"/>
      <c r="E210" s="1574"/>
      <c r="F210" s="1574"/>
      <c r="G210" s="1574"/>
      <c r="H210" s="1575"/>
      <c r="I210" s="1134" t="s">
        <v>268</v>
      </c>
      <c r="J210" s="1203"/>
      <c r="K210" s="1203"/>
      <c r="L210" s="1204"/>
      <c r="M210" s="1134" t="s">
        <v>738</v>
      </c>
      <c r="N210" s="1203"/>
      <c r="O210" s="1203"/>
      <c r="P210" s="1204"/>
      <c r="Q210" s="1134" t="s">
        <v>290</v>
      </c>
      <c r="R210" s="1203"/>
      <c r="S210" s="1203"/>
      <c r="T210" s="1204"/>
      <c r="U210" s="1009" t="s">
        <v>268</v>
      </c>
      <c r="V210" s="1009"/>
      <c r="W210" s="1009"/>
      <c r="X210" s="1009"/>
      <c r="Y210" s="1866" t="s">
        <v>735</v>
      </c>
      <c r="Z210" s="1867"/>
      <c r="AA210" s="1867"/>
      <c r="AB210" s="1868"/>
      <c r="AC210" s="1134" t="s">
        <v>736</v>
      </c>
      <c r="AD210" s="1203"/>
      <c r="AE210" s="1203"/>
      <c r="AF210" s="1203"/>
      <c r="AG210" s="1576"/>
      <c r="AH210" s="1577"/>
      <c r="AI210" s="1577"/>
      <c r="AJ210" s="1611"/>
    </row>
    <row r="211" spans="1:36" ht="13.5" customHeight="1" x14ac:dyDescent="0.2">
      <c r="A211" s="1943"/>
      <c r="B211" s="1944"/>
      <c r="C211" s="1013"/>
      <c r="D211" s="1014"/>
      <c r="E211" s="1014"/>
      <c r="F211" s="1014"/>
      <c r="G211" s="1014"/>
      <c r="H211" s="1015"/>
      <c r="I211" s="1009" t="s">
        <v>387</v>
      </c>
      <c r="J211" s="1009"/>
      <c r="K211" s="1009" t="s">
        <v>540</v>
      </c>
      <c r="L211" s="1009"/>
      <c r="M211" s="1009" t="s">
        <v>387</v>
      </c>
      <c r="N211" s="1009"/>
      <c r="O211" s="1009" t="s">
        <v>540</v>
      </c>
      <c r="P211" s="1009"/>
      <c r="Q211" s="1009" t="s">
        <v>387</v>
      </c>
      <c r="R211" s="1009"/>
      <c r="S211" s="1009" t="s">
        <v>540</v>
      </c>
      <c r="T211" s="1009"/>
      <c r="U211" s="1009" t="s">
        <v>387</v>
      </c>
      <c r="V211" s="1009"/>
      <c r="W211" s="1009" t="s">
        <v>540</v>
      </c>
      <c r="X211" s="1009"/>
      <c r="Y211" s="1009" t="s">
        <v>387</v>
      </c>
      <c r="Z211" s="1009"/>
      <c r="AA211" s="1009" t="s">
        <v>540</v>
      </c>
      <c r="AB211" s="1009"/>
      <c r="AC211" s="1009" t="s">
        <v>387</v>
      </c>
      <c r="AD211" s="1009"/>
      <c r="AE211" s="1009" t="s">
        <v>540</v>
      </c>
      <c r="AF211" s="1134"/>
      <c r="AG211" s="1009" t="s">
        <v>387</v>
      </c>
      <c r="AH211" s="1009"/>
      <c r="AI211" s="1009" t="s">
        <v>540</v>
      </c>
      <c r="AJ211" s="1609"/>
    </row>
    <row r="212" spans="1:36" ht="13.5" customHeight="1" x14ac:dyDescent="0.2">
      <c r="A212" s="1943"/>
      <c r="B212" s="1944"/>
      <c r="C212" s="1009" t="s">
        <v>636</v>
      </c>
      <c r="D212" s="1009"/>
      <c r="E212" s="1009"/>
      <c r="F212" s="1009" t="s">
        <v>699</v>
      </c>
      <c r="G212" s="1009"/>
      <c r="H212" s="1009"/>
      <c r="I212" s="1167"/>
      <c r="J212" s="1167"/>
      <c r="K212" s="1167"/>
      <c r="L212" s="1167"/>
      <c r="M212" s="1167"/>
      <c r="N212" s="1167"/>
      <c r="O212" s="1167"/>
      <c r="P212" s="1167"/>
      <c r="Q212" s="1167"/>
      <c r="R212" s="1167"/>
      <c r="S212" s="1167"/>
      <c r="T212" s="1167"/>
      <c r="U212" s="1167"/>
      <c r="V212" s="1167"/>
      <c r="W212" s="1167"/>
      <c r="X212" s="1167"/>
      <c r="Y212" s="1167"/>
      <c r="Z212" s="1167"/>
      <c r="AA212" s="1167"/>
      <c r="AB212" s="1167"/>
      <c r="AC212" s="1167"/>
      <c r="AD212" s="1167"/>
      <c r="AE212" s="1167"/>
      <c r="AF212" s="1002"/>
      <c r="AG212" s="1167"/>
      <c r="AH212" s="1167"/>
      <c r="AI212" s="1167"/>
      <c r="AJ212" s="1613"/>
    </row>
    <row r="213" spans="1:36" ht="13.5" customHeight="1" x14ac:dyDescent="0.2">
      <c r="A213" s="1943"/>
      <c r="B213" s="1944"/>
      <c r="C213" s="1009"/>
      <c r="D213" s="1009"/>
      <c r="E213" s="1009"/>
      <c r="F213" s="1009" t="s">
        <v>700</v>
      </c>
      <c r="G213" s="1009"/>
      <c r="H213" s="1009"/>
      <c r="I213" s="1167"/>
      <c r="J213" s="1167"/>
      <c r="K213" s="1167"/>
      <c r="L213" s="1167"/>
      <c r="M213" s="1167"/>
      <c r="N213" s="1167"/>
      <c r="O213" s="1167"/>
      <c r="P213" s="1167"/>
      <c r="Q213" s="1167"/>
      <c r="R213" s="1167"/>
      <c r="S213" s="1167"/>
      <c r="T213" s="1167"/>
      <c r="U213" s="1167"/>
      <c r="V213" s="1167"/>
      <c r="W213" s="1167"/>
      <c r="X213" s="1167"/>
      <c r="Y213" s="1167"/>
      <c r="Z213" s="1167"/>
      <c r="AA213" s="1167"/>
      <c r="AB213" s="1167"/>
      <c r="AC213" s="1167"/>
      <c r="AD213" s="1167"/>
      <c r="AE213" s="1167"/>
      <c r="AF213" s="1002"/>
      <c r="AG213" s="1167"/>
      <c r="AH213" s="1167"/>
      <c r="AI213" s="1167"/>
      <c r="AJ213" s="1613"/>
    </row>
    <row r="214" spans="1:36" ht="13.5" customHeight="1" x14ac:dyDescent="0.2">
      <c r="A214" s="1943"/>
      <c r="B214" s="1944"/>
      <c r="C214" s="1009" t="s">
        <v>701</v>
      </c>
      <c r="D214" s="1009"/>
      <c r="E214" s="1009"/>
      <c r="F214" s="1009"/>
      <c r="G214" s="1009"/>
      <c r="H214" s="1009"/>
      <c r="I214" s="1167"/>
      <c r="J214" s="1167"/>
      <c r="K214" s="1167"/>
      <c r="L214" s="1167"/>
      <c r="M214" s="1167"/>
      <c r="N214" s="1167"/>
      <c r="O214" s="1167"/>
      <c r="P214" s="1167"/>
      <c r="Q214" s="1167"/>
      <c r="R214" s="1167"/>
      <c r="S214" s="1167"/>
      <c r="T214" s="1167"/>
      <c r="U214" s="1167"/>
      <c r="V214" s="1167"/>
      <c r="W214" s="1167"/>
      <c r="X214" s="1167"/>
      <c r="Y214" s="1167"/>
      <c r="Z214" s="1167"/>
      <c r="AA214" s="1167"/>
      <c r="AB214" s="1167"/>
      <c r="AC214" s="1167"/>
      <c r="AD214" s="1167"/>
      <c r="AE214" s="1167"/>
      <c r="AF214" s="1002"/>
      <c r="AG214" s="1167"/>
      <c r="AH214" s="1167"/>
      <c r="AI214" s="1167"/>
      <c r="AJ214" s="1613"/>
    </row>
    <row r="215" spans="1:36" ht="13.5" customHeight="1" x14ac:dyDescent="0.2">
      <c r="A215" s="1943"/>
      <c r="B215" s="1944"/>
      <c r="C215" s="947" t="s">
        <v>471</v>
      </c>
      <c r="D215" s="947"/>
      <c r="E215" s="947"/>
      <c r="F215" s="947"/>
      <c r="G215" s="947"/>
      <c r="H215" s="947"/>
      <c r="I215" s="1168"/>
      <c r="J215" s="1168"/>
      <c r="K215" s="1168"/>
      <c r="L215" s="1168"/>
      <c r="M215" s="1168"/>
      <c r="N215" s="1168"/>
      <c r="O215" s="1168"/>
      <c r="P215" s="1168"/>
      <c r="Q215" s="1168"/>
      <c r="R215" s="1168"/>
      <c r="S215" s="1168"/>
      <c r="T215" s="1168"/>
      <c r="U215" s="1168"/>
      <c r="V215" s="1168"/>
      <c r="W215" s="1168"/>
      <c r="X215" s="1168"/>
      <c r="Y215" s="1168"/>
      <c r="Z215" s="1168"/>
      <c r="AA215" s="1168"/>
      <c r="AB215" s="1168"/>
      <c r="AC215" s="1168"/>
      <c r="AD215" s="1168"/>
      <c r="AE215" s="1168"/>
      <c r="AF215" s="1207"/>
      <c r="AG215" s="1168"/>
      <c r="AH215" s="1168"/>
      <c r="AI215" s="1168"/>
      <c r="AJ215" s="1612"/>
    </row>
    <row r="216" spans="1:36" ht="13.5" customHeight="1" x14ac:dyDescent="0.2">
      <c r="A216" s="1943"/>
      <c r="B216" s="1944"/>
      <c r="C216" s="1010" t="s">
        <v>373</v>
      </c>
      <c r="D216" s="1011"/>
      <c r="E216" s="1011"/>
      <c r="F216" s="1011"/>
      <c r="G216" s="1011"/>
      <c r="H216" s="1012"/>
      <c r="I216" s="1134" t="s">
        <v>386</v>
      </c>
      <c r="J216" s="1203"/>
      <c r="K216" s="1203"/>
      <c r="L216" s="1203"/>
      <c r="M216" s="1203"/>
      <c r="N216" s="1203"/>
      <c r="O216" s="1203"/>
      <c r="P216" s="1203"/>
      <c r="Q216" s="1203"/>
      <c r="R216" s="1203"/>
      <c r="S216" s="1203"/>
      <c r="T216" s="1203"/>
      <c r="U216" s="1203"/>
      <c r="V216" s="1203"/>
      <c r="W216" s="1203"/>
      <c r="X216" s="1203"/>
      <c r="Y216" s="1203"/>
      <c r="Z216" s="1203"/>
      <c r="AA216" s="1203"/>
      <c r="AB216" s="1203"/>
      <c r="AC216" s="1203"/>
      <c r="AD216" s="1203"/>
      <c r="AE216" s="1203"/>
      <c r="AF216" s="1203"/>
      <c r="AG216" s="1203"/>
      <c r="AH216" s="1203"/>
      <c r="AI216" s="1203"/>
      <c r="AJ216" s="1863"/>
    </row>
    <row r="217" spans="1:36" ht="13.5" customHeight="1" x14ac:dyDescent="0.2">
      <c r="A217" s="1939" t="s">
        <v>731</v>
      </c>
      <c r="B217" s="1940"/>
      <c r="C217" s="1573"/>
      <c r="D217" s="1574"/>
      <c r="E217" s="1574"/>
      <c r="F217" s="1574"/>
      <c r="G217" s="1574"/>
      <c r="H217" s="1575"/>
      <c r="I217" s="1881"/>
      <c r="J217" s="1882"/>
      <c r="K217" s="1882"/>
      <c r="L217" s="1883"/>
      <c r="M217" s="1881"/>
      <c r="N217" s="1882"/>
      <c r="O217" s="1882"/>
      <c r="P217" s="1883"/>
      <c r="Q217" s="1881"/>
      <c r="R217" s="1882"/>
      <c r="S217" s="1882"/>
      <c r="T217" s="1883"/>
      <c r="U217" s="1881"/>
      <c r="V217" s="1882"/>
      <c r="W217" s="1882"/>
      <c r="X217" s="1883"/>
      <c r="Y217" s="1881"/>
      <c r="Z217" s="1882"/>
      <c r="AA217" s="1882"/>
      <c r="AB217" s="1883"/>
      <c r="AC217" s="1881"/>
      <c r="AD217" s="1882"/>
      <c r="AE217" s="1882"/>
      <c r="AF217" s="1883"/>
      <c r="AG217" s="1881"/>
      <c r="AH217" s="1882"/>
      <c r="AI217" s="1882"/>
      <c r="AJ217" s="1925"/>
    </row>
    <row r="218" spans="1:36" ht="13.5" customHeight="1" x14ac:dyDescent="0.2">
      <c r="A218" s="159"/>
      <c r="B218" s="160"/>
      <c r="C218" s="1013"/>
      <c r="D218" s="1014"/>
      <c r="E218" s="1014"/>
      <c r="F218" s="1014"/>
      <c r="G218" s="1014"/>
      <c r="H218" s="1015"/>
      <c r="I218" s="1009" t="s">
        <v>387</v>
      </c>
      <c r="J218" s="1009"/>
      <c r="K218" s="1009" t="s">
        <v>540</v>
      </c>
      <c r="L218" s="1009"/>
      <c r="M218" s="1009" t="s">
        <v>387</v>
      </c>
      <c r="N218" s="1009"/>
      <c r="O218" s="1009" t="s">
        <v>540</v>
      </c>
      <c r="P218" s="1009"/>
      <c r="Q218" s="1009" t="s">
        <v>387</v>
      </c>
      <c r="R218" s="1009"/>
      <c r="S218" s="1009" t="s">
        <v>540</v>
      </c>
      <c r="T218" s="1009"/>
      <c r="U218" s="1009" t="s">
        <v>387</v>
      </c>
      <c r="V218" s="1009"/>
      <c r="W218" s="1009" t="s">
        <v>540</v>
      </c>
      <c r="X218" s="1009"/>
      <c r="Y218" s="1009" t="s">
        <v>387</v>
      </c>
      <c r="Z218" s="1009"/>
      <c r="AA218" s="1009" t="s">
        <v>540</v>
      </c>
      <c r="AB218" s="1009"/>
      <c r="AC218" s="1009" t="s">
        <v>387</v>
      </c>
      <c r="AD218" s="1009"/>
      <c r="AE218" s="1009" t="s">
        <v>540</v>
      </c>
      <c r="AF218" s="1009"/>
      <c r="AG218" s="1009" t="s">
        <v>387</v>
      </c>
      <c r="AH218" s="1009"/>
      <c r="AI218" s="1009" t="s">
        <v>540</v>
      </c>
      <c r="AJ218" s="1609"/>
    </row>
    <row r="219" spans="1:36" ht="13.5" customHeight="1" x14ac:dyDescent="0.2">
      <c r="A219" s="159"/>
      <c r="B219" s="160"/>
      <c r="C219" s="1009" t="s">
        <v>636</v>
      </c>
      <c r="D219" s="1009"/>
      <c r="E219" s="1009"/>
      <c r="F219" s="1009" t="s">
        <v>699</v>
      </c>
      <c r="G219" s="1009"/>
      <c r="H219" s="1009"/>
      <c r="I219" s="1167"/>
      <c r="J219" s="1167"/>
      <c r="K219" s="1167"/>
      <c r="L219" s="1167"/>
      <c r="M219" s="1167"/>
      <c r="N219" s="1167"/>
      <c r="O219" s="1167"/>
      <c r="P219" s="1167"/>
      <c r="Q219" s="1167"/>
      <c r="R219" s="1167"/>
      <c r="S219" s="1167"/>
      <c r="T219" s="1167"/>
      <c r="U219" s="1167"/>
      <c r="V219" s="1167"/>
      <c r="W219" s="1167"/>
      <c r="X219" s="1167"/>
      <c r="Y219" s="1167"/>
      <c r="Z219" s="1167"/>
      <c r="AA219" s="1167"/>
      <c r="AB219" s="1167"/>
      <c r="AC219" s="1167"/>
      <c r="AD219" s="1167"/>
      <c r="AE219" s="1167"/>
      <c r="AF219" s="1167"/>
      <c r="AG219" s="1167"/>
      <c r="AH219" s="1167"/>
      <c r="AI219" s="1167"/>
      <c r="AJ219" s="1613"/>
    </row>
    <row r="220" spans="1:36" ht="13.5" customHeight="1" x14ac:dyDescent="0.2">
      <c r="A220" s="159"/>
      <c r="B220" s="160"/>
      <c r="C220" s="1009"/>
      <c r="D220" s="1009"/>
      <c r="E220" s="1009"/>
      <c r="F220" s="1009" t="s">
        <v>700</v>
      </c>
      <c r="G220" s="1009"/>
      <c r="H220" s="1009"/>
      <c r="I220" s="1167"/>
      <c r="J220" s="1167"/>
      <c r="K220" s="1167"/>
      <c r="L220" s="1167"/>
      <c r="M220" s="1167"/>
      <c r="N220" s="1167"/>
      <c r="O220" s="1167"/>
      <c r="P220" s="1167"/>
      <c r="Q220" s="1167"/>
      <c r="R220" s="1167"/>
      <c r="S220" s="1167"/>
      <c r="T220" s="1167"/>
      <c r="U220" s="1167"/>
      <c r="V220" s="1167"/>
      <c r="W220" s="1167"/>
      <c r="X220" s="1167"/>
      <c r="Y220" s="1167"/>
      <c r="Z220" s="1167"/>
      <c r="AA220" s="1167"/>
      <c r="AB220" s="1167"/>
      <c r="AC220" s="1167"/>
      <c r="AD220" s="1167"/>
      <c r="AE220" s="1167"/>
      <c r="AF220" s="1167"/>
      <c r="AG220" s="1167"/>
      <c r="AH220" s="1167"/>
      <c r="AI220" s="1167"/>
      <c r="AJ220" s="1613"/>
    </row>
    <row r="221" spans="1:36" ht="13.5" customHeight="1" x14ac:dyDescent="0.2">
      <c r="A221" s="159"/>
      <c r="B221" s="160"/>
      <c r="C221" s="1009" t="s">
        <v>701</v>
      </c>
      <c r="D221" s="1009"/>
      <c r="E221" s="1009"/>
      <c r="F221" s="1009"/>
      <c r="G221" s="1009"/>
      <c r="H221" s="1009"/>
      <c r="I221" s="1167"/>
      <c r="J221" s="1167"/>
      <c r="K221" s="1167"/>
      <c r="L221" s="1167"/>
      <c r="M221" s="1167"/>
      <c r="N221" s="1167"/>
      <c r="O221" s="1167"/>
      <c r="P221" s="1167"/>
      <c r="Q221" s="1167"/>
      <c r="R221" s="1167"/>
      <c r="S221" s="1167"/>
      <c r="T221" s="1167"/>
      <c r="U221" s="1167"/>
      <c r="V221" s="1167"/>
      <c r="W221" s="1167"/>
      <c r="X221" s="1167"/>
      <c r="Y221" s="1167"/>
      <c r="Z221" s="1167"/>
      <c r="AA221" s="1167"/>
      <c r="AB221" s="1167"/>
      <c r="AC221" s="1167"/>
      <c r="AD221" s="1167"/>
      <c r="AE221" s="1167"/>
      <c r="AF221" s="1167"/>
      <c r="AG221" s="1167"/>
      <c r="AH221" s="1167"/>
      <c r="AI221" s="1167"/>
      <c r="AJ221" s="1613"/>
    </row>
    <row r="222" spans="1:36" ht="13.5" customHeight="1" x14ac:dyDescent="0.2">
      <c r="A222" s="159"/>
      <c r="B222" s="160"/>
      <c r="C222" s="947" t="s">
        <v>471</v>
      </c>
      <c r="D222" s="947"/>
      <c r="E222" s="947"/>
      <c r="F222" s="947"/>
      <c r="G222" s="947"/>
      <c r="H222" s="947"/>
      <c r="I222" s="1168"/>
      <c r="J222" s="1168"/>
      <c r="K222" s="1168"/>
      <c r="L222" s="1168"/>
      <c r="M222" s="1168"/>
      <c r="N222" s="1168"/>
      <c r="O222" s="1168"/>
      <c r="P222" s="1168"/>
      <c r="Q222" s="1168"/>
      <c r="R222" s="1168"/>
      <c r="S222" s="1168"/>
      <c r="T222" s="1168"/>
      <c r="U222" s="1168"/>
      <c r="V222" s="1168"/>
      <c r="W222" s="1168"/>
      <c r="X222" s="1168"/>
      <c r="Y222" s="1168"/>
      <c r="Z222" s="1168"/>
      <c r="AA222" s="1168"/>
      <c r="AB222" s="1168"/>
      <c r="AC222" s="1168"/>
      <c r="AD222" s="1168"/>
      <c r="AE222" s="1168"/>
      <c r="AF222" s="1168"/>
      <c r="AG222" s="1168"/>
      <c r="AH222" s="1168"/>
      <c r="AI222" s="1168"/>
      <c r="AJ222" s="1612"/>
    </row>
    <row r="223" spans="1:36" ht="13.5" customHeight="1" x14ac:dyDescent="0.2">
      <c r="A223" s="159"/>
      <c r="B223" s="160"/>
      <c r="C223" s="1134" t="s">
        <v>171</v>
      </c>
      <c r="D223" s="1203"/>
      <c r="E223" s="1203"/>
      <c r="F223" s="1203"/>
      <c r="G223" s="1203"/>
      <c r="H223" s="1204"/>
      <c r="I223" s="1205"/>
      <c r="J223" s="1206"/>
      <c r="K223" s="1206"/>
      <c r="L223" s="1206"/>
      <c r="M223" s="1206"/>
      <c r="N223" s="1206"/>
      <c r="O223" s="1175" t="s">
        <v>531</v>
      </c>
      <c r="P223" s="1175"/>
      <c r="Q223" s="1175"/>
      <c r="R223" s="1175"/>
      <c r="S223" s="1175"/>
      <c r="T223" s="1175"/>
      <c r="U223" s="1175"/>
      <c r="V223" s="1175"/>
      <c r="W223" s="1175"/>
      <c r="X223" s="1175"/>
      <c r="Y223" s="1175"/>
      <c r="Z223" s="1175"/>
      <c r="AA223" s="1175"/>
      <c r="AB223" s="1175"/>
      <c r="AC223" s="1175"/>
      <c r="AD223" s="1175"/>
      <c r="AE223" s="1175"/>
      <c r="AF223" s="1175"/>
      <c r="AG223" s="1175"/>
      <c r="AH223" s="1175"/>
      <c r="AI223" s="1175"/>
      <c r="AJ223" s="1176"/>
    </row>
    <row r="224" spans="1:36" ht="13.5" customHeight="1" x14ac:dyDescent="0.2">
      <c r="A224" s="159"/>
      <c r="B224" s="160"/>
      <c r="C224" s="1134" t="s">
        <v>234</v>
      </c>
      <c r="D224" s="1203"/>
      <c r="E224" s="1203"/>
      <c r="F224" s="1203"/>
      <c r="G224" s="1203"/>
      <c r="H224" s="1204"/>
      <c r="I224" s="1205"/>
      <c r="J224" s="1206"/>
      <c r="K224" s="1206"/>
      <c r="L224" s="1206"/>
      <c r="M224" s="1206"/>
      <c r="N224" s="1206"/>
      <c r="O224" s="1175" t="s">
        <v>475</v>
      </c>
      <c r="P224" s="1175"/>
      <c r="Q224" s="1175"/>
      <c r="R224" s="1175"/>
      <c r="S224" s="1175"/>
      <c r="T224" s="1175"/>
      <c r="U224" s="1175"/>
      <c r="V224" s="1175"/>
      <c r="W224" s="1175"/>
      <c r="X224" s="1175"/>
      <c r="Y224" s="1175"/>
      <c r="Z224" s="1175"/>
      <c r="AA224" s="1175"/>
      <c r="AB224" s="1175"/>
      <c r="AC224" s="1175"/>
      <c r="AD224" s="1175"/>
      <c r="AE224" s="1175"/>
      <c r="AF224" s="1175"/>
      <c r="AG224" s="1175"/>
      <c r="AH224" s="1175"/>
      <c r="AI224" s="1175"/>
      <c r="AJ224" s="1176"/>
    </row>
    <row r="225" spans="1:44" ht="13.5" customHeight="1" x14ac:dyDescent="0.2">
      <c r="A225" s="159"/>
      <c r="B225" s="160"/>
      <c r="C225" s="672" t="s">
        <v>140</v>
      </c>
      <c r="D225" s="956"/>
      <c r="E225" s="956"/>
      <c r="F225" s="956"/>
      <c r="G225" s="956"/>
      <c r="H225" s="673"/>
      <c r="I225" s="1207"/>
      <c r="J225" s="1208"/>
      <c r="K225" s="1208"/>
      <c r="L225" s="1208"/>
      <c r="M225" s="1208"/>
      <c r="N225" s="1208"/>
      <c r="O225" s="1175" t="s">
        <v>1011</v>
      </c>
      <c r="P225" s="1175"/>
      <c r="Q225" s="1175"/>
      <c r="R225" s="1175"/>
      <c r="S225" s="1175"/>
      <c r="T225" s="1175"/>
      <c r="U225" s="1175"/>
      <c r="V225" s="1175"/>
      <c r="W225" s="1175"/>
      <c r="X225" s="1175"/>
      <c r="Y225" s="1175"/>
      <c r="Z225" s="1175"/>
      <c r="AA225" s="1175"/>
      <c r="AB225" s="1175"/>
      <c r="AC225" s="1175"/>
      <c r="AD225" s="1175"/>
      <c r="AE225" s="1175"/>
      <c r="AF225" s="1175"/>
      <c r="AG225" s="1175"/>
      <c r="AH225" s="1175"/>
      <c r="AI225" s="1175"/>
      <c r="AJ225" s="1176"/>
    </row>
    <row r="226" spans="1:44" ht="18" customHeight="1" x14ac:dyDescent="0.2">
      <c r="A226" s="159"/>
      <c r="B226" s="160"/>
      <c r="C226" s="990" t="s">
        <v>637</v>
      </c>
      <c r="D226" s="990"/>
      <c r="E226" s="990"/>
      <c r="F226" s="990"/>
      <c r="G226" s="990"/>
      <c r="H226" s="990"/>
      <c r="I226" s="984"/>
      <c r="J226" s="985"/>
      <c r="K226" s="985"/>
      <c r="L226" s="985"/>
      <c r="M226" s="985"/>
      <c r="N226" s="985"/>
      <c r="O226" s="985"/>
      <c r="P226" s="985"/>
      <c r="Q226" s="985"/>
      <c r="R226" s="985"/>
      <c r="S226" s="985"/>
      <c r="T226" s="985"/>
      <c r="U226" s="985"/>
      <c r="V226" s="985"/>
      <c r="W226" s="985"/>
      <c r="X226" s="985"/>
      <c r="Y226" s="985"/>
      <c r="Z226" s="985"/>
      <c r="AA226" s="985"/>
      <c r="AB226" s="985"/>
      <c r="AC226" s="985"/>
      <c r="AD226" s="985"/>
      <c r="AE226" s="985"/>
      <c r="AF226" s="985"/>
      <c r="AG226" s="985"/>
      <c r="AH226" s="985"/>
      <c r="AI226" s="985"/>
      <c r="AJ226" s="986"/>
      <c r="AL226" s="45" t="b">
        <v>0</v>
      </c>
      <c r="AM226" s="45" t="b">
        <v>0</v>
      </c>
      <c r="AN226" s="45" t="b">
        <v>0</v>
      </c>
      <c r="AO226" s="45" t="b">
        <v>0</v>
      </c>
      <c r="AP226" s="45" t="b">
        <v>0</v>
      </c>
      <c r="AQ226" s="45" t="b">
        <v>0</v>
      </c>
      <c r="AR226" s="45" t="b">
        <v>0</v>
      </c>
    </row>
    <row r="227" spans="1:44" ht="13.5" customHeight="1" x14ac:dyDescent="0.2">
      <c r="A227" s="159"/>
      <c r="B227" s="160"/>
      <c r="C227" s="990" t="s">
        <v>638</v>
      </c>
      <c r="D227" s="990"/>
      <c r="E227" s="990"/>
      <c r="F227" s="990"/>
      <c r="G227" s="990"/>
      <c r="H227" s="990"/>
      <c r="I227" s="961" t="s">
        <v>639</v>
      </c>
      <c r="J227" s="990"/>
      <c r="K227" s="990"/>
      <c r="L227" s="996" t="s">
        <v>815</v>
      </c>
      <c r="M227" s="996"/>
      <c r="N227" s="997"/>
      <c r="O227" s="961" t="s">
        <v>509</v>
      </c>
      <c r="P227" s="959"/>
      <c r="Q227" s="995" t="s">
        <v>815</v>
      </c>
      <c r="R227" s="996"/>
      <c r="S227" s="996"/>
      <c r="T227" s="990" t="s">
        <v>640</v>
      </c>
      <c r="U227" s="990"/>
      <c r="V227" s="990"/>
      <c r="W227" s="996" t="s">
        <v>815</v>
      </c>
      <c r="X227" s="996"/>
      <c r="Y227" s="997"/>
      <c r="Z227" s="961" t="s">
        <v>510</v>
      </c>
      <c r="AA227" s="959"/>
      <c r="AB227" s="995" t="s">
        <v>815</v>
      </c>
      <c r="AC227" s="996"/>
      <c r="AD227" s="996"/>
      <c r="AE227" s="990" t="s">
        <v>930</v>
      </c>
      <c r="AF227" s="990"/>
      <c r="AG227" s="990"/>
      <c r="AH227" s="990"/>
      <c r="AI227" s="990"/>
      <c r="AJ227" s="991"/>
      <c r="AL227" s="39"/>
      <c r="AM227" s="39"/>
      <c r="AN227" s="39"/>
      <c r="AO227" s="39"/>
      <c r="AP227" s="39"/>
      <c r="AQ227" s="39"/>
      <c r="AR227" s="39"/>
    </row>
    <row r="228" spans="1:44" ht="13.5" customHeight="1" x14ac:dyDescent="0.2">
      <c r="A228" s="159"/>
      <c r="B228" s="160"/>
      <c r="C228" s="990"/>
      <c r="D228" s="990"/>
      <c r="E228" s="990"/>
      <c r="F228" s="990"/>
      <c r="G228" s="990"/>
      <c r="H228" s="990"/>
      <c r="I228" s="961" t="s">
        <v>928</v>
      </c>
      <c r="J228" s="990"/>
      <c r="K228" s="990"/>
      <c r="L228" s="996" t="s">
        <v>815</v>
      </c>
      <c r="M228" s="996"/>
      <c r="N228" s="997"/>
      <c r="O228" s="961" t="s">
        <v>643</v>
      </c>
      <c r="P228" s="959"/>
      <c r="Q228" s="995" t="s">
        <v>815</v>
      </c>
      <c r="R228" s="996"/>
      <c r="S228" s="996"/>
      <c r="T228" s="990" t="s">
        <v>929</v>
      </c>
      <c r="U228" s="990"/>
      <c r="V228" s="990"/>
      <c r="W228" s="996" t="s">
        <v>815</v>
      </c>
      <c r="X228" s="996"/>
      <c r="Y228" s="997"/>
      <c r="Z228" s="961" t="s">
        <v>644</v>
      </c>
      <c r="AA228" s="959"/>
      <c r="AB228" s="995" t="s">
        <v>815</v>
      </c>
      <c r="AC228" s="996"/>
      <c r="AD228" s="996"/>
      <c r="AE228" s="992"/>
      <c r="AF228" s="993"/>
      <c r="AG228" s="993"/>
      <c r="AH228" s="993"/>
      <c r="AI228" s="993"/>
      <c r="AJ228" s="994"/>
      <c r="AL228" s="39"/>
      <c r="AM228" s="39"/>
      <c r="AN228" s="39"/>
      <c r="AO228" s="39"/>
      <c r="AP228" s="39"/>
      <c r="AQ228" s="39"/>
      <c r="AR228" s="39"/>
    </row>
    <row r="229" spans="1:44" ht="18" customHeight="1" x14ac:dyDescent="0.2">
      <c r="A229" s="159"/>
      <c r="B229" s="160"/>
      <c r="C229" s="959" t="s">
        <v>228</v>
      </c>
      <c r="D229" s="960"/>
      <c r="E229" s="960"/>
      <c r="F229" s="960"/>
      <c r="G229" s="960"/>
      <c r="H229" s="961"/>
      <c r="I229" s="960" t="s">
        <v>1036</v>
      </c>
      <c r="J229" s="960"/>
      <c r="K229" s="960"/>
      <c r="L229" s="960"/>
      <c r="M229" s="961"/>
      <c r="N229" s="1849"/>
      <c r="O229" s="1850"/>
      <c r="P229" s="1850"/>
      <c r="Q229" s="1850"/>
      <c r="R229" s="1850"/>
      <c r="S229" s="1850"/>
      <c r="T229" s="1850"/>
      <c r="U229" s="1850"/>
      <c r="V229" s="1850"/>
      <c r="W229" s="1850"/>
      <c r="X229" s="1850"/>
      <c r="Y229" s="1850"/>
      <c r="Z229" s="1850"/>
      <c r="AA229" s="1850"/>
      <c r="AB229" s="1850"/>
      <c r="AC229" s="1850"/>
      <c r="AD229" s="1850"/>
      <c r="AE229" s="1850"/>
      <c r="AF229" s="1850"/>
      <c r="AG229" s="1850"/>
      <c r="AH229" s="1850"/>
      <c r="AI229" s="1850"/>
      <c r="AJ229" s="1851"/>
      <c r="AL229" s="45" t="b">
        <v>0</v>
      </c>
      <c r="AM229" s="45" t="b">
        <v>0</v>
      </c>
      <c r="AN229" s="45" t="b">
        <v>0</v>
      </c>
      <c r="AO229" s="45" t="b">
        <v>0</v>
      </c>
      <c r="AP229" s="45" t="b">
        <v>0</v>
      </c>
      <c r="AQ229" s="39"/>
      <c r="AR229" s="39"/>
    </row>
    <row r="230" spans="1:44" ht="18" customHeight="1" thickBot="1" x14ac:dyDescent="0.25">
      <c r="A230" s="163"/>
      <c r="B230" s="164"/>
      <c r="C230" s="1932"/>
      <c r="D230" s="1933"/>
      <c r="E230" s="1933"/>
      <c r="F230" s="1933"/>
      <c r="G230" s="1933"/>
      <c r="H230" s="1934"/>
      <c r="I230" s="1886" t="s">
        <v>284</v>
      </c>
      <c r="J230" s="1886"/>
      <c r="K230" s="1886"/>
      <c r="L230" s="1886"/>
      <c r="M230" s="1886"/>
      <c r="N230" s="1890"/>
      <c r="O230" s="1890"/>
      <c r="P230" s="1890"/>
      <c r="Q230" s="1890"/>
      <c r="R230" s="1890"/>
      <c r="S230" s="1890"/>
      <c r="T230" s="1890"/>
      <c r="U230" s="1890"/>
      <c r="V230" s="1890"/>
      <c r="W230" s="1157" t="s">
        <v>610</v>
      </c>
      <c r="X230" s="1157"/>
      <c r="Y230" s="1157"/>
      <c r="Z230" s="1157"/>
      <c r="AA230" s="1157"/>
      <c r="AB230" s="1890"/>
      <c r="AC230" s="1890"/>
      <c r="AD230" s="1890"/>
      <c r="AE230" s="1890"/>
      <c r="AF230" s="1890"/>
      <c r="AG230" s="1890"/>
      <c r="AH230" s="1890"/>
      <c r="AI230" s="1890"/>
      <c r="AJ230" s="1924"/>
      <c r="AL230" s="45" t="b">
        <v>0</v>
      </c>
      <c r="AM230" s="45" t="b">
        <v>0</v>
      </c>
      <c r="AN230" s="45" t="b">
        <v>0</v>
      </c>
      <c r="AO230" s="39"/>
      <c r="AP230" s="39"/>
      <c r="AQ230" s="39"/>
      <c r="AR230" s="39"/>
    </row>
    <row r="231" spans="1:44" ht="13.5" customHeight="1" x14ac:dyDescent="0.2">
      <c r="A231" s="1896" t="s">
        <v>276</v>
      </c>
      <c r="B231" s="1897"/>
      <c r="C231" s="1897"/>
      <c r="D231" s="1897"/>
      <c r="E231" s="1897"/>
      <c r="F231" s="1897"/>
      <c r="G231" s="1897"/>
      <c r="H231" s="1898"/>
      <c r="I231" s="1899"/>
      <c r="J231" s="1900"/>
      <c r="K231" s="1900"/>
      <c r="L231" s="1900"/>
      <c r="M231" s="1900"/>
      <c r="N231" s="1900"/>
      <c r="O231" s="1900"/>
      <c r="P231" s="1900"/>
      <c r="Q231" s="1900"/>
      <c r="R231" s="1900"/>
      <c r="S231" s="1900"/>
      <c r="T231" s="1900"/>
      <c r="U231" s="1900"/>
      <c r="V231" s="1900"/>
      <c r="W231" s="1900"/>
      <c r="X231" s="1900"/>
      <c r="Y231" s="1900"/>
      <c r="Z231" s="1900"/>
      <c r="AA231" s="1900"/>
      <c r="AB231" s="1900"/>
      <c r="AC231" s="1900"/>
      <c r="AD231" s="1901"/>
      <c r="AE231" s="1726" t="s">
        <v>139</v>
      </c>
      <c r="AF231" s="1726"/>
      <c r="AG231" s="1726"/>
      <c r="AH231" s="1726"/>
      <c r="AI231" s="1927"/>
      <c r="AJ231" s="1928"/>
    </row>
    <row r="232" spans="1:44" ht="13.5" customHeight="1" x14ac:dyDescent="0.2">
      <c r="A232" s="1941" t="s">
        <v>6</v>
      </c>
      <c r="B232" s="1942"/>
      <c r="C232" s="1573" t="s">
        <v>373</v>
      </c>
      <c r="D232" s="1574"/>
      <c r="E232" s="1574"/>
      <c r="F232" s="1574"/>
      <c r="G232" s="1574"/>
      <c r="H232" s="1575"/>
      <c r="I232" s="1887" t="s">
        <v>966</v>
      </c>
      <c r="J232" s="1888"/>
      <c r="K232" s="1888"/>
      <c r="L232" s="1889"/>
      <c r="M232" s="1884" t="s">
        <v>2</v>
      </c>
      <c r="N232" s="1779"/>
      <c r="O232" s="1779"/>
      <c r="P232" s="1780"/>
      <c r="Q232" s="1884" t="s">
        <v>170</v>
      </c>
      <c r="R232" s="1779"/>
      <c r="S232" s="1779"/>
      <c r="T232" s="1779"/>
      <c r="U232" s="1576" t="s">
        <v>270</v>
      </c>
      <c r="V232" s="1577"/>
      <c r="W232" s="1577"/>
      <c r="X232" s="1577"/>
      <c r="Y232" s="1577"/>
      <c r="Z232" s="1577"/>
      <c r="AA232" s="1577"/>
      <c r="AB232" s="1577"/>
      <c r="AC232" s="1577"/>
      <c r="AD232" s="1577"/>
      <c r="AE232" s="1577"/>
      <c r="AF232" s="1577"/>
      <c r="AG232" s="1884" t="s">
        <v>965</v>
      </c>
      <c r="AH232" s="1779"/>
      <c r="AI232" s="1779"/>
      <c r="AJ232" s="1885"/>
    </row>
    <row r="233" spans="1:44" ht="13.5" customHeight="1" x14ac:dyDescent="0.2">
      <c r="A233" s="1943"/>
      <c r="B233" s="1944"/>
      <c r="C233" s="1573"/>
      <c r="D233" s="1574"/>
      <c r="E233" s="1574"/>
      <c r="F233" s="1574"/>
      <c r="G233" s="1574"/>
      <c r="H233" s="1575"/>
      <c r="I233" s="1582"/>
      <c r="J233" s="1583"/>
      <c r="K233" s="1583"/>
      <c r="L233" s="1584"/>
      <c r="M233" s="1576"/>
      <c r="N233" s="1577"/>
      <c r="O233" s="1577"/>
      <c r="P233" s="1578"/>
      <c r="Q233" s="1576"/>
      <c r="R233" s="1577"/>
      <c r="S233" s="1577"/>
      <c r="T233" s="1577"/>
      <c r="U233" s="1009" t="s">
        <v>268</v>
      </c>
      <c r="V233" s="1009"/>
      <c r="W233" s="1009"/>
      <c r="X233" s="1009"/>
      <c r="Y233" s="1009" t="s">
        <v>725</v>
      </c>
      <c r="Z233" s="1009"/>
      <c r="AA233" s="1009"/>
      <c r="AB233" s="1009"/>
      <c r="AC233" s="1009" t="s">
        <v>392</v>
      </c>
      <c r="AD233" s="1009"/>
      <c r="AE233" s="1009"/>
      <c r="AF233" s="1134"/>
      <c r="AG233" s="1576"/>
      <c r="AH233" s="1577"/>
      <c r="AI233" s="1577"/>
      <c r="AJ233" s="1611"/>
    </row>
    <row r="234" spans="1:44" ht="13.5" customHeight="1" x14ac:dyDescent="0.2">
      <c r="A234" s="1943"/>
      <c r="B234" s="1944"/>
      <c r="C234" s="1013"/>
      <c r="D234" s="1014"/>
      <c r="E234" s="1014"/>
      <c r="F234" s="1014"/>
      <c r="G234" s="1014"/>
      <c r="H234" s="1015"/>
      <c r="I234" s="1009" t="s">
        <v>387</v>
      </c>
      <c r="J234" s="1009"/>
      <c r="K234" s="1009" t="s">
        <v>540</v>
      </c>
      <c r="L234" s="1009"/>
      <c r="M234" s="1009" t="s">
        <v>387</v>
      </c>
      <c r="N234" s="1009"/>
      <c r="O234" s="1009" t="s">
        <v>540</v>
      </c>
      <c r="P234" s="1009"/>
      <c r="Q234" s="1009" t="s">
        <v>387</v>
      </c>
      <c r="R234" s="1009"/>
      <c r="S234" s="1009" t="s">
        <v>540</v>
      </c>
      <c r="T234" s="1009"/>
      <c r="U234" s="1009" t="s">
        <v>387</v>
      </c>
      <c r="V234" s="1009"/>
      <c r="W234" s="1009" t="s">
        <v>540</v>
      </c>
      <c r="X234" s="1009"/>
      <c r="Y234" s="1009" t="s">
        <v>387</v>
      </c>
      <c r="Z234" s="1009"/>
      <c r="AA234" s="1009" t="s">
        <v>540</v>
      </c>
      <c r="AB234" s="1009"/>
      <c r="AC234" s="1009" t="s">
        <v>387</v>
      </c>
      <c r="AD234" s="1009"/>
      <c r="AE234" s="1009" t="s">
        <v>540</v>
      </c>
      <c r="AF234" s="1134"/>
      <c r="AG234" s="1009" t="s">
        <v>387</v>
      </c>
      <c r="AH234" s="1009"/>
      <c r="AI234" s="1009" t="s">
        <v>540</v>
      </c>
      <c r="AJ234" s="1609"/>
    </row>
    <row r="235" spans="1:44" ht="13.5" customHeight="1" x14ac:dyDescent="0.2">
      <c r="A235" s="1943"/>
      <c r="B235" s="1944"/>
      <c r="C235" s="1009" t="s">
        <v>636</v>
      </c>
      <c r="D235" s="1009"/>
      <c r="E235" s="1009"/>
      <c r="F235" s="1009" t="s">
        <v>699</v>
      </c>
      <c r="G235" s="1009"/>
      <c r="H235" s="1009"/>
      <c r="I235" s="1167"/>
      <c r="J235" s="1167"/>
      <c r="K235" s="1167"/>
      <c r="L235" s="1167"/>
      <c r="M235" s="1167"/>
      <c r="N235" s="1167"/>
      <c r="O235" s="1167"/>
      <c r="P235" s="1167"/>
      <c r="Q235" s="1167"/>
      <c r="R235" s="1167"/>
      <c r="S235" s="1167"/>
      <c r="T235" s="1167"/>
      <c r="U235" s="1167"/>
      <c r="V235" s="1167"/>
      <c r="W235" s="1167"/>
      <c r="X235" s="1167"/>
      <c r="Y235" s="1167"/>
      <c r="Z235" s="1167"/>
      <c r="AA235" s="1167"/>
      <c r="AB235" s="1167"/>
      <c r="AC235" s="1167"/>
      <c r="AD235" s="1167"/>
      <c r="AE235" s="1167"/>
      <c r="AF235" s="1002"/>
      <c r="AG235" s="1167"/>
      <c r="AH235" s="1167"/>
      <c r="AI235" s="1167"/>
      <c r="AJ235" s="1613"/>
    </row>
    <row r="236" spans="1:44" ht="13.5" customHeight="1" x14ac:dyDescent="0.2">
      <c r="A236" s="1943"/>
      <c r="B236" s="1944"/>
      <c r="C236" s="1009"/>
      <c r="D236" s="1009"/>
      <c r="E236" s="1009"/>
      <c r="F236" s="1009" t="s">
        <v>700</v>
      </c>
      <c r="G236" s="1009"/>
      <c r="H236" s="1009"/>
      <c r="I236" s="1167"/>
      <c r="J236" s="1167"/>
      <c r="K236" s="1167"/>
      <c r="L236" s="1167"/>
      <c r="M236" s="1167"/>
      <c r="N236" s="1167"/>
      <c r="O236" s="1167"/>
      <c r="P236" s="1167"/>
      <c r="Q236" s="1167"/>
      <c r="R236" s="1167"/>
      <c r="S236" s="1167"/>
      <c r="T236" s="1167"/>
      <c r="U236" s="1167"/>
      <c r="V236" s="1167"/>
      <c r="W236" s="1167"/>
      <c r="X236" s="1167"/>
      <c r="Y236" s="1167"/>
      <c r="Z236" s="1167"/>
      <c r="AA236" s="1167"/>
      <c r="AB236" s="1167"/>
      <c r="AC236" s="1167"/>
      <c r="AD236" s="1167"/>
      <c r="AE236" s="1167"/>
      <c r="AF236" s="1002"/>
      <c r="AG236" s="1167"/>
      <c r="AH236" s="1167"/>
      <c r="AI236" s="1167"/>
      <c r="AJ236" s="1613"/>
    </row>
    <row r="237" spans="1:44" ht="13.5" customHeight="1" x14ac:dyDescent="0.2">
      <c r="A237" s="1943"/>
      <c r="B237" s="1944"/>
      <c r="C237" s="1009" t="s">
        <v>701</v>
      </c>
      <c r="D237" s="1009"/>
      <c r="E237" s="1009"/>
      <c r="F237" s="1009"/>
      <c r="G237" s="1009"/>
      <c r="H237" s="1009"/>
      <c r="I237" s="1167"/>
      <c r="J237" s="1167"/>
      <c r="K237" s="1167"/>
      <c r="L237" s="1167"/>
      <c r="M237" s="1167"/>
      <c r="N237" s="1167"/>
      <c r="O237" s="1167"/>
      <c r="P237" s="1167"/>
      <c r="Q237" s="1167"/>
      <c r="R237" s="1167"/>
      <c r="S237" s="1167"/>
      <c r="T237" s="1167"/>
      <c r="U237" s="1167"/>
      <c r="V237" s="1167"/>
      <c r="W237" s="1167"/>
      <c r="X237" s="1167"/>
      <c r="Y237" s="1167"/>
      <c r="Z237" s="1167"/>
      <c r="AA237" s="1167"/>
      <c r="AB237" s="1167"/>
      <c r="AC237" s="1167"/>
      <c r="AD237" s="1167"/>
      <c r="AE237" s="1167"/>
      <c r="AF237" s="1002"/>
      <c r="AG237" s="1167"/>
      <c r="AH237" s="1167"/>
      <c r="AI237" s="1167"/>
      <c r="AJ237" s="1613"/>
    </row>
    <row r="238" spans="1:44" ht="13.5" customHeight="1" x14ac:dyDescent="0.2">
      <c r="A238" s="1943"/>
      <c r="B238" s="1944"/>
      <c r="C238" s="947" t="s">
        <v>471</v>
      </c>
      <c r="D238" s="947"/>
      <c r="E238" s="947"/>
      <c r="F238" s="947"/>
      <c r="G238" s="947"/>
      <c r="H238" s="947"/>
      <c r="I238" s="1168"/>
      <c r="J238" s="1168"/>
      <c r="K238" s="1168"/>
      <c r="L238" s="1168"/>
      <c r="M238" s="1168"/>
      <c r="N238" s="1168"/>
      <c r="O238" s="1168"/>
      <c r="P238" s="1168"/>
      <c r="Q238" s="1168"/>
      <c r="R238" s="1168"/>
      <c r="S238" s="1168"/>
      <c r="T238" s="1168"/>
      <c r="U238" s="1168"/>
      <c r="V238" s="1168"/>
      <c r="W238" s="1168"/>
      <c r="X238" s="1168"/>
      <c r="Y238" s="1168"/>
      <c r="Z238" s="1168"/>
      <c r="AA238" s="1168"/>
      <c r="AB238" s="1168"/>
      <c r="AC238" s="1168"/>
      <c r="AD238" s="1168"/>
      <c r="AE238" s="1168"/>
      <c r="AF238" s="1207"/>
      <c r="AG238" s="1168"/>
      <c r="AH238" s="1168"/>
      <c r="AI238" s="1168"/>
      <c r="AJ238" s="1612"/>
    </row>
    <row r="239" spans="1:44" ht="13.5" customHeight="1" x14ac:dyDescent="0.2">
      <c r="A239" s="1943"/>
      <c r="B239" s="1944"/>
      <c r="C239" s="1010" t="s">
        <v>373</v>
      </c>
      <c r="D239" s="1011"/>
      <c r="E239" s="1011"/>
      <c r="F239" s="1011"/>
      <c r="G239" s="1011"/>
      <c r="H239" s="1012"/>
      <c r="I239" s="1134" t="s">
        <v>289</v>
      </c>
      <c r="J239" s="1203"/>
      <c r="K239" s="1203"/>
      <c r="L239" s="1203"/>
      <c r="M239" s="1203"/>
      <c r="N239" s="1203"/>
      <c r="O239" s="1203"/>
      <c r="P239" s="1203"/>
      <c r="Q239" s="1203"/>
      <c r="R239" s="1203"/>
      <c r="S239" s="1203"/>
      <c r="T239" s="1204"/>
      <c r="U239" s="965" t="s">
        <v>809</v>
      </c>
      <c r="V239" s="966"/>
      <c r="W239" s="966"/>
      <c r="X239" s="966"/>
      <c r="Y239" s="966"/>
      <c r="Z239" s="966"/>
      <c r="AA239" s="966"/>
      <c r="AB239" s="966"/>
      <c r="AC239" s="966"/>
      <c r="AD239" s="966"/>
      <c r="AE239" s="966"/>
      <c r="AF239" s="966"/>
      <c r="AG239" s="965" t="s">
        <v>737</v>
      </c>
      <c r="AH239" s="966"/>
      <c r="AI239" s="966"/>
      <c r="AJ239" s="1610"/>
    </row>
    <row r="240" spans="1:44" ht="13.5" customHeight="1" x14ac:dyDescent="0.2">
      <c r="A240" s="1943"/>
      <c r="B240" s="1944"/>
      <c r="C240" s="1573"/>
      <c r="D240" s="1574"/>
      <c r="E240" s="1574"/>
      <c r="F240" s="1574"/>
      <c r="G240" s="1574"/>
      <c r="H240" s="1575"/>
      <c r="I240" s="1134" t="s">
        <v>268</v>
      </c>
      <c r="J240" s="1203"/>
      <c r="K240" s="1203"/>
      <c r="L240" s="1204"/>
      <c r="M240" s="1134" t="s">
        <v>738</v>
      </c>
      <c r="N240" s="1203"/>
      <c r="O240" s="1203"/>
      <c r="P240" s="1204"/>
      <c r="Q240" s="1134" t="s">
        <v>290</v>
      </c>
      <c r="R240" s="1203"/>
      <c r="S240" s="1203"/>
      <c r="T240" s="1204"/>
      <c r="U240" s="1009" t="s">
        <v>268</v>
      </c>
      <c r="V240" s="1009"/>
      <c r="W240" s="1009"/>
      <c r="X240" s="1009"/>
      <c r="Y240" s="1866" t="s">
        <v>735</v>
      </c>
      <c r="Z240" s="1867"/>
      <c r="AA240" s="1867"/>
      <c r="AB240" s="1868"/>
      <c r="AC240" s="1134" t="s">
        <v>736</v>
      </c>
      <c r="AD240" s="1203"/>
      <c r="AE240" s="1203"/>
      <c r="AF240" s="1203"/>
      <c r="AG240" s="1576"/>
      <c r="AH240" s="1577"/>
      <c r="AI240" s="1577"/>
      <c r="AJ240" s="1611"/>
    </row>
    <row r="241" spans="1:44" ht="13.5" customHeight="1" x14ac:dyDescent="0.2">
      <c r="A241" s="1943"/>
      <c r="B241" s="1944"/>
      <c r="C241" s="1013"/>
      <c r="D241" s="1014"/>
      <c r="E241" s="1014"/>
      <c r="F241" s="1014"/>
      <c r="G241" s="1014"/>
      <c r="H241" s="1015"/>
      <c r="I241" s="1009" t="s">
        <v>387</v>
      </c>
      <c r="J241" s="1009"/>
      <c r="K241" s="1009" t="s">
        <v>540</v>
      </c>
      <c r="L241" s="1009"/>
      <c r="M241" s="1009" t="s">
        <v>387</v>
      </c>
      <c r="N241" s="1009"/>
      <c r="O241" s="1009" t="s">
        <v>540</v>
      </c>
      <c r="P241" s="1009"/>
      <c r="Q241" s="1009" t="s">
        <v>387</v>
      </c>
      <c r="R241" s="1009"/>
      <c r="S241" s="1009" t="s">
        <v>540</v>
      </c>
      <c r="T241" s="1009"/>
      <c r="U241" s="1009" t="s">
        <v>387</v>
      </c>
      <c r="V241" s="1009"/>
      <c r="W241" s="1009" t="s">
        <v>540</v>
      </c>
      <c r="X241" s="1009"/>
      <c r="Y241" s="1009" t="s">
        <v>387</v>
      </c>
      <c r="Z241" s="1009"/>
      <c r="AA241" s="1009" t="s">
        <v>540</v>
      </c>
      <c r="AB241" s="1009"/>
      <c r="AC241" s="1009" t="s">
        <v>387</v>
      </c>
      <c r="AD241" s="1009"/>
      <c r="AE241" s="1009" t="s">
        <v>540</v>
      </c>
      <c r="AF241" s="1134"/>
      <c r="AG241" s="1009" t="s">
        <v>387</v>
      </c>
      <c r="AH241" s="1009"/>
      <c r="AI241" s="1009" t="s">
        <v>540</v>
      </c>
      <c r="AJ241" s="1609"/>
    </row>
    <row r="242" spans="1:44" ht="13.5" customHeight="1" x14ac:dyDescent="0.2">
      <c r="A242" s="1943"/>
      <c r="B242" s="1944"/>
      <c r="C242" s="1009" t="s">
        <v>636</v>
      </c>
      <c r="D242" s="1009"/>
      <c r="E242" s="1009"/>
      <c r="F242" s="1009" t="s">
        <v>699</v>
      </c>
      <c r="G242" s="1009"/>
      <c r="H242" s="1009"/>
      <c r="I242" s="1167"/>
      <c r="J242" s="1167"/>
      <c r="K242" s="1167"/>
      <c r="L242" s="1167"/>
      <c r="M242" s="1167"/>
      <c r="N242" s="1167"/>
      <c r="O242" s="1167"/>
      <c r="P242" s="1167"/>
      <c r="Q242" s="1167"/>
      <c r="R242" s="1167"/>
      <c r="S242" s="1167"/>
      <c r="T242" s="1167"/>
      <c r="U242" s="1167"/>
      <c r="V242" s="1167"/>
      <c r="W242" s="1167"/>
      <c r="X242" s="1167"/>
      <c r="Y242" s="1167"/>
      <c r="Z242" s="1167"/>
      <c r="AA242" s="1167"/>
      <c r="AB242" s="1167"/>
      <c r="AC242" s="1167"/>
      <c r="AD242" s="1167"/>
      <c r="AE242" s="1167"/>
      <c r="AF242" s="1002"/>
      <c r="AG242" s="1167"/>
      <c r="AH242" s="1167"/>
      <c r="AI242" s="1167"/>
      <c r="AJ242" s="1613"/>
    </row>
    <row r="243" spans="1:44" ht="13.5" customHeight="1" x14ac:dyDescent="0.2">
      <c r="A243" s="1943"/>
      <c r="B243" s="1944"/>
      <c r="C243" s="1009"/>
      <c r="D243" s="1009"/>
      <c r="E243" s="1009"/>
      <c r="F243" s="1009" t="s">
        <v>700</v>
      </c>
      <c r="G243" s="1009"/>
      <c r="H243" s="1009"/>
      <c r="I243" s="1167"/>
      <c r="J243" s="1167"/>
      <c r="K243" s="1167"/>
      <c r="L243" s="1167"/>
      <c r="M243" s="1167"/>
      <c r="N243" s="1167"/>
      <c r="O243" s="1167"/>
      <c r="P243" s="1167"/>
      <c r="Q243" s="1167"/>
      <c r="R243" s="1167"/>
      <c r="S243" s="1167"/>
      <c r="T243" s="1167"/>
      <c r="U243" s="1167"/>
      <c r="V243" s="1167"/>
      <c r="W243" s="1167"/>
      <c r="X243" s="1167"/>
      <c r="Y243" s="1167"/>
      <c r="Z243" s="1167"/>
      <c r="AA243" s="1167"/>
      <c r="AB243" s="1167"/>
      <c r="AC243" s="1167"/>
      <c r="AD243" s="1167"/>
      <c r="AE243" s="1167"/>
      <c r="AF243" s="1002"/>
      <c r="AG243" s="1167"/>
      <c r="AH243" s="1167"/>
      <c r="AI243" s="1167"/>
      <c r="AJ243" s="1613"/>
    </row>
    <row r="244" spans="1:44" ht="13.5" customHeight="1" x14ac:dyDescent="0.2">
      <c r="A244" s="1943"/>
      <c r="B244" s="1944"/>
      <c r="C244" s="1009" t="s">
        <v>701</v>
      </c>
      <c r="D244" s="1009"/>
      <c r="E244" s="1009"/>
      <c r="F244" s="1009"/>
      <c r="G244" s="1009"/>
      <c r="H244" s="1009"/>
      <c r="I244" s="1167"/>
      <c r="J244" s="1167"/>
      <c r="K244" s="1167"/>
      <c r="L244" s="1167"/>
      <c r="M244" s="1167"/>
      <c r="N244" s="1167"/>
      <c r="O244" s="1167"/>
      <c r="P244" s="1167"/>
      <c r="Q244" s="1167"/>
      <c r="R244" s="1167"/>
      <c r="S244" s="1167"/>
      <c r="T244" s="1167"/>
      <c r="U244" s="1167"/>
      <c r="V244" s="1167"/>
      <c r="W244" s="1167"/>
      <c r="X244" s="1167"/>
      <c r="Y244" s="1167"/>
      <c r="Z244" s="1167"/>
      <c r="AA244" s="1167"/>
      <c r="AB244" s="1167"/>
      <c r="AC244" s="1167"/>
      <c r="AD244" s="1167"/>
      <c r="AE244" s="1167"/>
      <c r="AF244" s="1002"/>
      <c r="AG244" s="1167"/>
      <c r="AH244" s="1167"/>
      <c r="AI244" s="1167"/>
      <c r="AJ244" s="1613"/>
    </row>
    <row r="245" spans="1:44" ht="13.5" customHeight="1" x14ac:dyDescent="0.2">
      <c r="A245" s="1943"/>
      <c r="B245" s="1944"/>
      <c r="C245" s="947" t="s">
        <v>471</v>
      </c>
      <c r="D245" s="947"/>
      <c r="E245" s="947"/>
      <c r="F245" s="947"/>
      <c r="G245" s="947"/>
      <c r="H245" s="947"/>
      <c r="I245" s="1168"/>
      <c r="J245" s="1168"/>
      <c r="K245" s="1168"/>
      <c r="L245" s="1168"/>
      <c r="M245" s="1168"/>
      <c r="N245" s="1168"/>
      <c r="O245" s="1168"/>
      <c r="P245" s="1168"/>
      <c r="Q245" s="1168"/>
      <c r="R245" s="1168"/>
      <c r="S245" s="1168"/>
      <c r="T245" s="1168"/>
      <c r="U245" s="1168"/>
      <c r="V245" s="1168"/>
      <c r="W245" s="1168"/>
      <c r="X245" s="1168"/>
      <c r="Y245" s="1168"/>
      <c r="Z245" s="1168"/>
      <c r="AA245" s="1168"/>
      <c r="AB245" s="1168"/>
      <c r="AC245" s="1168"/>
      <c r="AD245" s="1168"/>
      <c r="AE245" s="1168"/>
      <c r="AF245" s="1207"/>
      <c r="AG245" s="1168"/>
      <c r="AH245" s="1168"/>
      <c r="AI245" s="1168"/>
      <c r="AJ245" s="1612"/>
    </row>
    <row r="246" spans="1:44" ht="13.5" customHeight="1" x14ac:dyDescent="0.2">
      <c r="A246" s="1943"/>
      <c r="B246" s="1944"/>
      <c r="C246" s="1010" t="s">
        <v>373</v>
      </c>
      <c r="D246" s="1011"/>
      <c r="E246" s="1011"/>
      <c r="F246" s="1011"/>
      <c r="G246" s="1011"/>
      <c r="H246" s="1012"/>
      <c r="I246" s="1134" t="s">
        <v>386</v>
      </c>
      <c r="J246" s="1203"/>
      <c r="K246" s="1203"/>
      <c r="L246" s="1203"/>
      <c r="M246" s="1203"/>
      <c r="N246" s="1203"/>
      <c r="O246" s="1203"/>
      <c r="P246" s="1203"/>
      <c r="Q246" s="1203"/>
      <c r="R246" s="1203"/>
      <c r="S246" s="1203"/>
      <c r="T246" s="1203"/>
      <c r="U246" s="1203"/>
      <c r="V246" s="1203"/>
      <c r="W246" s="1203"/>
      <c r="X246" s="1203"/>
      <c r="Y246" s="1203"/>
      <c r="Z246" s="1203"/>
      <c r="AA246" s="1203"/>
      <c r="AB246" s="1203"/>
      <c r="AC246" s="1203"/>
      <c r="AD246" s="1203"/>
      <c r="AE246" s="1203"/>
      <c r="AF246" s="1203"/>
      <c r="AG246" s="1203"/>
      <c r="AH246" s="1203"/>
      <c r="AI246" s="1203"/>
      <c r="AJ246" s="1863"/>
    </row>
    <row r="247" spans="1:44" ht="13.5" customHeight="1" x14ac:dyDescent="0.2">
      <c r="A247" s="1939" t="s">
        <v>885</v>
      </c>
      <c r="B247" s="1940"/>
      <c r="C247" s="1573"/>
      <c r="D247" s="1574"/>
      <c r="E247" s="1574"/>
      <c r="F247" s="1574"/>
      <c r="G247" s="1574"/>
      <c r="H247" s="1575"/>
      <c r="I247" s="1881"/>
      <c r="J247" s="1882"/>
      <c r="K247" s="1882"/>
      <c r="L247" s="1883"/>
      <c r="M247" s="1881"/>
      <c r="N247" s="1882"/>
      <c r="O247" s="1882"/>
      <c r="P247" s="1883"/>
      <c r="Q247" s="1881"/>
      <c r="R247" s="1882"/>
      <c r="S247" s="1882"/>
      <c r="T247" s="1883"/>
      <c r="U247" s="1881"/>
      <c r="V247" s="1882"/>
      <c r="W247" s="1882"/>
      <c r="X247" s="1883"/>
      <c r="Y247" s="1881"/>
      <c r="Z247" s="1882"/>
      <c r="AA247" s="1882"/>
      <c r="AB247" s="1883"/>
      <c r="AC247" s="1881"/>
      <c r="AD247" s="1882"/>
      <c r="AE247" s="1882"/>
      <c r="AF247" s="1883"/>
      <c r="AG247" s="1881"/>
      <c r="AH247" s="1882"/>
      <c r="AI247" s="1882"/>
      <c r="AJ247" s="1925"/>
    </row>
    <row r="248" spans="1:44" ht="13.5" customHeight="1" x14ac:dyDescent="0.2">
      <c r="A248" s="159"/>
      <c r="B248" s="160"/>
      <c r="C248" s="1013"/>
      <c r="D248" s="1014"/>
      <c r="E248" s="1014"/>
      <c r="F248" s="1014"/>
      <c r="G248" s="1014"/>
      <c r="H248" s="1015"/>
      <c r="I248" s="1009" t="s">
        <v>387</v>
      </c>
      <c r="J248" s="1009"/>
      <c r="K248" s="1009" t="s">
        <v>540</v>
      </c>
      <c r="L248" s="1009"/>
      <c r="M248" s="1009" t="s">
        <v>387</v>
      </c>
      <c r="N248" s="1009"/>
      <c r="O248" s="1009" t="s">
        <v>540</v>
      </c>
      <c r="P248" s="1009"/>
      <c r="Q248" s="1009" t="s">
        <v>387</v>
      </c>
      <c r="R248" s="1009"/>
      <c r="S248" s="1009" t="s">
        <v>540</v>
      </c>
      <c r="T248" s="1009"/>
      <c r="U248" s="1009" t="s">
        <v>387</v>
      </c>
      <c r="V248" s="1009"/>
      <c r="W248" s="1009" t="s">
        <v>540</v>
      </c>
      <c r="X248" s="1009"/>
      <c r="Y248" s="1009" t="s">
        <v>387</v>
      </c>
      <c r="Z248" s="1009"/>
      <c r="AA248" s="1009" t="s">
        <v>540</v>
      </c>
      <c r="AB248" s="1009"/>
      <c r="AC248" s="1009" t="s">
        <v>387</v>
      </c>
      <c r="AD248" s="1009"/>
      <c r="AE248" s="1009" t="s">
        <v>540</v>
      </c>
      <c r="AF248" s="1009"/>
      <c r="AG248" s="1009" t="s">
        <v>387</v>
      </c>
      <c r="AH248" s="1009"/>
      <c r="AI248" s="1009" t="s">
        <v>540</v>
      </c>
      <c r="AJ248" s="1609"/>
    </row>
    <row r="249" spans="1:44" ht="13.5" customHeight="1" x14ac:dyDescent="0.2">
      <c r="A249" s="159"/>
      <c r="B249" s="160"/>
      <c r="C249" s="1009" t="s">
        <v>636</v>
      </c>
      <c r="D249" s="1009"/>
      <c r="E249" s="1009"/>
      <c r="F249" s="1009" t="s">
        <v>699</v>
      </c>
      <c r="G249" s="1009"/>
      <c r="H249" s="1009"/>
      <c r="I249" s="1167"/>
      <c r="J249" s="1167"/>
      <c r="K249" s="1167"/>
      <c r="L249" s="1167"/>
      <c r="M249" s="1167"/>
      <c r="N249" s="1167"/>
      <c r="O249" s="1167"/>
      <c r="P249" s="1167"/>
      <c r="Q249" s="1167"/>
      <c r="R249" s="1167"/>
      <c r="S249" s="1167"/>
      <c r="T249" s="1167"/>
      <c r="U249" s="1167"/>
      <c r="V249" s="1167"/>
      <c r="W249" s="1167"/>
      <c r="X249" s="1167"/>
      <c r="Y249" s="1167"/>
      <c r="Z249" s="1167"/>
      <c r="AA249" s="1167"/>
      <c r="AB249" s="1167"/>
      <c r="AC249" s="1167"/>
      <c r="AD249" s="1167"/>
      <c r="AE249" s="1167"/>
      <c r="AF249" s="1167"/>
      <c r="AG249" s="1167"/>
      <c r="AH249" s="1167"/>
      <c r="AI249" s="1167"/>
      <c r="AJ249" s="1613"/>
    </row>
    <row r="250" spans="1:44" ht="13.5" customHeight="1" x14ac:dyDescent="0.2">
      <c r="A250" s="159"/>
      <c r="B250" s="160"/>
      <c r="C250" s="1009"/>
      <c r="D250" s="1009"/>
      <c r="E250" s="1009"/>
      <c r="F250" s="1009" t="s">
        <v>700</v>
      </c>
      <c r="G250" s="1009"/>
      <c r="H250" s="1009"/>
      <c r="I250" s="1167"/>
      <c r="J250" s="1167"/>
      <c r="K250" s="1167"/>
      <c r="L250" s="1167"/>
      <c r="M250" s="1167"/>
      <c r="N250" s="1167"/>
      <c r="O250" s="1167"/>
      <c r="P250" s="1167"/>
      <c r="Q250" s="1167"/>
      <c r="R250" s="1167"/>
      <c r="S250" s="1167"/>
      <c r="T250" s="1167"/>
      <c r="U250" s="1167"/>
      <c r="V250" s="1167"/>
      <c r="W250" s="1167"/>
      <c r="X250" s="1167"/>
      <c r="Y250" s="1167"/>
      <c r="Z250" s="1167"/>
      <c r="AA250" s="1167"/>
      <c r="AB250" s="1167"/>
      <c r="AC250" s="1167"/>
      <c r="AD250" s="1167"/>
      <c r="AE250" s="1167"/>
      <c r="AF250" s="1167"/>
      <c r="AG250" s="1167"/>
      <c r="AH250" s="1167"/>
      <c r="AI250" s="1167"/>
      <c r="AJ250" s="1613"/>
    </row>
    <row r="251" spans="1:44" ht="13.5" customHeight="1" x14ac:dyDescent="0.2">
      <c r="A251" s="159"/>
      <c r="B251" s="160"/>
      <c r="C251" s="1009" t="s">
        <v>701</v>
      </c>
      <c r="D251" s="1009"/>
      <c r="E251" s="1009"/>
      <c r="F251" s="1009"/>
      <c r="G251" s="1009"/>
      <c r="H251" s="1009"/>
      <c r="I251" s="1167"/>
      <c r="J251" s="1167"/>
      <c r="K251" s="1167"/>
      <c r="L251" s="1167"/>
      <c r="M251" s="1167"/>
      <c r="N251" s="1167"/>
      <c r="O251" s="1167"/>
      <c r="P251" s="1167"/>
      <c r="Q251" s="1167"/>
      <c r="R251" s="1167"/>
      <c r="S251" s="1167"/>
      <c r="T251" s="1167"/>
      <c r="U251" s="1167"/>
      <c r="V251" s="1167"/>
      <c r="W251" s="1167"/>
      <c r="X251" s="1167"/>
      <c r="Y251" s="1167"/>
      <c r="Z251" s="1167"/>
      <c r="AA251" s="1167"/>
      <c r="AB251" s="1167"/>
      <c r="AC251" s="1167"/>
      <c r="AD251" s="1167"/>
      <c r="AE251" s="1167"/>
      <c r="AF251" s="1167"/>
      <c r="AG251" s="1167"/>
      <c r="AH251" s="1167"/>
      <c r="AI251" s="1167"/>
      <c r="AJ251" s="1613"/>
    </row>
    <row r="252" spans="1:44" ht="13.5" customHeight="1" x14ac:dyDescent="0.2">
      <c r="A252" s="159"/>
      <c r="B252" s="160"/>
      <c r="C252" s="947" t="s">
        <v>471</v>
      </c>
      <c r="D252" s="947"/>
      <c r="E252" s="947"/>
      <c r="F252" s="947"/>
      <c r="G252" s="947"/>
      <c r="H252" s="947"/>
      <c r="I252" s="1168"/>
      <c r="J252" s="1168"/>
      <c r="K252" s="1168"/>
      <c r="L252" s="1168"/>
      <c r="M252" s="1168"/>
      <c r="N252" s="1168"/>
      <c r="O252" s="1168"/>
      <c r="P252" s="1168"/>
      <c r="Q252" s="1168"/>
      <c r="R252" s="1168"/>
      <c r="S252" s="1168"/>
      <c r="T252" s="1168"/>
      <c r="U252" s="1168"/>
      <c r="V252" s="1168"/>
      <c r="W252" s="1168"/>
      <c r="X252" s="1168"/>
      <c r="Y252" s="1168"/>
      <c r="Z252" s="1168"/>
      <c r="AA252" s="1168"/>
      <c r="AB252" s="1168"/>
      <c r="AC252" s="1168"/>
      <c r="AD252" s="1168"/>
      <c r="AE252" s="1168"/>
      <c r="AF252" s="1168"/>
      <c r="AG252" s="1168"/>
      <c r="AH252" s="1168"/>
      <c r="AI252" s="1168"/>
      <c r="AJ252" s="1612"/>
    </row>
    <row r="253" spans="1:44" ht="13.5" customHeight="1" x14ac:dyDescent="0.2">
      <c r="A253" s="159"/>
      <c r="B253" s="160"/>
      <c r="C253" s="1134" t="s">
        <v>171</v>
      </c>
      <c r="D253" s="1203"/>
      <c r="E253" s="1203"/>
      <c r="F253" s="1203"/>
      <c r="G253" s="1203"/>
      <c r="H253" s="1204"/>
      <c r="I253" s="1205"/>
      <c r="J253" s="1206"/>
      <c r="K253" s="1206"/>
      <c r="L253" s="1206"/>
      <c r="M253" s="1206"/>
      <c r="N253" s="1206"/>
      <c r="O253" s="1175" t="s">
        <v>531</v>
      </c>
      <c r="P253" s="1175"/>
      <c r="Q253" s="1175"/>
      <c r="R253" s="1175"/>
      <c r="S253" s="1175"/>
      <c r="T253" s="1175"/>
      <c r="U253" s="1175"/>
      <c r="V253" s="1175"/>
      <c r="W253" s="1175"/>
      <c r="X253" s="1175"/>
      <c r="Y253" s="1175"/>
      <c r="Z253" s="1175"/>
      <c r="AA253" s="1175"/>
      <c r="AB253" s="1175"/>
      <c r="AC253" s="1175"/>
      <c r="AD253" s="1175"/>
      <c r="AE253" s="1175"/>
      <c r="AF253" s="1175"/>
      <c r="AG253" s="1175"/>
      <c r="AH253" s="1175"/>
      <c r="AI253" s="1175"/>
      <c r="AJ253" s="1176"/>
    </row>
    <row r="254" spans="1:44" ht="13.5" customHeight="1" x14ac:dyDescent="0.2">
      <c r="A254" s="159"/>
      <c r="B254" s="160"/>
      <c r="C254" s="1134" t="s">
        <v>234</v>
      </c>
      <c r="D254" s="1203"/>
      <c r="E254" s="1203"/>
      <c r="F254" s="1203"/>
      <c r="G254" s="1203"/>
      <c r="H254" s="1204"/>
      <c r="I254" s="1205"/>
      <c r="J254" s="1206"/>
      <c r="K254" s="1206"/>
      <c r="L254" s="1206"/>
      <c r="M254" s="1206"/>
      <c r="N254" s="1206"/>
      <c r="O254" s="1175" t="s">
        <v>475</v>
      </c>
      <c r="P254" s="1175"/>
      <c r="Q254" s="1175"/>
      <c r="R254" s="1175"/>
      <c r="S254" s="1175"/>
      <c r="T254" s="1175"/>
      <c r="U254" s="1175"/>
      <c r="V254" s="1175"/>
      <c r="W254" s="1175"/>
      <c r="X254" s="1175"/>
      <c r="Y254" s="1175"/>
      <c r="Z254" s="1175"/>
      <c r="AA254" s="1175"/>
      <c r="AB254" s="1175"/>
      <c r="AC254" s="1175"/>
      <c r="AD254" s="1175"/>
      <c r="AE254" s="1175"/>
      <c r="AF254" s="1175"/>
      <c r="AG254" s="1175"/>
      <c r="AH254" s="1175"/>
      <c r="AI254" s="1175"/>
      <c r="AJ254" s="1176"/>
    </row>
    <row r="255" spans="1:44" ht="13.5" customHeight="1" x14ac:dyDescent="0.2">
      <c r="A255" s="159"/>
      <c r="B255" s="160"/>
      <c r="C255" s="672" t="s">
        <v>140</v>
      </c>
      <c r="D255" s="956"/>
      <c r="E255" s="956"/>
      <c r="F255" s="956"/>
      <c r="G255" s="956"/>
      <c r="H255" s="673"/>
      <c r="I255" s="1207"/>
      <c r="J255" s="1208"/>
      <c r="K255" s="1208"/>
      <c r="L255" s="1208"/>
      <c r="M255" s="1208"/>
      <c r="N255" s="1208"/>
      <c r="O255" s="1175" t="s">
        <v>1011</v>
      </c>
      <c r="P255" s="1175"/>
      <c r="Q255" s="1175"/>
      <c r="R255" s="1175"/>
      <c r="S255" s="1175"/>
      <c r="T255" s="1175"/>
      <c r="U255" s="1175"/>
      <c r="V255" s="1175"/>
      <c r="W255" s="1175"/>
      <c r="X255" s="1175"/>
      <c r="Y255" s="1175"/>
      <c r="Z255" s="1175"/>
      <c r="AA255" s="1175"/>
      <c r="AB255" s="1175"/>
      <c r="AC255" s="1175"/>
      <c r="AD255" s="1175"/>
      <c r="AE255" s="1175"/>
      <c r="AF255" s="1175"/>
      <c r="AG255" s="1175"/>
      <c r="AH255" s="1175"/>
      <c r="AI255" s="1175"/>
      <c r="AJ255" s="1176"/>
    </row>
    <row r="256" spans="1:44" ht="18" customHeight="1" x14ac:dyDescent="0.2">
      <c r="A256" s="159"/>
      <c r="B256" s="160"/>
      <c r="C256" s="990" t="s">
        <v>637</v>
      </c>
      <c r="D256" s="990"/>
      <c r="E256" s="990"/>
      <c r="F256" s="990"/>
      <c r="G256" s="990"/>
      <c r="H256" s="990"/>
      <c r="I256" s="984"/>
      <c r="J256" s="985"/>
      <c r="K256" s="985"/>
      <c r="L256" s="985"/>
      <c r="M256" s="985"/>
      <c r="N256" s="985"/>
      <c r="O256" s="985"/>
      <c r="P256" s="985"/>
      <c r="Q256" s="985"/>
      <c r="R256" s="985"/>
      <c r="S256" s="985"/>
      <c r="T256" s="985"/>
      <c r="U256" s="985"/>
      <c r="V256" s="985"/>
      <c r="W256" s="985"/>
      <c r="X256" s="985"/>
      <c r="Y256" s="985"/>
      <c r="Z256" s="985"/>
      <c r="AA256" s="985"/>
      <c r="AB256" s="985"/>
      <c r="AC256" s="985"/>
      <c r="AD256" s="985"/>
      <c r="AE256" s="985"/>
      <c r="AF256" s="985"/>
      <c r="AG256" s="985"/>
      <c r="AH256" s="985"/>
      <c r="AI256" s="985"/>
      <c r="AJ256" s="986"/>
      <c r="AL256" s="45" t="b">
        <v>0</v>
      </c>
      <c r="AM256" s="45" t="b">
        <v>0</v>
      </c>
      <c r="AN256" s="45" t="b">
        <v>0</v>
      </c>
      <c r="AO256" s="45" t="b">
        <v>0</v>
      </c>
      <c r="AP256" s="45" t="b">
        <v>0</v>
      </c>
      <c r="AQ256" s="45" t="b">
        <v>0</v>
      </c>
      <c r="AR256" s="45" t="b">
        <v>0</v>
      </c>
    </row>
    <row r="257" spans="1:44" ht="13.5" customHeight="1" x14ac:dyDescent="0.2">
      <c r="A257" s="159"/>
      <c r="B257" s="160"/>
      <c r="C257" s="990" t="s">
        <v>638</v>
      </c>
      <c r="D257" s="990"/>
      <c r="E257" s="990"/>
      <c r="F257" s="990"/>
      <c r="G257" s="990"/>
      <c r="H257" s="990"/>
      <c r="I257" s="961" t="s">
        <v>639</v>
      </c>
      <c r="J257" s="990"/>
      <c r="K257" s="990"/>
      <c r="L257" s="996" t="s">
        <v>815</v>
      </c>
      <c r="M257" s="996"/>
      <c r="N257" s="997"/>
      <c r="O257" s="961" t="s">
        <v>509</v>
      </c>
      <c r="P257" s="959"/>
      <c r="Q257" s="995" t="s">
        <v>815</v>
      </c>
      <c r="R257" s="996"/>
      <c r="S257" s="996"/>
      <c r="T257" s="990" t="s">
        <v>640</v>
      </c>
      <c r="U257" s="990"/>
      <c r="V257" s="990"/>
      <c r="W257" s="996" t="s">
        <v>815</v>
      </c>
      <c r="X257" s="996"/>
      <c r="Y257" s="997"/>
      <c r="Z257" s="961" t="s">
        <v>510</v>
      </c>
      <c r="AA257" s="959"/>
      <c r="AB257" s="995" t="s">
        <v>815</v>
      </c>
      <c r="AC257" s="996"/>
      <c r="AD257" s="996"/>
      <c r="AE257" s="990" t="s">
        <v>930</v>
      </c>
      <c r="AF257" s="990"/>
      <c r="AG257" s="990"/>
      <c r="AH257" s="990"/>
      <c r="AI257" s="990"/>
      <c r="AJ257" s="991"/>
      <c r="AL257" s="39"/>
      <c r="AM257" s="39"/>
      <c r="AN257" s="39"/>
      <c r="AO257" s="39"/>
      <c r="AP257" s="39"/>
      <c r="AQ257" s="39"/>
      <c r="AR257" s="39"/>
    </row>
    <row r="258" spans="1:44" ht="13.5" customHeight="1" x14ac:dyDescent="0.2">
      <c r="A258" s="159"/>
      <c r="B258" s="160"/>
      <c r="C258" s="990"/>
      <c r="D258" s="990"/>
      <c r="E258" s="990"/>
      <c r="F258" s="990"/>
      <c r="G258" s="990"/>
      <c r="H258" s="990"/>
      <c r="I258" s="961" t="s">
        <v>928</v>
      </c>
      <c r="J258" s="990"/>
      <c r="K258" s="990"/>
      <c r="L258" s="996" t="s">
        <v>815</v>
      </c>
      <c r="M258" s="996"/>
      <c r="N258" s="997"/>
      <c r="O258" s="961" t="s">
        <v>643</v>
      </c>
      <c r="P258" s="959"/>
      <c r="Q258" s="995" t="s">
        <v>815</v>
      </c>
      <c r="R258" s="996"/>
      <c r="S258" s="996"/>
      <c r="T258" s="990" t="s">
        <v>929</v>
      </c>
      <c r="U258" s="990"/>
      <c r="V258" s="990"/>
      <c r="W258" s="996" t="s">
        <v>815</v>
      </c>
      <c r="X258" s="996"/>
      <c r="Y258" s="997"/>
      <c r="Z258" s="961" t="s">
        <v>644</v>
      </c>
      <c r="AA258" s="959"/>
      <c r="AB258" s="995" t="s">
        <v>815</v>
      </c>
      <c r="AC258" s="996"/>
      <c r="AD258" s="996"/>
      <c r="AE258" s="992"/>
      <c r="AF258" s="993"/>
      <c r="AG258" s="993"/>
      <c r="AH258" s="993"/>
      <c r="AI258" s="993"/>
      <c r="AJ258" s="994"/>
      <c r="AL258" s="39"/>
      <c r="AM258" s="39"/>
      <c r="AN258" s="39"/>
      <c r="AO258" s="39"/>
      <c r="AP258" s="39"/>
      <c r="AQ258" s="39"/>
      <c r="AR258" s="39"/>
    </row>
    <row r="259" spans="1:44" ht="18" customHeight="1" x14ac:dyDescent="0.2">
      <c r="A259" s="159"/>
      <c r="B259" s="160"/>
      <c r="C259" s="959" t="s">
        <v>228</v>
      </c>
      <c r="D259" s="960"/>
      <c r="E259" s="960"/>
      <c r="F259" s="960"/>
      <c r="G259" s="960"/>
      <c r="H259" s="961"/>
      <c r="I259" s="960" t="s">
        <v>1036</v>
      </c>
      <c r="J259" s="960"/>
      <c r="K259" s="960"/>
      <c r="L259" s="960"/>
      <c r="M259" s="961"/>
      <c r="N259" s="1849"/>
      <c r="O259" s="1850"/>
      <c r="P259" s="1850"/>
      <c r="Q259" s="1850"/>
      <c r="R259" s="1850"/>
      <c r="S259" s="1850"/>
      <c r="T259" s="1850"/>
      <c r="U259" s="1850"/>
      <c r="V259" s="1850"/>
      <c r="W259" s="1850"/>
      <c r="X259" s="1850"/>
      <c r="Y259" s="1850"/>
      <c r="Z259" s="1850"/>
      <c r="AA259" s="1850"/>
      <c r="AB259" s="1850"/>
      <c r="AC259" s="1850"/>
      <c r="AD259" s="1850"/>
      <c r="AE259" s="1850"/>
      <c r="AF259" s="1850"/>
      <c r="AG259" s="1850"/>
      <c r="AH259" s="1850"/>
      <c r="AI259" s="1850"/>
      <c r="AJ259" s="1851"/>
      <c r="AL259" s="45" t="b">
        <v>0</v>
      </c>
      <c r="AM259" s="45" t="b">
        <v>0</v>
      </c>
      <c r="AN259" s="45" t="b">
        <v>0</v>
      </c>
      <c r="AO259" s="45" t="b">
        <v>0</v>
      </c>
      <c r="AP259" s="45" t="b">
        <v>0</v>
      </c>
      <c r="AQ259" s="39"/>
      <c r="AR259" s="39"/>
    </row>
    <row r="260" spans="1:44" ht="18" customHeight="1" thickBot="1" x14ac:dyDescent="0.25">
      <c r="A260" s="163"/>
      <c r="B260" s="164"/>
      <c r="C260" s="1932"/>
      <c r="D260" s="1933"/>
      <c r="E260" s="1933"/>
      <c r="F260" s="1933"/>
      <c r="G260" s="1933"/>
      <c r="H260" s="1934"/>
      <c r="I260" s="1886" t="s">
        <v>284</v>
      </c>
      <c r="J260" s="1886"/>
      <c r="K260" s="1886"/>
      <c r="L260" s="1886"/>
      <c r="M260" s="1886"/>
      <c r="N260" s="1890"/>
      <c r="O260" s="1890"/>
      <c r="P260" s="1890"/>
      <c r="Q260" s="1890"/>
      <c r="R260" s="1890"/>
      <c r="S260" s="1890"/>
      <c r="T260" s="1890"/>
      <c r="U260" s="1890"/>
      <c r="V260" s="1890"/>
      <c r="W260" s="1157" t="s">
        <v>610</v>
      </c>
      <c r="X260" s="1157"/>
      <c r="Y260" s="1157"/>
      <c r="Z260" s="1157"/>
      <c r="AA260" s="1157"/>
      <c r="AB260" s="1890"/>
      <c r="AC260" s="1890"/>
      <c r="AD260" s="1890"/>
      <c r="AE260" s="1890"/>
      <c r="AF260" s="1890"/>
      <c r="AG260" s="1890"/>
      <c r="AH260" s="1890"/>
      <c r="AI260" s="1890"/>
      <c r="AJ260" s="1924"/>
      <c r="AL260" s="45" t="b">
        <v>0</v>
      </c>
      <c r="AM260" s="45" t="b">
        <v>0</v>
      </c>
      <c r="AN260" s="45" t="b">
        <v>0</v>
      </c>
      <c r="AO260" s="39"/>
      <c r="AP260" s="39"/>
      <c r="AQ260" s="39"/>
      <c r="AR260" s="39"/>
    </row>
    <row r="261" spans="1:44" ht="13.5" customHeight="1" x14ac:dyDescent="0.2">
      <c r="A261" s="134" t="s">
        <v>316</v>
      </c>
      <c r="B261" s="53"/>
      <c r="C261" s="53"/>
      <c r="D261" s="53"/>
      <c r="E261" s="53"/>
      <c r="F261" s="53"/>
      <c r="G261" s="53"/>
      <c r="H261" s="53"/>
      <c r="I261" s="53"/>
      <c r="J261" s="53"/>
      <c r="K261" s="53"/>
      <c r="L261" s="53"/>
      <c r="M261" s="53"/>
      <c r="N261" s="53"/>
      <c r="O261" s="53"/>
      <c r="P261" s="53"/>
      <c r="Q261" s="53"/>
      <c r="R261" s="53"/>
      <c r="S261" s="53"/>
      <c r="T261" s="53"/>
      <c r="U261" s="53"/>
      <c r="V261" s="53"/>
      <c r="W261" s="53"/>
      <c r="X261" s="53"/>
      <c r="Y261" s="53"/>
      <c r="Z261" s="53"/>
      <c r="AA261" s="53"/>
      <c r="AB261" s="53"/>
      <c r="AC261" s="53"/>
      <c r="AD261" s="53"/>
      <c r="AE261" s="53"/>
      <c r="AF261" s="53"/>
      <c r="AG261" s="53"/>
      <c r="AH261" s="53"/>
      <c r="AI261" s="53"/>
      <c r="AJ261" s="53"/>
    </row>
    <row r="262" spans="1:44" ht="13.5" customHeight="1" x14ac:dyDescent="0.15">
      <c r="A262" s="53"/>
      <c r="B262" s="53"/>
      <c r="C262" s="53"/>
      <c r="D262" s="145"/>
      <c r="E262" s="53"/>
      <c r="F262" s="53"/>
      <c r="G262" s="53"/>
      <c r="H262" s="53"/>
      <c r="I262" s="53"/>
      <c r="J262" s="53"/>
      <c r="K262" s="53"/>
      <c r="L262" s="53"/>
      <c r="M262" s="53"/>
      <c r="N262" s="53"/>
      <c r="O262" s="53"/>
      <c r="P262" s="53"/>
      <c r="Q262" s="53"/>
      <c r="R262" s="53"/>
      <c r="S262" s="53"/>
      <c r="T262" s="53"/>
      <c r="U262" s="53"/>
      <c r="V262" s="53"/>
      <c r="W262" s="53"/>
      <c r="X262" s="53"/>
      <c r="Y262" s="53"/>
      <c r="Z262" s="53"/>
      <c r="AA262" s="136"/>
      <c r="AB262" s="136"/>
      <c r="AC262" s="136"/>
      <c r="AD262" s="136"/>
      <c r="AE262" s="181"/>
      <c r="AF262" s="181"/>
      <c r="AG262" s="181"/>
      <c r="AH262" s="181"/>
      <c r="AI262" s="181"/>
      <c r="AJ262" s="181"/>
    </row>
    <row r="263" spans="1:44" ht="13.5" customHeight="1" thickBot="1" x14ac:dyDescent="0.25">
      <c r="A263" s="53"/>
      <c r="B263" s="53"/>
      <c r="C263" s="53"/>
      <c r="D263" s="146"/>
      <c r="E263" s="53"/>
      <c r="F263" s="53"/>
      <c r="G263" s="53"/>
      <c r="H263" s="53"/>
      <c r="I263" s="53"/>
      <c r="J263" s="53"/>
      <c r="K263" s="53"/>
      <c r="L263" s="53"/>
      <c r="M263" s="53"/>
      <c r="N263" s="53"/>
      <c r="O263" s="53"/>
      <c r="P263" s="53"/>
      <c r="Q263" s="53"/>
      <c r="R263" s="53"/>
      <c r="S263" s="53"/>
      <c r="T263" s="53"/>
      <c r="U263" s="53"/>
      <c r="V263" s="53"/>
      <c r="W263" s="53"/>
      <c r="X263" s="53"/>
      <c r="Y263" s="1751"/>
      <c r="Z263" s="1751"/>
      <c r="AA263" s="1751"/>
      <c r="AB263" s="1938" t="s">
        <v>765</v>
      </c>
      <c r="AC263" s="1938"/>
      <c r="AD263" s="1938"/>
      <c r="AE263" s="1661"/>
      <c r="AF263" s="1661"/>
      <c r="AG263" s="1661"/>
      <c r="AH263" s="1935" t="s">
        <v>458</v>
      </c>
      <c r="AI263" s="1936"/>
      <c r="AJ263" s="1937"/>
    </row>
    <row r="264" spans="1:44" ht="13.5" customHeight="1" x14ac:dyDescent="0.2">
      <c r="A264" s="1896" t="s">
        <v>276</v>
      </c>
      <c r="B264" s="1897"/>
      <c r="C264" s="1897"/>
      <c r="D264" s="1897"/>
      <c r="E264" s="1897"/>
      <c r="F264" s="1897"/>
      <c r="G264" s="1897"/>
      <c r="H264" s="1898"/>
      <c r="I264" s="1899"/>
      <c r="J264" s="1900"/>
      <c r="K264" s="1900"/>
      <c r="L264" s="1900"/>
      <c r="M264" s="1900"/>
      <c r="N264" s="1900"/>
      <c r="O264" s="1900"/>
      <c r="P264" s="1900"/>
      <c r="Q264" s="1900"/>
      <c r="R264" s="1900"/>
      <c r="S264" s="1900"/>
      <c r="T264" s="1900"/>
      <c r="U264" s="1900"/>
      <c r="V264" s="1900"/>
      <c r="W264" s="1900"/>
      <c r="X264" s="1900"/>
      <c r="Y264" s="1900"/>
      <c r="Z264" s="1900"/>
      <c r="AA264" s="1900"/>
      <c r="AB264" s="1900"/>
      <c r="AC264" s="1900"/>
      <c r="AD264" s="1901"/>
      <c r="AE264" s="1726" t="s">
        <v>139</v>
      </c>
      <c r="AF264" s="1726"/>
      <c r="AG264" s="1726"/>
      <c r="AH264" s="1726"/>
      <c r="AI264" s="1927"/>
      <c r="AJ264" s="1928"/>
    </row>
    <row r="265" spans="1:44" ht="13.5" customHeight="1" x14ac:dyDescent="0.2">
      <c r="A265" s="1941" t="s">
        <v>6</v>
      </c>
      <c r="B265" s="1942"/>
      <c r="C265" s="1573" t="s">
        <v>373</v>
      </c>
      <c r="D265" s="1574"/>
      <c r="E265" s="1574"/>
      <c r="F265" s="1574"/>
      <c r="G265" s="1574"/>
      <c r="H265" s="1575"/>
      <c r="I265" s="1887" t="s">
        <v>966</v>
      </c>
      <c r="J265" s="1888"/>
      <c r="K265" s="1888"/>
      <c r="L265" s="1889"/>
      <c r="M265" s="1884" t="s">
        <v>2</v>
      </c>
      <c r="N265" s="1779"/>
      <c r="O265" s="1779"/>
      <c r="P265" s="1780"/>
      <c r="Q265" s="1884" t="s">
        <v>170</v>
      </c>
      <c r="R265" s="1779"/>
      <c r="S265" s="1779"/>
      <c r="T265" s="1779"/>
      <c r="U265" s="1576" t="s">
        <v>270</v>
      </c>
      <c r="V265" s="1577"/>
      <c r="W265" s="1577"/>
      <c r="X265" s="1577"/>
      <c r="Y265" s="1577"/>
      <c r="Z265" s="1577"/>
      <c r="AA265" s="1577"/>
      <c r="AB265" s="1577"/>
      <c r="AC265" s="1577"/>
      <c r="AD265" s="1577"/>
      <c r="AE265" s="1577"/>
      <c r="AF265" s="1577"/>
      <c r="AG265" s="1884" t="s">
        <v>965</v>
      </c>
      <c r="AH265" s="1779"/>
      <c r="AI265" s="1779"/>
      <c r="AJ265" s="1885"/>
    </row>
    <row r="266" spans="1:44" ht="13.5" customHeight="1" x14ac:dyDescent="0.2">
      <c r="A266" s="1943"/>
      <c r="B266" s="1944"/>
      <c r="C266" s="1573"/>
      <c r="D266" s="1574"/>
      <c r="E266" s="1574"/>
      <c r="F266" s="1574"/>
      <c r="G266" s="1574"/>
      <c r="H266" s="1575"/>
      <c r="I266" s="1582"/>
      <c r="J266" s="1583"/>
      <c r="K266" s="1583"/>
      <c r="L266" s="1584"/>
      <c r="M266" s="1576"/>
      <c r="N266" s="1577"/>
      <c r="O266" s="1577"/>
      <c r="P266" s="1578"/>
      <c r="Q266" s="1576"/>
      <c r="R266" s="1577"/>
      <c r="S266" s="1577"/>
      <c r="T266" s="1577"/>
      <c r="U266" s="1009" t="s">
        <v>268</v>
      </c>
      <c r="V266" s="1009"/>
      <c r="W266" s="1009"/>
      <c r="X266" s="1009"/>
      <c r="Y266" s="1009" t="s">
        <v>725</v>
      </c>
      <c r="Z266" s="1009"/>
      <c r="AA266" s="1009"/>
      <c r="AB266" s="1009"/>
      <c r="AC266" s="1009" t="s">
        <v>392</v>
      </c>
      <c r="AD266" s="1009"/>
      <c r="AE266" s="1009"/>
      <c r="AF266" s="1134"/>
      <c r="AG266" s="1576"/>
      <c r="AH266" s="1577"/>
      <c r="AI266" s="1577"/>
      <c r="AJ266" s="1611"/>
    </row>
    <row r="267" spans="1:44" ht="13.5" customHeight="1" x14ac:dyDescent="0.2">
      <c r="A267" s="1943"/>
      <c r="B267" s="1944"/>
      <c r="C267" s="1013"/>
      <c r="D267" s="1014"/>
      <c r="E267" s="1014"/>
      <c r="F267" s="1014"/>
      <c r="G267" s="1014"/>
      <c r="H267" s="1015"/>
      <c r="I267" s="1009" t="s">
        <v>387</v>
      </c>
      <c r="J267" s="1009"/>
      <c r="K267" s="1009" t="s">
        <v>540</v>
      </c>
      <c r="L267" s="1009"/>
      <c r="M267" s="1009" t="s">
        <v>387</v>
      </c>
      <c r="N267" s="1009"/>
      <c r="O267" s="1009" t="s">
        <v>540</v>
      </c>
      <c r="P267" s="1009"/>
      <c r="Q267" s="1009" t="s">
        <v>387</v>
      </c>
      <c r="R267" s="1009"/>
      <c r="S267" s="1009" t="s">
        <v>540</v>
      </c>
      <c r="T267" s="1009"/>
      <c r="U267" s="1009" t="s">
        <v>387</v>
      </c>
      <c r="V267" s="1009"/>
      <c r="W267" s="1009" t="s">
        <v>540</v>
      </c>
      <c r="X267" s="1009"/>
      <c r="Y267" s="1009" t="s">
        <v>387</v>
      </c>
      <c r="Z267" s="1009"/>
      <c r="AA267" s="1009" t="s">
        <v>540</v>
      </c>
      <c r="AB267" s="1009"/>
      <c r="AC267" s="1009" t="s">
        <v>387</v>
      </c>
      <c r="AD267" s="1009"/>
      <c r="AE267" s="1009" t="s">
        <v>540</v>
      </c>
      <c r="AF267" s="1134"/>
      <c r="AG267" s="1009" t="s">
        <v>387</v>
      </c>
      <c r="AH267" s="1009"/>
      <c r="AI267" s="1009" t="s">
        <v>540</v>
      </c>
      <c r="AJ267" s="1609"/>
    </row>
    <row r="268" spans="1:44" ht="13.5" customHeight="1" x14ac:dyDescent="0.2">
      <c r="A268" s="1943"/>
      <c r="B268" s="1944"/>
      <c r="C268" s="1009" t="s">
        <v>636</v>
      </c>
      <c r="D268" s="1009"/>
      <c r="E268" s="1009"/>
      <c r="F268" s="1009" t="s">
        <v>699</v>
      </c>
      <c r="G268" s="1009"/>
      <c r="H268" s="1009"/>
      <c r="I268" s="1167"/>
      <c r="J268" s="1167"/>
      <c r="K268" s="1167"/>
      <c r="L268" s="1167"/>
      <c r="M268" s="1167"/>
      <c r="N268" s="1167"/>
      <c r="O268" s="1167"/>
      <c r="P268" s="1167"/>
      <c r="Q268" s="1167"/>
      <c r="R268" s="1167"/>
      <c r="S268" s="1167"/>
      <c r="T268" s="1167"/>
      <c r="U268" s="1167"/>
      <c r="V268" s="1167"/>
      <c r="W268" s="1167"/>
      <c r="X268" s="1167"/>
      <c r="Y268" s="1167"/>
      <c r="Z268" s="1167"/>
      <c r="AA268" s="1167"/>
      <c r="AB268" s="1167"/>
      <c r="AC268" s="1167"/>
      <c r="AD268" s="1167"/>
      <c r="AE268" s="1167"/>
      <c r="AF268" s="1002"/>
      <c r="AG268" s="1167"/>
      <c r="AH268" s="1167"/>
      <c r="AI268" s="1167"/>
      <c r="AJ268" s="1613"/>
    </row>
    <row r="269" spans="1:44" ht="13.5" customHeight="1" x14ac:dyDescent="0.2">
      <c r="A269" s="1943"/>
      <c r="B269" s="1944"/>
      <c r="C269" s="1009"/>
      <c r="D269" s="1009"/>
      <c r="E269" s="1009"/>
      <c r="F269" s="1009" t="s">
        <v>700</v>
      </c>
      <c r="G269" s="1009"/>
      <c r="H269" s="1009"/>
      <c r="I269" s="1167"/>
      <c r="J269" s="1167"/>
      <c r="K269" s="1167"/>
      <c r="L269" s="1167"/>
      <c r="M269" s="1167"/>
      <c r="N269" s="1167"/>
      <c r="O269" s="1167"/>
      <c r="P269" s="1167"/>
      <c r="Q269" s="1167"/>
      <c r="R269" s="1167"/>
      <c r="S269" s="1167"/>
      <c r="T269" s="1167"/>
      <c r="U269" s="1167"/>
      <c r="V269" s="1167"/>
      <c r="W269" s="1167"/>
      <c r="X269" s="1167"/>
      <c r="Y269" s="1167"/>
      <c r="Z269" s="1167"/>
      <c r="AA269" s="1167"/>
      <c r="AB269" s="1167"/>
      <c r="AC269" s="1167"/>
      <c r="AD269" s="1167"/>
      <c r="AE269" s="1167"/>
      <c r="AF269" s="1002"/>
      <c r="AG269" s="1167"/>
      <c r="AH269" s="1167"/>
      <c r="AI269" s="1167"/>
      <c r="AJ269" s="1613"/>
    </row>
    <row r="270" spans="1:44" ht="13.5" customHeight="1" x14ac:dyDescent="0.2">
      <c r="A270" s="1943"/>
      <c r="B270" s="1944"/>
      <c r="C270" s="1009" t="s">
        <v>701</v>
      </c>
      <c r="D270" s="1009"/>
      <c r="E270" s="1009"/>
      <c r="F270" s="1009"/>
      <c r="G270" s="1009"/>
      <c r="H270" s="1009"/>
      <c r="I270" s="1167"/>
      <c r="J270" s="1167"/>
      <c r="K270" s="1167"/>
      <c r="L270" s="1167"/>
      <c r="M270" s="1167"/>
      <c r="N270" s="1167"/>
      <c r="O270" s="1167"/>
      <c r="P270" s="1167"/>
      <c r="Q270" s="1167"/>
      <c r="R270" s="1167"/>
      <c r="S270" s="1167"/>
      <c r="T270" s="1167"/>
      <c r="U270" s="1167"/>
      <c r="V270" s="1167"/>
      <c r="W270" s="1167"/>
      <c r="X270" s="1167"/>
      <c r="Y270" s="1167"/>
      <c r="Z270" s="1167"/>
      <c r="AA270" s="1167"/>
      <c r="AB270" s="1167"/>
      <c r="AC270" s="1167"/>
      <c r="AD270" s="1167"/>
      <c r="AE270" s="1167"/>
      <c r="AF270" s="1002"/>
      <c r="AG270" s="1167"/>
      <c r="AH270" s="1167"/>
      <c r="AI270" s="1167"/>
      <c r="AJ270" s="1613"/>
    </row>
    <row r="271" spans="1:44" ht="13.5" customHeight="1" x14ac:dyDescent="0.2">
      <c r="A271" s="1943"/>
      <c r="B271" s="1944"/>
      <c r="C271" s="947" t="s">
        <v>471</v>
      </c>
      <c r="D271" s="947"/>
      <c r="E271" s="947"/>
      <c r="F271" s="947"/>
      <c r="G271" s="947"/>
      <c r="H271" s="947"/>
      <c r="I271" s="1168"/>
      <c r="J271" s="1168"/>
      <c r="K271" s="1168"/>
      <c r="L271" s="1168"/>
      <c r="M271" s="1168"/>
      <c r="N271" s="1168"/>
      <c r="O271" s="1168"/>
      <c r="P271" s="1168"/>
      <c r="Q271" s="1168"/>
      <c r="R271" s="1168"/>
      <c r="S271" s="1168"/>
      <c r="T271" s="1168"/>
      <c r="U271" s="1168"/>
      <c r="V271" s="1168"/>
      <c r="W271" s="1168"/>
      <c r="X271" s="1168"/>
      <c r="Y271" s="1168"/>
      <c r="Z271" s="1168"/>
      <c r="AA271" s="1168"/>
      <c r="AB271" s="1168"/>
      <c r="AC271" s="1168"/>
      <c r="AD271" s="1168"/>
      <c r="AE271" s="1168"/>
      <c r="AF271" s="1207"/>
      <c r="AG271" s="1168"/>
      <c r="AH271" s="1168"/>
      <c r="AI271" s="1168"/>
      <c r="AJ271" s="1612"/>
    </row>
    <row r="272" spans="1:44" ht="13.5" customHeight="1" x14ac:dyDescent="0.2">
      <c r="A272" s="1943"/>
      <c r="B272" s="1944"/>
      <c r="C272" s="1010" t="s">
        <v>373</v>
      </c>
      <c r="D272" s="1011"/>
      <c r="E272" s="1011"/>
      <c r="F272" s="1011"/>
      <c r="G272" s="1011"/>
      <c r="H272" s="1012"/>
      <c r="I272" s="1134" t="s">
        <v>289</v>
      </c>
      <c r="J272" s="1203"/>
      <c r="K272" s="1203"/>
      <c r="L272" s="1203"/>
      <c r="M272" s="1203"/>
      <c r="N272" s="1203"/>
      <c r="O272" s="1203"/>
      <c r="P272" s="1203"/>
      <c r="Q272" s="1203"/>
      <c r="R272" s="1203"/>
      <c r="S272" s="1203"/>
      <c r="T272" s="1204"/>
      <c r="U272" s="965" t="s">
        <v>809</v>
      </c>
      <c r="V272" s="966"/>
      <c r="W272" s="966"/>
      <c r="X272" s="966"/>
      <c r="Y272" s="966"/>
      <c r="Z272" s="966"/>
      <c r="AA272" s="966"/>
      <c r="AB272" s="966"/>
      <c r="AC272" s="966"/>
      <c r="AD272" s="966"/>
      <c r="AE272" s="966"/>
      <c r="AF272" s="966"/>
      <c r="AG272" s="965" t="s">
        <v>737</v>
      </c>
      <c r="AH272" s="966"/>
      <c r="AI272" s="966"/>
      <c r="AJ272" s="1610"/>
    </row>
    <row r="273" spans="1:36" ht="13.5" customHeight="1" x14ac:dyDescent="0.2">
      <c r="A273" s="1943"/>
      <c r="B273" s="1944"/>
      <c r="C273" s="1573"/>
      <c r="D273" s="1574"/>
      <c r="E273" s="1574"/>
      <c r="F273" s="1574"/>
      <c r="G273" s="1574"/>
      <c r="H273" s="1575"/>
      <c r="I273" s="1134" t="s">
        <v>268</v>
      </c>
      <c r="J273" s="1203"/>
      <c r="K273" s="1203"/>
      <c r="L273" s="1204"/>
      <c r="M273" s="1134" t="s">
        <v>738</v>
      </c>
      <c r="N273" s="1203"/>
      <c r="O273" s="1203"/>
      <c r="P273" s="1204"/>
      <c r="Q273" s="1134" t="s">
        <v>290</v>
      </c>
      <c r="R273" s="1203"/>
      <c r="S273" s="1203"/>
      <c r="T273" s="1204"/>
      <c r="U273" s="1009" t="s">
        <v>268</v>
      </c>
      <c r="V273" s="1009"/>
      <c r="W273" s="1009"/>
      <c r="X273" s="1009"/>
      <c r="Y273" s="1866" t="s">
        <v>735</v>
      </c>
      <c r="Z273" s="1867"/>
      <c r="AA273" s="1867"/>
      <c r="AB273" s="1868"/>
      <c r="AC273" s="1134" t="s">
        <v>736</v>
      </c>
      <c r="AD273" s="1203"/>
      <c r="AE273" s="1203"/>
      <c r="AF273" s="1203"/>
      <c r="AG273" s="1576"/>
      <c r="AH273" s="1577"/>
      <c r="AI273" s="1577"/>
      <c r="AJ273" s="1611"/>
    </row>
    <row r="274" spans="1:36" ht="13.5" customHeight="1" x14ac:dyDescent="0.2">
      <c r="A274" s="1943"/>
      <c r="B274" s="1944"/>
      <c r="C274" s="1013"/>
      <c r="D274" s="1014"/>
      <c r="E274" s="1014"/>
      <c r="F274" s="1014"/>
      <c r="G274" s="1014"/>
      <c r="H274" s="1015"/>
      <c r="I274" s="1009" t="s">
        <v>387</v>
      </c>
      <c r="J274" s="1009"/>
      <c r="K274" s="1009" t="s">
        <v>540</v>
      </c>
      <c r="L274" s="1009"/>
      <c r="M274" s="1009" t="s">
        <v>387</v>
      </c>
      <c r="N274" s="1009"/>
      <c r="O274" s="1009" t="s">
        <v>540</v>
      </c>
      <c r="P274" s="1009"/>
      <c r="Q274" s="1009" t="s">
        <v>387</v>
      </c>
      <c r="R274" s="1009"/>
      <c r="S274" s="1009" t="s">
        <v>540</v>
      </c>
      <c r="T274" s="1009"/>
      <c r="U274" s="1009" t="s">
        <v>387</v>
      </c>
      <c r="V274" s="1009"/>
      <c r="W274" s="1009" t="s">
        <v>540</v>
      </c>
      <c r="X274" s="1009"/>
      <c r="Y274" s="1009" t="s">
        <v>387</v>
      </c>
      <c r="Z274" s="1009"/>
      <c r="AA274" s="1009" t="s">
        <v>540</v>
      </c>
      <c r="AB274" s="1009"/>
      <c r="AC274" s="1009" t="s">
        <v>387</v>
      </c>
      <c r="AD274" s="1009"/>
      <c r="AE274" s="1009" t="s">
        <v>540</v>
      </c>
      <c r="AF274" s="1134"/>
      <c r="AG274" s="1009" t="s">
        <v>387</v>
      </c>
      <c r="AH274" s="1009"/>
      <c r="AI274" s="1009" t="s">
        <v>540</v>
      </c>
      <c r="AJ274" s="1609"/>
    </row>
    <row r="275" spans="1:36" ht="13.5" customHeight="1" x14ac:dyDescent="0.2">
      <c r="A275" s="1943"/>
      <c r="B275" s="1944"/>
      <c r="C275" s="1009" t="s">
        <v>636</v>
      </c>
      <c r="D275" s="1009"/>
      <c r="E275" s="1009"/>
      <c r="F275" s="1009" t="s">
        <v>699</v>
      </c>
      <c r="G275" s="1009"/>
      <c r="H275" s="1009"/>
      <c r="I275" s="1167"/>
      <c r="J275" s="1167"/>
      <c r="K275" s="1167"/>
      <c r="L275" s="1167"/>
      <c r="M275" s="1167"/>
      <c r="N275" s="1167"/>
      <c r="O275" s="1167"/>
      <c r="P275" s="1167"/>
      <c r="Q275" s="1167"/>
      <c r="R275" s="1167"/>
      <c r="S275" s="1167"/>
      <c r="T275" s="1167"/>
      <c r="U275" s="1167"/>
      <c r="V275" s="1167"/>
      <c r="W275" s="1167"/>
      <c r="X275" s="1167"/>
      <c r="Y275" s="1167"/>
      <c r="Z275" s="1167"/>
      <c r="AA275" s="1167"/>
      <c r="AB275" s="1167"/>
      <c r="AC275" s="1167"/>
      <c r="AD275" s="1167"/>
      <c r="AE275" s="1167"/>
      <c r="AF275" s="1002"/>
      <c r="AG275" s="1167"/>
      <c r="AH275" s="1167"/>
      <c r="AI275" s="1167"/>
      <c r="AJ275" s="1613"/>
    </row>
    <row r="276" spans="1:36" ht="13.5" customHeight="1" x14ac:dyDescent="0.2">
      <c r="A276" s="1943"/>
      <c r="B276" s="1944"/>
      <c r="C276" s="1009"/>
      <c r="D276" s="1009"/>
      <c r="E276" s="1009"/>
      <c r="F276" s="1009" t="s">
        <v>700</v>
      </c>
      <c r="G276" s="1009"/>
      <c r="H276" s="1009"/>
      <c r="I276" s="1167"/>
      <c r="J276" s="1167"/>
      <c r="K276" s="1167"/>
      <c r="L276" s="1167"/>
      <c r="M276" s="1167"/>
      <c r="N276" s="1167"/>
      <c r="O276" s="1167"/>
      <c r="P276" s="1167"/>
      <c r="Q276" s="1167"/>
      <c r="R276" s="1167"/>
      <c r="S276" s="1167"/>
      <c r="T276" s="1167"/>
      <c r="U276" s="1167"/>
      <c r="V276" s="1167"/>
      <c r="W276" s="1167"/>
      <c r="X276" s="1167"/>
      <c r="Y276" s="1167"/>
      <c r="Z276" s="1167"/>
      <c r="AA276" s="1167"/>
      <c r="AB276" s="1167"/>
      <c r="AC276" s="1167"/>
      <c r="AD276" s="1167"/>
      <c r="AE276" s="1167"/>
      <c r="AF276" s="1002"/>
      <c r="AG276" s="1167"/>
      <c r="AH276" s="1167"/>
      <c r="AI276" s="1167"/>
      <c r="AJ276" s="1613"/>
    </row>
    <row r="277" spans="1:36" ht="13.5" customHeight="1" x14ac:dyDescent="0.2">
      <c r="A277" s="1943"/>
      <c r="B277" s="1944"/>
      <c r="C277" s="1009" t="s">
        <v>701</v>
      </c>
      <c r="D277" s="1009"/>
      <c r="E277" s="1009"/>
      <c r="F277" s="1009"/>
      <c r="G277" s="1009"/>
      <c r="H277" s="1009"/>
      <c r="I277" s="1167"/>
      <c r="J277" s="1167"/>
      <c r="K277" s="1167"/>
      <c r="L277" s="1167"/>
      <c r="M277" s="1167"/>
      <c r="N277" s="1167"/>
      <c r="O277" s="1167"/>
      <c r="P277" s="1167"/>
      <c r="Q277" s="1167"/>
      <c r="R277" s="1167"/>
      <c r="S277" s="1167"/>
      <c r="T277" s="1167"/>
      <c r="U277" s="1167"/>
      <c r="V277" s="1167"/>
      <c r="W277" s="1167"/>
      <c r="X277" s="1167"/>
      <c r="Y277" s="1167"/>
      <c r="Z277" s="1167"/>
      <c r="AA277" s="1167"/>
      <c r="AB277" s="1167"/>
      <c r="AC277" s="1167"/>
      <c r="AD277" s="1167"/>
      <c r="AE277" s="1167"/>
      <c r="AF277" s="1002"/>
      <c r="AG277" s="1167"/>
      <c r="AH277" s="1167"/>
      <c r="AI277" s="1167"/>
      <c r="AJ277" s="1613"/>
    </row>
    <row r="278" spans="1:36" ht="13.5" customHeight="1" x14ac:dyDescent="0.2">
      <c r="A278" s="1943"/>
      <c r="B278" s="1944"/>
      <c r="C278" s="947" t="s">
        <v>471</v>
      </c>
      <c r="D278" s="947"/>
      <c r="E278" s="947"/>
      <c r="F278" s="947"/>
      <c r="G278" s="947"/>
      <c r="H278" s="947"/>
      <c r="I278" s="1168"/>
      <c r="J278" s="1168"/>
      <c r="K278" s="1168"/>
      <c r="L278" s="1168"/>
      <c r="M278" s="1168"/>
      <c r="N278" s="1168"/>
      <c r="O278" s="1168"/>
      <c r="P278" s="1168"/>
      <c r="Q278" s="1168"/>
      <c r="R278" s="1168"/>
      <c r="S278" s="1168"/>
      <c r="T278" s="1168"/>
      <c r="U278" s="1168"/>
      <c r="V278" s="1168"/>
      <c r="W278" s="1168"/>
      <c r="X278" s="1168"/>
      <c r="Y278" s="1168"/>
      <c r="Z278" s="1168"/>
      <c r="AA278" s="1168"/>
      <c r="AB278" s="1168"/>
      <c r="AC278" s="1168"/>
      <c r="AD278" s="1168"/>
      <c r="AE278" s="1168"/>
      <c r="AF278" s="1207"/>
      <c r="AG278" s="1168"/>
      <c r="AH278" s="1168"/>
      <c r="AI278" s="1168"/>
      <c r="AJ278" s="1612"/>
    </row>
    <row r="279" spans="1:36" ht="13.5" customHeight="1" x14ac:dyDescent="0.2">
      <c r="A279" s="1943"/>
      <c r="B279" s="1944"/>
      <c r="C279" s="1010" t="s">
        <v>373</v>
      </c>
      <c r="D279" s="1011"/>
      <c r="E279" s="1011"/>
      <c r="F279" s="1011"/>
      <c r="G279" s="1011"/>
      <c r="H279" s="1012"/>
      <c r="I279" s="1134" t="s">
        <v>386</v>
      </c>
      <c r="J279" s="1203"/>
      <c r="K279" s="1203"/>
      <c r="L279" s="1203"/>
      <c r="M279" s="1203"/>
      <c r="N279" s="1203"/>
      <c r="O279" s="1203"/>
      <c r="P279" s="1203"/>
      <c r="Q279" s="1203"/>
      <c r="R279" s="1203"/>
      <c r="S279" s="1203"/>
      <c r="T279" s="1203"/>
      <c r="U279" s="1203"/>
      <c r="V279" s="1203"/>
      <c r="W279" s="1203"/>
      <c r="X279" s="1203"/>
      <c r="Y279" s="1203"/>
      <c r="Z279" s="1203"/>
      <c r="AA279" s="1203"/>
      <c r="AB279" s="1203"/>
      <c r="AC279" s="1203"/>
      <c r="AD279" s="1203"/>
      <c r="AE279" s="1203"/>
      <c r="AF279" s="1203"/>
      <c r="AG279" s="1203"/>
      <c r="AH279" s="1203"/>
      <c r="AI279" s="1203"/>
      <c r="AJ279" s="1863"/>
    </row>
    <row r="280" spans="1:36" ht="13.5" customHeight="1" x14ac:dyDescent="0.2">
      <c r="A280" s="1939" t="s">
        <v>886</v>
      </c>
      <c r="B280" s="1940"/>
      <c r="C280" s="1573"/>
      <c r="D280" s="1574"/>
      <c r="E280" s="1574"/>
      <c r="F280" s="1574"/>
      <c r="G280" s="1574"/>
      <c r="H280" s="1575"/>
      <c r="I280" s="1881"/>
      <c r="J280" s="1882"/>
      <c r="K280" s="1882"/>
      <c r="L280" s="1883"/>
      <c r="M280" s="1881"/>
      <c r="N280" s="1882"/>
      <c r="O280" s="1882"/>
      <c r="P280" s="1883"/>
      <c r="Q280" s="1881"/>
      <c r="R280" s="1882"/>
      <c r="S280" s="1882"/>
      <c r="T280" s="1883"/>
      <c r="U280" s="1881"/>
      <c r="V280" s="1882"/>
      <c r="W280" s="1882"/>
      <c r="X280" s="1883"/>
      <c r="Y280" s="1881"/>
      <c r="Z280" s="1882"/>
      <c r="AA280" s="1882"/>
      <c r="AB280" s="1883"/>
      <c r="AC280" s="1881"/>
      <c r="AD280" s="1882"/>
      <c r="AE280" s="1882"/>
      <c r="AF280" s="1883"/>
      <c r="AG280" s="1881"/>
      <c r="AH280" s="1882"/>
      <c r="AI280" s="1882"/>
      <c r="AJ280" s="1925"/>
    </row>
    <row r="281" spans="1:36" ht="13.5" customHeight="1" x14ac:dyDescent="0.2">
      <c r="A281" s="159"/>
      <c r="B281" s="160"/>
      <c r="C281" s="1013"/>
      <c r="D281" s="1014"/>
      <c r="E281" s="1014"/>
      <c r="F281" s="1014"/>
      <c r="G281" s="1014"/>
      <c r="H281" s="1015"/>
      <c r="I281" s="1009" t="s">
        <v>387</v>
      </c>
      <c r="J281" s="1009"/>
      <c r="K281" s="1009" t="s">
        <v>540</v>
      </c>
      <c r="L281" s="1009"/>
      <c r="M281" s="1009" t="s">
        <v>387</v>
      </c>
      <c r="N281" s="1009"/>
      <c r="O281" s="1009" t="s">
        <v>540</v>
      </c>
      <c r="P281" s="1009"/>
      <c r="Q281" s="1009" t="s">
        <v>387</v>
      </c>
      <c r="R281" s="1009"/>
      <c r="S281" s="1009" t="s">
        <v>540</v>
      </c>
      <c r="T281" s="1009"/>
      <c r="U281" s="1009" t="s">
        <v>387</v>
      </c>
      <c r="V281" s="1009"/>
      <c r="W281" s="1009" t="s">
        <v>540</v>
      </c>
      <c r="X281" s="1009"/>
      <c r="Y281" s="1009" t="s">
        <v>387</v>
      </c>
      <c r="Z281" s="1009"/>
      <c r="AA281" s="1009" t="s">
        <v>540</v>
      </c>
      <c r="AB281" s="1009"/>
      <c r="AC281" s="1009" t="s">
        <v>387</v>
      </c>
      <c r="AD281" s="1009"/>
      <c r="AE281" s="1009" t="s">
        <v>540</v>
      </c>
      <c r="AF281" s="1009"/>
      <c r="AG281" s="1009" t="s">
        <v>387</v>
      </c>
      <c r="AH281" s="1009"/>
      <c r="AI281" s="1009" t="s">
        <v>540</v>
      </c>
      <c r="AJ281" s="1609"/>
    </row>
    <row r="282" spans="1:36" ht="13.5" customHeight="1" x14ac:dyDescent="0.2">
      <c r="A282" s="159"/>
      <c r="B282" s="160"/>
      <c r="C282" s="1009" t="s">
        <v>636</v>
      </c>
      <c r="D282" s="1009"/>
      <c r="E282" s="1009"/>
      <c r="F282" s="1009" t="s">
        <v>699</v>
      </c>
      <c r="G282" s="1009"/>
      <c r="H282" s="1009"/>
      <c r="I282" s="1167"/>
      <c r="J282" s="1167"/>
      <c r="K282" s="1167"/>
      <c r="L282" s="1167"/>
      <c r="M282" s="1167"/>
      <c r="N282" s="1167"/>
      <c r="O282" s="1167"/>
      <c r="P282" s="1167"/>
      <c r="Q282" s="1167"/>
      <c r="R282" s="1167"/>
      <c r="S282" s="1167"/>
      <c r="T282" s="1167"/>
      <c r="U282" s="1167"/>
      <c r="V282" s="1167"/>
      <c r="W282" s="1167"/>
      <c r="X282" s="1167"/>
      <c r="Y282" s="1167"/>
      <c r="Z282" s="1167"/>
      <c r="AA282" s="1167"/>
      <c r="AB282" s="1167"/>
      <c r="AC282" s="1167"/>
      <c r="AD282" s="1167"/>
      <c r="AE282" s="1167"/>
      <c r="AF282" s="1167"/>
      <c r="AG282" s="1167"/>
      <c r="AH282" s="1167"/>
      <c r="AI282" s="1167"/>
      <c r="AJ282" s="1613"/>
    </row>
    <row r="283" spans="1:36" ht="13.5" customHeight="1" x14ac:dyDescent="0.2">
      <c r="A283" s="159"/>
      <c r="B283" s="160"/>
      <c r="C283" s="1009"/>
      <c r="D283" s="1009"/>
      <c r="E283" s="1009"/>
      <c r="F283" s="1009" t="s">
        <v>700</v>
      </c>
      <c r="G283" s="1009"/>
      <c r="H283" s="1009"/>
      <c r="I283" s="1167"/>
      <c r="J283" s="1167"/>
      <c r="K283" s="1167"/>
      <c r="L283" s="1167"/>
      <c r="M283" s="1167"/>
      <c r="N283" s="1167"/>
      <c r="O283" s="1167"/>
      <c r="P283" s="1167"/>
      <c r="Q283" s="1167"/>
      <c r="R283" s="1167"/>
      <c r="S283" s="1167"/>
      <c r="T283" s="1167"/>
      <c r="U283" s="1167"/>
      <c r="V283" s="1167"/>
      <c r="W283" s="1167"/>
      <c r="X283" s="1167"/>
      <c r="Y283" s="1167"/>
      <c r="Z283" s="1167"/>
      <c r="AA283" s="1167"/>
      <c r="AB283" s="1167"/>
      <c r="AC283" s="1167"/>
      <c r="AD283" s="1167"/>
      <c r="AE283" s="1167"/>
      <c r="AF283" s="1167"/>
      <c r="AG283" s="1167"/>
      <c r="AH283" s="1167"/>
      <c r="AI283" s="1167"/>
      <c r="AJ283" s="1613"/>
    </row>
    <row r="284" spans="1:36" ht="13.5" customHeight="1" x14ac:dyDescent="0.2">
      <c r="A284" s="159"/>
      <c r="B284" s="160"/>
      <c r="C284" s="1009" t="s">
        <v>701</v>
      </c>
      <c r="D284" s="1009"/>
      <c r="E284" s="1009"/>
      <c r="F284" s="1009"/>
      <c r="G284" s="1009"/>
      <c r="H284" s="1009"/>
      <c r="I284" s="1167"/>
      <c r="J284" s="1167"/>
      <c r="K284" s="1167"/>
      <c r="L284" s="1167"/>
      <c r="M284" s="1167"/>
      <c r="N284" s="1167"/>
      <c r="O284" s="1167"/>
      <c r="P284" s="1167"/>
      <c r="Q284" s="1167"/>
      <c r="R284" s="1167"/>
      <c r="S284" s="1167"/>
      <c r="T284" s="1167"/>
      <c r="U284" s="1167"/>
      <c r="V284" s="1167"/>
      <c r="W284" s="1167"/>
      <c r="X284" s="1167"/>
      <c r="Y284" s="1167"/>
      <c r="Z284" s="1167"/>
      <c r="AA284" s="1167"/>
      <c r="AB284" s="1167"/>
      <c r="AC284" s="1167"/>
      <c r="AD284" s="1167"/>
      <c r="AE284" s="1167"/>
      <c r="AF284" s="1167"/>
      <c r="AG284" s="1167"/>
      <c r="AH284" s="1167"/>
      <c r="AI284" s="1167"/>
      <c r="AJ284" s="1613"/>
    </row>
    <row r="285" spans="1:36" ht="13.5" customHeight="1" x14ac:dyDescent="0.2">
      <c r="A285" s="159"/>
      <c r="B285" s="160"/>
      <c r="C285" s="947" t="s">
        <v>471</v>
      </c>
      <c r="D285" s="947"/>
      <c r="E285" s="947"/>
      <c r="F285" s="947"/>
      <c r="G285" s="947"/>
      <c r="H285" s="947"/>
      <c r="I285" s="1168"/>
      <c r="J285" s="1168"/>
      <c r="K285" s="1168"/>
      <c r="L285" s="1168"/>
      <c r="M285" s="1168"/>
      <c r="N285" s="1168"/>
      <c r="O285" s="1168"/>
      <c r="P285" s="1168"/>
      <c r="Q285" s="1168"/>
      <c r="R285" s="1168"/>
      <c r="S285" s="1168"/>
      <c r="T285" s="1168"/>
      <c r="U285" s="1168"/>
      <c r="V285" s="1168"/>
      <c r="W285" s="1168"/>
      <c r="X285" s="1168"/>
      <c r="Y285" s="1168"/>
      <c r="Z285" s="1168"/>
      <c r="AA285" s="1168"/>
      <c r="AB285" s="1168"/>
      <c r="AC285" s="1168"/>
      <c r="AD285" s="1168"/>
      <c r="AE285" s="1168"/>
      <c r="AF285" s="1168"/>
      <c r="AG285" s="1168"/>
      <c r="AH285" s="1168"/>
      <c r="AI285" s="1168"/>
      <c r="AJ285" s="1612"/>
    </row>
    <row r="286" spans="1:36" ht="13.5" customHeight="1" x14ac:dyDescent="0.2">
      <c r="A286" s="159"/>
      <c r="B286" s="160"/>
      <c r="C286" s="1134" t="s">
        <v>171</v>
      </c>
      <c r="D286" s="1203"/>
      <c r="E286" s="1203"/>
      <c r="F286" s="1203"/>
      <c r="G286" s="1203"/>
      <c r="H286" s="1204"/>
      <c r="I286" s="1205"/>
      <c r="J286" s="1206"/>
      <c r="K286" s="1206"/>
      <c r="L286" s="1206"/>
      <c r="M286" s="1206"/>
      <c r="N286" s="1206"/>
      <c r="O286" s="1175" t="s">
        <v>531</v>
      </c>
      <c r="P286" s="1175"/>
      <c r="Q286" s="1175"/>
      <c r="R286" s="1175"/>
      <c r="S286" s="1175"/>
      <c r="T286" s="1175"/>
      <c r="U286" s="1175"/>
      <c r="V286" s="1175"/>
      <c r="W286" s="1175"/>
      <c r="X286" s="1175"/>
      <c r="Y286" s="1175"/>
      <c r="Z286" s="1175"/>
      <c r="AA286" s="1175"/>
      <c r="AB286" s="1175"/>
      <c r="AC286" s="1175"/>
      <c r="AD286" s="1175"/>
      <c r="AE286" s="1175"/>
      <c r="AF286" s="1175"/>
      <c r="AG286" s="1175"/>
      <c r="AH286" s="1175"/>
      <c r="AI286" s="1175"/>
      <c r="AJ286" s="1176"/>
    </row>
    <row r="287" spans="1:36" ht="13.5" customHeight="1" x14ac:dyDescent="0.2">
      <c r="A287" s="159"/>
      <c r="B287" s="160"/>
      <c r="C287" s="1134" t="s">
        <v>234</v>
      </c>
      <c r="D287" s="1203"/>
      <c r="E287" s="1203"/>
      <c r="F287" s="1203"/>
      <c r="G287" s="1203"/>
      <c r="H287" s="1204"/>
      <c r="I287" s="1205"/>
      <c r="J287" s="1206"/>
      <c r="K287" s="1206"/>
      <c r="L287" s="1206"/>
      <c r="M287" s="1206"/>
      <c r="N287" s="1206"/>
      <c r="O287" s="1175" t="s">
        <v>475</v>
      </c>
      <c r="P287" s="1175"/>
      <c r="Q287" s="1175"/>
      <c r="R287" s="1175"/>
      <c r="S287" s="1175"/>
      <c r="T287" s="1175"/>
      <c r="U287" s="1175"/>
      <c r="V287" s="1175"/>
      <c r="W287" s="1175"/>
      <c r="X287" s="1175"/>
      <c r="Y287" s="1175"/>
      <c r="Z287" s="1175"/>
      <c r="AA287" s="1175"/>
      <c r="AB287" s="1175"/>
      <c r="AC287" s="1175"/>
      <c r="AD287" s="1175"/>
      <c r="AE287" s="1175"/>
      <c r="AF287" s="1175"/>
      <c r="AG287" s="1175"/>
      <c r="AH287" s="1175"/>
      <c r="AI287" s="1175"/>
      <c r="AJ287" s="1176"/>
    </row>
    <row r="288" spans="1:36" ht="13.5" customHeight="1" x14ac:dyDescent="0.2">
      <c r="A288" s="159"/>
      <c r="B288" s="160"/>
      <c r="C288" s="672" t="s">
        <v>140</v>
      </c>
      <c r="D288" s="956"/>
      <c r="E288" s="956"/>
      <c r="F288" s="956"/>
      <c r="G288" s="956"/>
      <c r="H288" s="673"/>
      <c r="I288" s="1207"/>
      <c r="J288" s="1208"/>
      <c r="K288" s="1208"/>
      <c r="L288" s="1208"/>
      <c r="M288" s="1208"/>
      <c r="N288" s="1208"/>
      <c r="O288" s="1175" t="s">
        <v>1011</v>
      </c>
      <c r="P288" s="1175"/>
      <c r="Q288" s="1175"/>
      <c r="R288" s="1175"/>
      <c r="S288" s="1175"/>
      <c r="T288" s="1175"/>
      <c r="U288" s="1175"/>
      <c r="V288" s="1175"/>
      <c r="W288" s="1175"/>
      <c r="X288" s="1175"/>
      <c r="Y288" s="1175"/>
      <c r="Z288" s="1175"/>
      <c r="AA288" s="1175"/>
      <c r="AB288" s="1175"/>
      <c r="AC288" s="1175"/>
      <c r="AD288" s="1175"/>
      <c r="AE288" s="1175"/>
      <c r="AF288" s="1175"/>
      <c r="AG288" s="1175"/>
      <c r="AH288" s="1175"/>
      <c r="AI288" s="1175"/>
      <c r="AJ288" s="1176"/>
    </row>
    <row r="289" spans="1:44" ht="18" customHeight="1" x14ac:dyDescent="0.2">
      <c r="A289" s="159"/>
      <c r="B289" s="160"/>
      <c r="C289" s="990" t="s">
        <v>637</v>
      </c>
      <c r="D289" s="990"/>
      <c r="E289" s="990"/>
      <c r="F289" s="990"/>
      <c r="G289" s="990"/>
      <c r="H289" s="990"/>
      <c r="I289" s="984"/>
      <c r="J289" s="985"/>
      <c r="K289" s="985"/>
      <c r="L289" s="985"/>
      <c r="M289" s="985"/>
      <c r="N289" s="985"/>
      <c r="O289" s="985"/>
      <c r="P289" s="985"/>
      <c r="Q289" s="985"/>
      <c r="R289" s="985"/>
      <c r="S289" s="985"/>
      <c r="T289" s="985"/>
      <c r="U289" s="985"/>
      <c r="V289" s="985"/>
      <c r="W289" s="985"/>
      <c r="X289" s="985"/>
      <c r="Y289" s="985"/>
      <c r="Z289" s="985"/>
      <c r="AA289" s="985"/>
      <c r="AB289" s="985"/>
      <c r="AC289" s="985"/>
      <c r="AD289" s="985"/>
      <c r="AE289" s="985"/>
      <c r="AF289" s="985"/>
      <c r="AG289" s="985"/>
      <c r="AH289" s="985"/>
      <c r="AI289" s="985"/>
      <c r="AJ289" s="986"/>
      <c r="AL289" s="45" t="b">
        <v>0</v>
      </c>
      <c r="AM289" s="45" t="b">
        <v>0</v>
      </c>
      <c r="AN289" s="45" t="b">
        <v>0</v>
      </c>
      <c r="AO289" s="45" t="b">
        <v>0</v>
      </c>
      <c r="AP289" s="45" t="b">
        <v>0</v>
      </c>
      <c r="AQ289" s="45" t="b">
        <v>0</v>
      </c>
      <c r="AR289" s="45" t="b">
        <v>0</v>
      </c>
    </row>
    <row r="290" spans="1:44" ht="13.5" customHeight="1" x14ac:dyDescent="0.2">
      <c r="A290" s="159"/>
      <c r="B290" s="160"/>
      <c r="C290" s="990" t="s">
        <v>638</v>
      </c>
      <c r="D290" s="990"/>
      <c r="E290" s="990"/>
      <c r="F290" s="990"/>
      <c r="G290" s="990"/>
      <c r="H290" s="990"/>
      <c r="I290" s="961" t="s">
        <v>639</v>
      </c>
      <c r="J290" s="990"/>
      <c r="K290" s="990"/>
      <c r="L290" s="996" t="s">
        <v>815</v>
      </c>
      <c r="M290" s="996"/>
      <c r="N290" s="997"/>
      <c r="O290" s="961" t="s">
        <v>509</v>
      </c>
      <c r="P290" s="959"/>
      <c r="Q290" s="995" t="s">
        <v>815</v>
      </c>
      <c r="R290" s="996"/>
      <c r="S290" s="996"/>
      <c r="T290" s="990" t="s">
        <v>640</v>
      </c>
      <c r="U290" s="990"/>
      <c r="V290" s="990"/>
      <c r="W290" s="996" t="s">
        <v>815</v>
      </c>
      <c r="X290" s="996"/>
      <c r="Y290" s="997"/>
      <c r="Z290" s="961" t="s">
        <v>510</v>
      </c>
      <c r="AA290" s="959"/>
      <c r="AB290" s="995" t="s">
        <v>815</v>
      </c>
      <c r="AC290" s="996"/>
      <c r="AD290" s="996"/>
      <c r="AE290" s="990" t="s">
        <v>930</v>
      </c>
      <c r="AF290" s="990"/>
      <c r="AG290" s="990"/>
      <c r="AH290" s="990"/>
      <c r="AI290" s="990"/>
      <c r="AJ290" s="991"/>
      <c r="AL290" s="39"/>
      <c r="AM290" s="39"/>
      <c r="AN290" s="39"/>
      <c r="AO290" s="39"/>
      <c r="AP290" s="39"/>
      <c r="AQ290" s="39"/>
      <c r="AR290" s="39"/>
    </row>
    <row r="291" spans="1:44" ht="13.5" customHeight="1" x14ac:dyDescent="0.2">
      <c r="A291" s="159"/>
      <c r="B291" s="160"/>
      <c r="C291" s="990"/>
      <c r="D291" s="990"/>
      <c r="E291" s="990"/>
      <c r="F291" s="990"/>
      <c r="G291" s="990"/>
      <c r="H291" s="990"/>
      <c r="I291" s="961" t="s">
        <v>928</v>
      </c>
      <c r="J291" s="990"/>
      <c r="K291" s="990"/>
      <c r="L291" s="996" t="s">
        <v>815</v>
      </c>
      <c r="M291" s="996"/>
      <c r="N291" s="997"/>
      <c r="O291" s="961" t="s">
        <v>643</v>
      </c>
      <c r="P291" s="959"/>
      <c r="Q291" s="995" t="s">
        <v>815</v>
      </c>
      <c r="R291" s="996"/>
      <c r="S291" s="996"/>
      <c r="T291" s="990" t="s">
        <v>929</v>
      </c>
      <c r="U291" s="990"/>
      <c r="V291" s="990"/>
      <c r="W291" s="996" t="s">
        <v>815</v>
      </c>
      <c r="X291" s="996"/>
      <c r="Y291" s="997"/>
      <c r="Z291" s="961" t="s">
        <v>644</v>
      </c>
      <c r="AA291" s="959"/>
      <c r="AB291" s="995" t="s">
        <v>815</v>
      </c>
      <c r="AC291" s="996"/>
      <c r="AD291" s="996"/>
      <c r="AE291" s="992"/>
      <c r="AF291" s="993"/>
      <c r="AG291" s="993"/>
      <c r="AH291" s="993"/>
      <c r="AI291" s="993"/>
      <c r="AJ291" s="994"/>
      <c r="AL291" s="39"/>
      <c r="AM291" s="39"/>
      <c r="AN291" s="39"/>
      <c r="AO291" s="39"/>
      <c r="AP291" s="39"/>
      <c r="AQ291" s="39"/>
      <c r="AR291" s="39"/>
    </row>
    <row r="292" spans="1:44" ht="18" customHeight="1" x14ac:dyDescent="0.2">
      <c r="A292" s="159"/>
      <c r="B292" s="160"/>
      <c r="C292" s="959" t="s">
        <v>228</v>
      </c>
      <c r="D292" s="960"/>
      <c r="E292" s="960"/>
      <c r="F292" s="960"/>
      <c r="G292" s="960"/>
      <c r="H292" s="961"/>
      <c r="I292" s="960" t="s">
        <v>1036</v>
      </c>
      <c r="J292" s="960"/>
      <c r="K292" s="960"/>
      <c r="L292" s="960"/>
      <c r="M292" s="961"/>
      <c r="N292" s="1849"/>
      <c r="O292" s="1850"/>
      <c r="P292" s="1850"/>
      <c r="Q292" s="1850"/>
      <c r="R292" s="1850"/>
      <c r="S292" s="1850"/>
      <c r="T292" s="1850"/>
      <c r="U292" s="1850"/>
      <c r="V292" s="1850"/>
      <c r="W292" s="1850"/>
      <c r="X292" s="1850"/>
      <c r="Y292" s="1850"/>
      <c r="Z292" s="1850"/>
      <c r="AA292" s="1850"/>
      <c r="AB292" s="1850"/>
      <c r="AC292" s="1850"/>
      <c r="AD292" s="1850"/>
      <c r="AE292" s="1850"/>
      <c r="AF292" s="1850"/>
      <c r="AG292" s="1850"/>
      <c r="AH292" s="1850"/>
      <c r="AI292" s="1850"/>
      <c r="AJ292" s="1851"/>
      <c r="AL292" s="45" t="b">
        <v>0</v>
      </c>
      <c r="AM292" s="45" t="b">
        <v>0</v>
      </c>
      <c r="AN292" s="45" t="b">
        <v>0</v>
      </c>
      <c r="AO292" s="45" t="b">
        <v>0</v>
      </c>
      <c r="AP292" s="45" t="b">
        <v>0</v>
      </c>
      <c r="AQ292" s="39"/>
      <c r="AR292" s="39"/>
    </row>
    <row r="293" spans="1:44" ht="18" customHeight="1" thickBot="1" x14ac:dyDescent="0.25">
      <c r="A293" s="163"/>
      <c r="B293" s="164"/>
      <c r="C293" s="1932"/>
      <c r="D293" s="1933"/>
      <c r="E293" s="1933"/>
      <c r="F293" s="1933"/>
      <c r="G293" s="1933"/>
      <c r="H293" s="1934"/>
      <c r="I293" s="1886" t="s">
        <v>284</v>
      </c>
      <c r="J293" s="1886"/>
      <c r="K293" s="1886"/>
      <c r="L293" s="1886"/>
      <c r="M293" s="1886"/>
      <c r="N293" s="1890"/>
      <c r="O293" s="1890"/>
      <c r="P293" s="1890"/>
      <c r="Q293" s="1890"/>
      <c r="R293" s="1890"/>
      <c r="S293" s="1890"/>
      <c r="T293" s="1890"/>
      <c r="U293" s="1890"/>
      <c r="V293" s="1890"/>
      <c r="W293" s="1157" t="s">
        <v>610</v>
      </c>
      <c r="X293" s="1157"/>
      <c r="Y293" s="1157"/>
      <c r="Z293" s="1157"/>
      <c r="AA293" s="1157"/>
      <c r="AB293" s="1890"/>
      <c r="AC293" s="1890"/>
      <c r="AD293" s="1890"/>
      <c r="AE293" s="1890"/>
      <c r="AF293" s="1890"/>
      <c r="AG293" s="1890"/>
      <c r="AH293" s="1890"/>
      <c r="AI293" s="1890"/>
      <c r="AJ293" s="1924"/>
      <c r="AL293" s="45" t="b">
        <v>0</v>
      </c>
      <c r="AM293" s="45" t="b">
        <v>0</v>
      </c>
      <c r="AN293" s="45" t="b">
        <v>0</v>
      </c>
      <c r="AO293" s="39"/>
      <c r="AP293" s="39"/>
      <c r="AQ293" s="39"/>
      <c r="AR293" s="39"/>
    </row>
    <row r="294" spans="1:44" ht="13.5" customHeight="1" x14ac:dyDescent="0.2">
      <c r="A294" s="1896" t="s">
        <v>276</v>
      </c>
      <c r="B294" s="1897"/>
      <c r="C294" s="1897"/>
      <c r="D294" s="1897"/>
      <c r="E294" s="1897"/>
      <c r="F294" s="1897"/>
      <c r="G294" s="1897"/>
      <c r="H294" s="1898"/>
      <c r="I294" s="1899"/>
      <c r="J294" s="1900"/>
      <c r="K294" s="1900"/>
      <c r="L294" s="1900"/>
      <c r="M294" s="1900"/>
      <c r="N294" s="1900"/>
      <c r="O294" s="1900"/>
      <c r="P294" s="1900"/>
      <c r="Q294" s="1900"/>
      <c r="R294" s="1900"/>
      <c r="S294" s="1900"/>
      <c r="T294" s="1900"/>
      <c r="U294" s="1900"/>
      <c r="V294" s="1900"/>
      <c r="W294" s="1900"/>
      <c r="X294" s="1900"/>
      <c r="Y294" s="1900"/>
      <c r="Z294" s="1900"/>
      <c r="AA294" s="1900"/>
      <c r="AB294" s="1900"/>
      <c r="AC294" s="1900"/>
      <c r="AD294" s="1901"/>
      <c r="AE294" s="1726" t="s">
        <v>139</v>
      </c>
      <c r="AF294" s="1726"/>
      <c r="AG294" s="1726"/>
      <c r="AH294" s="1726"/>
      <c r="AI294" s="1927"/>
      <c r="AJ294" s="1928"/>
    </row>
    <row r="295" spans="1:44" ht="13.5" customHeight="1" x14ac:dyDescent="0.2">
      <c r="A295" s="1941" t="s">
        <v>6</v>
      </c>
      <c r="B295" s="1942"/>
      <c r="C295" s="1573" t="s">
        <v>373</v>
      </c>
      <c r="D295" s="1574"/>
      <c r="E295" s="1574"/>
      <c r="F295" s="1574"/>
      <c r="G295" s="1574"/>
      <c r="H295" s="1575"/>
      <c r="I295" s="1887" t="s">
        <v>966</v>
      </c>
      <c r="J295" s="1888"/>
      <c r="K295" s="1888"/>
      <c r="L295" s="1889"/>
      <c r="M295" s="1884" t="s">
        <v>2</v>
      </c>
      <c r="N295" s="1779"/>
      <c r="O295" s="1779"/>
      <c r="P295" s="1780"/>
      <c r="Q295" s="1884" t="s">
        <v>170</v>
      </c>
      <c r="R295" s="1779"/>
      <c r="S295" s="1779"/>
      <c r="T295" s="1779"/>
      <c r="U295" s="1576" t="s">
        <v>270</v>
      </c>
      <c r="V295" s="1577"/>
      <c r="W295" s="1577"/>
      <c r="X295" s="1577"/>
      <c r="Y295" s="1577"/>
      <c r="Z295" s="1577"/>
      <c r="AA295" s="1577"/>
      <c r="AB295" s="1577"/>
      <c r="AC295" s="1577"/>
      <c r="AD295" s="1577"/>
      <c r="AE295" s="1577"/>
      <c r="AF295" s="1577"/>
      <c r="AG295" s="1884" t="s">
        <v>965</v>
      </c>
      <c r="AH295" s="1779"/>
      <c r="AI295" s="1779"/>
      <c r="AJ295" s="1885"/>
    </row>
    <row r="296" spans="1:44" ht="13.5" customHeight="1" x14ac:dyDescent="0.2">
      <c r="A296" s="1943"/>
      <c r="B296" s="1944"/>
      <c r="C296" s="1573"/>
      <c r="D296" s="1574"/>
      <c r="E296" s="1574"/>
      <c r="F296" s="1574"/>
      <c r="G296" s="1574"/>
      <c r="H296" s="1575"/>
      <c r="I296" s="1582"/>
      <c r="J296" s="1583"/>
      <c r="K296" s="1583"/>
      <c r="L296" s="1584"/>
      <c r="M296" s="1576"/>
      <c r="N296" s="1577"/>
      <c r="O296" s="1577"/>
      <c r="P296" s="1578"/>
      <c r="Q296" s="1576"/>
      <c r="R296" s="1577"/>
      <c r="S296" s="1577"/>
      <c r="T296" s="1577"/>
      <c r="U296" s="1009" t="s">
        <v>268</v>
      </c>
      <c r="V296" s="1009"/>
      <c r="W296" s="1009"/>
      <c r="X296" s="1009"/>
      <c r="Y296" s="1009" t="s">
        <v>725</v>
      </c>
      <c r="Z296" s="1009"/>
      <c r="AA296" s="1009"/>
      <c r="AB296" s="1009"/>
      <c r="AC296" s="1009" t="s">
        <v>392</v>
      </c>
      <c r="AD296" s="1009"/>
      <c r="AE296" s="1009"/>
      <c r="AF296" s="1134"/>
      <c r="AG296" s="1576"/>
      <c r="AH296" s="1577"/>
      <c r="AI296" s="1577"/>
      <c r="AJ296" s="1611"/>
    </row>
    <row r="297" spans="1:44" ht="13.5" customHeight="1" x14ac:dyDescent="0.2">
      <c r="A297" s="1943"/>
      <c r="B297" s="1944"/>
      <c r="C297" s="1013"/>
      <c r="D297" s="1014"/>
      <c r="E297" s="1014"/>
      <c r="F297" s="1014"/>
      <c r="G297" s="1014"/>
      <c r="H297" s="1015"/>
      <c r="I297" s="1009" t="s">
        <v>387</v>
      </c>
      <c r="J297" s="1009"/>
      <c r="K297" s="1009" t="s">
        <v>540</v>
      </c>
      <c r="L297" s="1009"/>
      <c r="M297" s="1009" t="s">
        <v>387</v>
      </c>
      <c r="N297" s="1009"/>
      <c r="O297" s="1009" t="s">
        <v>540</v>
      </c>
      <c r="P297" s="1009"/>
      <c r="Q297" s="1009" t="s">
        <v>387</v>
      </c>
      <c r="R297" s="1009"/>
      <c r="S297" s="1009" t="s">
        <v>540</v>
      </c>
      <c r="T297" s="1009"/>
      <c r="U297" s="1009" t="s">
        <v>387</v>
      </c>
      <c r="V297" s="1009"/>
      <c r="W297" s="1009" t="s">
        <v>540</v>
      </c>
      <c r="X297" s="1009"/>
      <c r="Y297" s="1009" t="s">
        <v>387</v>
      </c>
      <c r="Z297" s="1009"/>
      <c r="AA297" s="1009" t="s">
        <v>540</v>
      </c>
      <c r="AB297" s="1009"/>
      <c r="AC297" s="1009" t="s">
        <v>387</v>
      </c>
      <c r="AD297" s="1009"/>
      <c r="AE297" s="1009" t="s">
        <v>540</v>
      </c>
      <c r="AF297" s="1134"/>
      <c r="AG297" s="1009" t="s">
        <v>387</v>
      </c>
      <c r="AH297" s="1009"/>
      <c r="AI297" s="1009" t="s">
        <v>540</v>
      </c>
      <c r="AJ297" s="1609"/>
    </row>
    <row r="298" spans="1:44" ht="13.5" customHeight="1" x14ac:dyDescent="0.2">
      <c r="A298" s="1943"/>
      <c r="B298" s="1944"/>
      <c r="C298" s="1009" t="s">
        <v>636</v>
      </c>
      <c r="D298" s="1009"/>
      <c r="E298" s="1009"/>
      <c r="F298" s="1009" t="s">
        <v>699</v>
      </c>
      <c r="G298" s="1009"/>
      <c r="H298" s="1009"/>
      <c r="I298" s="1167"/>
      <c r="J298" s="1167"/>
      <c r="K298" s="1167"/>
      <c r="L298" s="1167"/>
      <c r="M298" s="1167"/>
      <c r="N298" s="1167"/>
      <c r="O298" s="1167"/>
      <c r="P298" s="1167"/>
      <c r="Q298" s="1167"/>
      <c r="R298" s="1167"/>
      <c r="S298" s="1167"/>
      <c r="T298" s="1167"/>
      <c r="U298" s="1167"/>
      <c r="V298" s="1167"/>
      <c r="W298" s="1167"/>
      <c r="X298" s="1167"/>
      <c r="Y298" s="1167"/>
      <c r="Z298" s="1167"/>
      <c r="AA298" s="1167"/>
      <c r="AB298" s="1167"/>
      <c r="AC298" s="1167"/>
      <c r="AD298" s="1167"/>
      <c r="AE298" s="1167"/>
      <c r="AF298" s="1002"/>
      <c r="AG298" s="1167"/>
      <c r="AH298" s="1167"/>
      <c r="AI298" s="1167"/>
      <c r="AJ298" s="1613"/>
    </row>
    <row r="299" spans="1:44" ht="13.5" customHeight="1" x14ac:dyDescent="0.2">
      <c r="A299" s="1943"/>
      <c r="B299" s="1944"/>
      <c r="C299" s="1009"/>
      <c r="D299" s="1009"/>
      <c r="E299" s="1009"/>
      <c r="F299" s="1009" t="s">
        <v>700</v>
      </c>
      <c r="G299" s="1009"/>
      <c r="H299" s="1009"/>
      <c r="I299" s="1167"/>
      <c r="J299" s="1167"/>
      <c r="K299" s="1167"/>
      <c r="L299" s="1167"/>
      <c r="M299" s="1167"/>
      <c r="N299" s="1167"/>
      <c r="O299" s="1167"/>
      <c r="P299" s="1167"/>
      <c r="Q299" s="1167"/>
      <c r="R299" s="1167"/>
      <c r="S299" s="1167"/>
      <c r="T299" s="1167"/>
      <c r="U299" s="1167"/>
      <c r="V299" s="1167"/>
      <c r="W299" s="1167"/>
      <c r="X299" s="1167"/>
      <c r="Y299" s="1167"/>
      <c r="Z299" s="1167"/>
      <c r="AA299" s="1167"/>
      <c r="AB299" s="1167"/>
      <c r="AC299" s="1167"/>
      <c r="AD299" s="1167"/>
      <c r="AE299" s="1167"/>
      <c r="AF299" s="1002"/>
      <c r="AG299" s="1167"/>
      <c r="AH299" s="1167"/>
      <c r="AI299" s="1167"/>
      <c r="AJ299" s="1613"/>
    </row>
    <row r="300" spans="1:44" ht="13.5" customHeight="1" x14ac:dyDescent="0.2">
      <c r="A300" s="1943"/>
      <c r="B300" s="1944"/>
      <c r="C300" s="1009" t="s">
        <v>701</v>
      </c>
      <c r="D300" s="1009"/>
      <c r="E300" s="1009"/>
      <c r="F300" s="1009"/>
      <c r="G300" s="1009"/>
      <c r="H300" s="1009"/>
      <c r="I300" s="1167"/>
      <c r="J300" s="1167"/>
      <c r="K300" s="1167"/>
      <c r="L300" s="1167"/>
      <c r="M300" s="1167"/>
      <c r="N300" s="1167"/>
      <c r="O300" s="1167"/>
      <c r="P300" s="1167"/>
      <c r="Q300" s="1167"/>
      <c r="R300" s="1167"/>
      <c r="S300" s="1167"/>
      <c r="T300" s="1167"/>
      <c r="U300" s="1167"/>
      <c r="V300" s="1167"/>
      <c r="W300" s="1167"/>
      <c r="X300" s="1167"/>
      <c r="Y300" s="1167"/>
      <c r="Z300" s="1167"/>
      <c r="AA300" s="1167"/>
      <c r="AB300" s="1167"/>
      <c r="AC300" s="1167"/>
      <c r="AD300" s="1167"/>
      <c r="AE300" s="1167"/>
      <c r="AF300" s="1002"/>
      <c r="AG300" s="1167"/>
      <c r="AH300" s="1167"/>
      <c r="AI300" s="1167"/>
      <c r="AJ300" s="1613"/>
    </row>
    <row r="301" spans="1:44" ht="13.5" customHeight="1" x14ac:dyDescent="0.2">
      <c r="A301" s="1943"/>
      <c r="B301" s="1944"/>
      <c r="C301" s="947" t="s">
        <v>471</v>
      </c>
      <c r="D301" s="947"/>
      <c r="E301" s="947"/>
      <c r="F301" s="947"/>
      <c r="G301" s="947"/>
      <c r="H301" s="947"/>
      <c r="I301" s="1168"/>
      <c r="J301" s="1168"/>
      <c r="K301" s="1168"/>
      <c r="L301" s="1168"/>
      <c r="M301" s="1168"/>
      <c r="N301" s="1168"/>
      <c r="O301" s="1168"/>
      <c r="P301" s="1168"/>
      <c r="Q301" s="1168"/>
      <c r="R301" s="1168"/>
      <c r="S301" s="1168"/>
      <c r="T301" s="1168"/>
      <c r="U301" s="1168"/>
      <c r="V301" s="1168"/>
      <c r="W301" s="1168"/>
      <c r="X301" s="1168"/>
      <c r="Y301" s="1168"/>
      <c r="Z301" s="1168"/>
      <c r="AA301" s="1168"/>
      <c r="AB301" s="1168"/>
      <c r="AC301" s="1168"/>
      <c r="AD301" s="1168"/>
      <c r="AE301" s="1168"/>
      <c r="AF301" s="1207"/>
      <c r="AG301" s="1168"/>
      <c r="AH301" s="1168"/>
      <c r="AI301" s="1168"/>
      <c r="AJ301" s="1612"/>
    </row>
    <row r="302" spans="1:44" ht="13.5" customHeight="1" x14ac:dyDescent="0.2">
      <c r="A302" s="1943"/>
      <c r="B302" s="1944"/>
      <c r="C302" s="1010" t="s">
        <v>373</v>
      </c>
      <c r="D302" s="1011"/>
      <c r="E302" s="1011"/>
      <c r="F302" s="1011"/>
      <c r="G302" s="1011"/>
      <c r="H302" s="1012"/>
      <c r="I302" s="1134" t="s">
        <v>289</v>
      </c>
      <c r="J302" s="1203"/>
      <c r="K302" s="1203"/>
      <c r="L302" s="1203"/>
      <c r="M302" s="1203"/>
      <c r="N302" s="1203"/>
      <c r="O302" s="1203"/>
      <c r="P302" s="1203"/>
      <c r="Q302" s="1203"/>
      <c r="R302" s="1203"/>
      <c r="S302" s="1203"/>
      <c r="T302" s="1204"/>
      <c r="U302" s="965" t="s">
        <v>809</v>
      </c>
      <c r="V302" s="966"/>
      <c r="W302" s="966"/>
      <c r="X302" s="966"/>
      <c r="Y302" s="966"/>
      <c r="Z302" s="966"/>
      <c r="AA302" s="966"/>
      <c r="AB302" s="966"/>
      <c r="AC302" s="966"/>
      <c r="AD302" s="966"/>
      <c r="AE302" s="966"/>
      <c r="AF302" s="966"/>
      <c r="AG302" s="965" t="s">
        <v>737</v>
      </c>
      <c r="AH302" s="966"/>
      <c r="AI302" s="966"/>
      <c r="AJ302" s="1610"/>
    </row>
    <row r="303" spans="1:44" ht="13.5" customHeight="1" x14ac:dyDescent="0.2">
      <c r="A303" s="1943"/>
      <c r="B303" s="1944"/>
      <c r="C303" s="1573"/>
      <c r="D303" s="1574"/>
      <c r="E303" s="1574"/>
      <c r="F303" s="1574"/>
      <c r="G303" s="1574"/>
      <c r="H303" s="1575"/>
      <c r="I303" s="1134" t="s">
        <v>268</v>
      </c>
      <c r="J303" s="1203"/>
      <c r="K303" s="1203"/>
      <c r="L303" s="1204"/>
      <c r="M303" s="1134" t="s">
        <v>738</v>
      </c>
      <c r="N303" s="1203"/>
      <c r="O303" s="1203"/>
      <c r="P303" s="1204"/>
      <c r="Q303" s="1134" t="s">
        <v>290</v>
      </c>
      <c r="R303" s="1203"/>
      <c r="S303" s="1203"/>
      <c r="T303" s="1204"/>
      <c r="U303" s="1009" t="s">
        <v>268</v>
      </c>
      <c r="V303" s="1009"/>
      <c r="W303" s="1009"/>
      <c r="X303" s="1009"/>
      <c r="Y303" s="1866" t="s">
        <v>735</v>
      </c>
      <c r="Z303" s="1867"/>
      <c r="AA303" s="1867"/>
      <c r="AB303" s="1868"/>
      <c r="AC303" s="1134" t="s">
        <v>736</v>
      </c>
      <c r="AD303" s="1203"/>
      <c r="AE303" s="1203"/>
      <c r="AF303" s="1203"/>
      <c r="AG303" s="1576"/>
      <c r="AH303" s="1577"/>
      <c r="AI303" s="1577"/>
      <c r="AJ303" s="1611"/>
    </row>
    <row r="304" spans="1:44" ht="13.5" customHeight="1" x14ac:dyDescent="0.2">
      <c r="A304" s="1943"/>
      <c r="B304" s="1944"/>
      <c r="C304" s="1013"/>
      <c r="D304" s="1014"/>
      <c r="E304" s="1014"/>
      <c r="F304" s="1014"/>
      <c r="G304" s="1014"/>
      <c r="H304" s="1015"/>
      <c r="I304" s="1009" t="s">
        <v>387</v>
      </c>
      <c r="J304" s="1009"/>
      <c r="K304" s="1009" t="s">
        <v>540</v>
      </c>
      <c r="L304" s="1009"/>
      <c r="M304" s="1009" t="s">
        <v>387</v>
      </c>
      <c r="N304" s="1009"/>
      <c r="O304" s="1009" t="s">
        <v>540</v>
      </c>
      <c r="P304" s="1009"/>
      <c r="Q304" s="1009" t="s">
        <v>387</v>
      </c>
      <c r="R304" s="1009"/>
      <c r="S304" s="1009" t="s">
        <v>540</v>
      </c>
      <c r="T304" s="1009"/>
      <c r="U304" s="1009" t="s">
        <v>387</v>
      </c>
      <c r="V304" s="1009"/>
      <c r="W304" s="1009" t="s">
        <v>540</v>
      </c>
      <c r="X304" s="1009"/>
      <c r="Y304" s="1009" t="s">
        <v>387</v>
      </c>
      <c r="Z304" s="1009"/>
      <c r="AA304" s="1009" t="s">
        <v>540</v>
      </c>
      <c r="AB304" s="1009"/>
      <c r="AC304" s="1009" t="s">
        <v>387</v>
      </c>
      <c r="AD304" s="1009"/>
      <c r="AE304" s="1009" t="s">
        <v>540</v>
      </c>
      <c r="AF304" s="1134"/>
      <c r="AG304" s="1009" t="s">
        <v>387</v>
      </c>
      <c r="AH304" s="1009"/>
      <c r="AI304" s="1009" t="s">
        <v>540</v>
      </c>
      <c r="AJ304" s="1609"/>
    </row>
    <row r="305" spans="1:44" ht="13.5" customHeight="1" x14ac:dyDescent="0.2">
      <c r="A305" s="1943"/>
      <c r="B305" s="1944"/>
      <c r="C305" s="1009" t="s">
        <v>636</v>
      </c>
      <c r="D305" s="1009"/>
      <c r="E305" s="1009"/>
      <c r="F305" s="1009" t="s">
        <v>699</v>
      </c>
      <c r="G305" s="1009"/>
      <c r="H305" s="1009"/>
      <c r="I305" s="1167"/>
      <c r="J305" s="1167"/>
      <c r="K305" s="1167"/>
      <c r="L305" s="1167"/>
      <c r="M305" s="1167"/>
      <c r="N305" s="1167"/>
      <c r="O305" s="1167"/>
      <c r="P305" s="1167"/>
      <c r="Q305" s="1167"/>
      <c r="R305" s="1167"/>
      <c r="S305" s="1167"/>
      <c r="T305" s="1167"/>
      <c r="U305" s="1167"/>
      <c r="V305" s="1167"/>
      <c r="W305" s="1167"/>
      <c r="X305" s="1167"/>
      <c r="Y305" s="1167"/>
      <c r="Z305" s="1167"/>
      <c r="AA305" s="1167"/>
      <c r="AB305" s="1167"/>
      <c r="AC305" s="1167"/>
      <c r="AD305" s="1167"/>
      <c r="AE305" s="1167"/>
      <c r="AF305" s="1002"/>
      <c r="AG305" s="1167"/>
      <c r="AH305" s="1167"/>
      <c r="AI305" s="1167"/>
      <c r="AJ305" s="1613"/>
    </row>
    <row r="306" spans="1:44" ht="13.5" customHeight="1" x14ac:dyDescent="0.2">
      <c r="A306" s="1943"/>
      <c r="B306" s="1944"/>
      <c r="C306" s="1009"/>
      <c r="D306" s="1009"/>
      <c r="E306" s="1009"/>
      <c r="F306" s="1009" t="s">
        <v>700</v>
      </c>
      <c r="G306" s="1009"/>
      <c r="H306" s="1009"/>
      <c r="I306" s="1167"/>
      <c r="J306" s="1167"/>
      <c r="K306" s="1167"/>
      <c r="L306" s="1167"/>
      <c r="M306" s="1167"/>
      <c r="N306" s="1167"/>
      <c r="O306" s="1167"/>
      <c r="P306" s="1167"/>
      <c r="Q306" s="1167"/>
      <c r="R306" s="1167"/>
      <c r="S306" s="1167"/>
      <c r="T306" s="1167"/>
      <c r="U306" s="1167"/>
      <c r="V306" s="1167"/>
      <c r="W306" s="1167"/>
      <c r="X306" s="1167"/>
      <c r="Y306" s="1167"/>
      <c r="Z306" s="1167"/>
      <c r="AA306" s="1167"/>
      <c r="AB306" s="1167"/>
      <c r="AC306" s="1167"/>
      <c r="AD306" s="1167"/>
      <c r="AE306" s="1167"/>
      <c r="AF306" s="1002"/>
      <c r="AG306" s="1167"/>
      <c r="AH306" s="1167"/>
      <c r="AI306" s="1167"/>
      <c r="AJ306" s="1613"/>
    </row>
    <row r="307" spans="1:44" ht="13.5" customHeight="1" x14ac:dyDescent="0.2">
      <c r="A307" s="1943"/>
      <c r="B307" s="1944"/>
      <c r="C307" s="1009" t="s">
        <v>701</v>
      </c>
      <c r="D307" s="1009"/>
      <c r="E307" s="1009"/>
      <c r="F307" s="1009"/>
      <c r="G307" s="1009"/>
      <c r="H307" s="1009"/>
      <c r="I307" s="1167"/>
      <c r="J307" s="1167"/>
      <c r="K307" s="1167"/>
      <c r="L307" s="1167"/>
      <c r="M307" s="1167"/>
      <c r="N307" s="1167"/>
      <c r="O307" s="1167"/>
      <c r="P307" s="1167"/>
      <c r="Q307" s="1167"/>
      <c r="R307" s="1167"/>
      <c r="S307" s="1167"/>
      <c r="T307" s="1167"/>
      <c r="U307" s="1167"/>
      <c r="V307" s="1167"/>
      <c r="W307" s="1167"/>
      <c r="X307" s="1167"/>
      <c r="Y307" s="1167"/>
      <c r="Z307" s="1167"/>
      <c r="AA307" s="1167"/>
      <c r="AB307" s="1167"/>
      <c r="AC307" s="1167"/>
      <c r="AD307" s="1167"/>
      <c r="AE307" s="1167"/>
      <c r="AF307" s="1002"/>
      <c r="AG307" s="1167"/>
      <c r="AH307" s="1167"/>
      <c r="AI307" s="1167"/>
      <c r="AJ307" s="1613"/>
    </row>
    <row r="308" spans="1:44" ht="13.5" customHeight="1" x14ac:dyDescent="0.2">
      <c r="A308" s="1943"/>
      <c r="B308" s="1944"/>
      <c r="C308" s="947" t="s">
        <v>471</v>
      </c>
      <c r="D308" s="947"/>
      <c r="E308" s="947"/>
      <c r="F308" s="947"/>
      <c r="G308" s="947"/>
      <c r="H308" s="947"/>
      <c r="I308" s="1168"/>
      <c r="J308" s="1168"/>
      <c r="K308" s="1168"/>
      <c r="L308" s="1168"/>
      <c r="M308" s="1168"/>
      <c r="N308" s="1168"/>
      <c r="O308" s="1168"/>
      <c r="P308" s="1168"/>
      <c r="Q308" s="1168"/>
      <c r="R308" s="1168"/>
      <c r="S308" s="1168"/>
      <c r="T308" s="1168"/>
      <c r="U308" s="1168"/>
      <c r="V308" s="1168"/>
      <c r="W308" s="1168"/>
      <c r="X308" s="1168"/>
      <c r="Y308" s="1168"/>
      <c r="Z308" s="1168"/>
      <c r="AA308" s="1168"/>
      <c r="AB308" s="1168"/>
      <c r="AC308" s="1168"/>
      <c r="AD308" s="1168"/>
      <c r="AE308" s="1168"/>
      <c r="AF308" s="1207"/>
      <c r="AG308" s="1168"/>
      <c r="AH308" s="1168"/>
      <c r="AI308" s="1168"/>
      <c r="AJ308" s="1612"/>
    </row>
    <row r="309" spans="1:44" ht="13.5" customHeight="1" x14ac:dyDescent="0.2">
      <c r="A309" s="1943"/>
      <c r="B309" s="1944"/>
      <c r="C309" s="1010" t="s">
        <v>373</v>
      </c>
      <c r="D309" s="1011"/>
      <c r="E309" s="1011"/>
      <c r="F309" s="1011"/>
      <c r="G309" s="1011"/>
      <c r="H309" s="1012"/>
      <c r="I309" s="1134" t="s">
        <v>386</v>
      </c>
      <c r="J309" s="1203"/>
      <c r="K309" s="1203"/>
      <c r="L309" s="1203"/>
      <c r="M309" s="1203"/>
      <c r="N309" s="1203"/>
      <c r="O309" s="1203"/>
      <c r="P309" s="1203"/>
      <c r="Q309" s="1203"/>
      <c r="R309" s="1203"/>
      <c r="S309" s="1203"/>
      <c r="T309" s="1203"/>
      <c r="U309" s="1203"/>
      <c r="V309" s="1203"/>
      <c r="W309" s="1203"/>
      <c r="X309" s="1203"/>
      <c r="Y309" s="1203"/>
      <c r="Z309" s="1203"/>
      <c r="AA309" s="1203"/>
      <c r="AB309" s="1203"/>
      <c r="AC309" s="1203"/>
      <c r="AD309" s="1203"/>
      <c r="AE309" s="1203"/>
      <c r="AF309" s="1203"/>
      <c r="AG309" s="1203"/>
      <c r="AH309" s="1203"/>
      <c r="AI309" s="1203"/>
      <c r="AJ309" s="1863"/>
    </row>
    <row r="310" spans="1:44" ht="13.5" customHeight="1" x14ac:dyDescent="0.2">
      <c r="A310" s="1939" t="s">
        <v>887</v>
      </c>
      <c r="B310" s="1940"/>
      <c r="C310" s="1573"/>
      <c r="D310" s="1574"/>
      <c r="E310" s="1574"/>
      <c r="F310" s="1574"/>
      <c r="G310" s="1574"/>
      <c r="H310" s="1575"/>
      <c r="I310" s="1881"/>
      <c r="J310" s="1882"/>
      <c r="K310" s="1882"/>
      <c r="L310" s="1883"/>
      <c r="M310" s="1881"/>
      <c r="N310" s="1882"/>
      <c r="O310" s="1882"/>
      <c r="P310" s="1883"/>
      <c r="Q310" s="1881"/>
      <c r="R310" s="1882"/>
      <c r="S310" s="1882"/>
      <c r="T310" s="1883"/>
      <c r="U310" s="1881"/>
      <c r="V310" s="1882"/>
      <c r="W310" s="1882"/>
      <c r="X310" s="1883"/>
      <c r="Y310" s="1881"/>
      <c r="Z310" s="1882"/>
      <c r="AA310" s="1882"/>
      <c r="AB310" s="1883"/>
      <c r="AC310" s="1881"/>
      <c r="AD310" s="1882"/>
      <c r="AE310" s="1882"/>
      <c r="AF310" s="1883"/>
      <c r="AG310" s="1881"/>
      <c r="AH310" s="1882"/>
      <c r="AI310" s="1882"/>
      <c r="AJ310" s="1925"/>
    </row>
    <row r="311" spans="1:44" ht="13.5" customHeight="1" x14ac:dyDescent="0.2">
      <c r="A311" s="159"/>
      <c r="B311" s="160"/>
      <c r="C311" s="1013"/>
      <c r="D311" s="1014"/>
      <c r="E311" s="1014"/>
      <c r="F311" s="1014"/>
      <c r="G311" s="1014"/>
      <c r="H311" s="1015"/>
      <c r="I311" s="1009" t="s">
        <v>387</v>
      </c>
      <c r="J311" s="1009"/>
      <c r="K311" s="1009" t="s">
        <v>540</v>
      </c>
      <c r="L311" s="1009"/>
      <c r="M311" s="1009" t="s">
        <v>387</v>
      </c>
      <c r="N311" s="1009"/>
      <c r="O311" s="1009" t="s">
        <v>540</v>
      </c>
      <c r="P311" s="1009"/>
      <c r="Q311" s="1009" t="s">
        <v>387</v>
      </c>
      <c r="R311" s="1009"/>
      <c r="S311" s="1009" t="s">
        <v>540</v>
      </c>
      <c r="T311" s="1009"/>
      <c r="U311" s="1009" t="s">
        <v>387</v>
      </c>
      <c r="V311" s="1009"/>
      <c r="W311" s="1009" t="s">
        <v>540</v>
      </c>
      <c r="X311" s="1009"/>
      <c r="Y311" s="1009" t="s">
        <v>387</v>
      </c>
      <c r="Z311" s="1009"/>
      <c r="AA311" s="1009" t="s">
        <v>540</v>
      </c>
      <c r="AB311" s="1009"/>
      <c r="AC311" s="1009" t="s">
        <v>387</v>
      </c>
      <c r="AD311" s="1009"/>
      <c r="AE311" s="1009" t="s">
        <v>540</v>
      </c>
      <c r="AF311" s="1009"/>
      <c r="AG311" s="1009" t="s">
        <v>387</v>
      </c>
      <c r="AH311" s="1009"/>
      <c r="AI311" s="1009" t="s">
        <v>540</v>
      </c>
      <c r="AJ311" s="1609"/>
    </row>
    <row r="312" spans="1:44" ht="13.5" customHeight="1" x14ac:dyDescent="0.2">
      <c r="A312" s="159"/>
      <c r="B312" s="160"/>
      <c r="C312" s="1009" t="s">
        <v>636</v>
      </c>
      <c r="D312" s="1009"/>
      <c r="E312" s="1009"/>
      <c r="F312" s="1009" t="s">
        <v>699</v>
      </c>
      <c r="G312" s="1009"/>
      <c r="H312" s="1009"/>
      <c r="I312" s="1167"/>
      <c r="J312" s="1167"/>
      <c r="K312" s="1167"/>
      <c r="L312" s="1167"/>
      <c r="M312" s="1167"/>
      <c r="N312" s="1167"/>
      <c r="O312" s="1167"/>
      <c r="P312" s="1167"/>
      <c r="Q312" s="1167"/>
      <c r="R312" s="1167"/>
      <c r="S312" s="1167"/>
      <c r="T312" s="1167"/>
      <c r="U312" s="1167"/>
      <c r="V312" s="1167"/>
      <c r="W312" s="1167"/>
      <c r="X312" s="1167"/>
      <c r="Y312" s="1167"/>
      <c r="Z312" s="1167"/>
      <c r="AA312" s="1167"/>
      <c r="AB312" s="1167"/>
      <c r="AC312" s="1167"/>
      <c r="AD312" s="1167"/>
      <c r="AE312" s="1167"/>
      <c r="AF312" s="1167"/>
      <c r="AG312" s="1167"/>
      <c r="AH312" s="1167"/>
      <c r="AI312" s="1167"/>
      <c r="AJ312" s="1613"/>
    </row>
    <row r="313" spans="1:44" ht="13.5" customHeight="1" x14ac:dyDescent="0.2">
      <c r="A313" s="159"/>
      <c r="B313" s="160"/>
      <c r="C313" s="1009"/>
      <c r="D313" s="1009"/>
      <c r="E313" s="1009"/>
      <c r="F313" s="1009" t="s">
        <v>700</v>
      </c>
      <c r="G313" s="1009"/>
      <c r="H313" s="1009"/>
      <c r="I313" s="1167"/>
      <c r="J313" s="1167"/>
      <c r="K313" s="1167"/>
      <c r="L313" s="1167"/>
      <c r="M313" s="1167"/>
      <c r="N313" s="1167"/>
      <c r="O313" s="1167"/>
      <c r="P313" s="1167"/>
      <c r="Q313" s="1167"/>
      <c r="R313" s="1167"/>
      <c r="S313" s="1167"/>
      <c r="T313" s="1167"/>
      <c r="U313" s="1167"/>
      <c r="V313" s="1167"/>
      <c r="W313" s="1167"/>
      <c r="X313" s="1167"/>
      <c r="Y313" s="1167"/>
      <c r="Z313" s="1167"/>
      <c r="AA313" s="1167"/>
      <c r="AB313" s="1167"/>
      <c r="AC313" s="1167"/>
      <c r="AD313" s="1167"/>
      <c r="AE313" s="1167"/>
      <c r="AF313" s="1167"/>
      <c r="AG313" s="1167"/>
      <c r="AH313" s="1167"/>
      <c r="AI313" s="1167"/>
      <c r="AJ313" s="1613"/>
    </row>
    <row r="314" spans="1:44" ht="13.5" customHeight="1" x14ac:dyDescent="0.2">
      <c r="A314" s="159"/>
      <c r="B314" s="160"/>
      <c r="C314" s="1009" t="s">
        <v>701</v>
      </c>
      <c r="D314" s="1009"/>
      <c r="E314" s="1009"/>
      <c r="F314" s="1009"/>
      <c r="G314" s="1009"/>
      <c r="H314" s="1009"/>
      <c r="I314" s="1167"/>
      <c r="J314" s="1167"/>
      <c r="K314" s="1167"/>
      <c r="L314" s="1167"/>
      <c r="M314" s="1167"/>
      <c r="N314" s="1167"/>
      <c r="O314" s="1167"/>
      <c r="P314" s="1167"/>
      <c r="Q314" s="1167"/>
      <c r="R314" s="1167"/>
      <c r="S314" s="1167"/>
      <c r="T314" s="1167"/>
      <c r="U314" s="1167"/>
      <c r="V314" s="1167"/>
      <c r="W314" s="1167"/>
      <c r="X314" s="1167"/>
      <c r="Y314" s="1167"/>
      <c r="Z314" s="1167"/>
      <c r="AA314" s="1167"/>
      <c r="AB314" s="1167"/>
      <c r="AC314" s="1167"/>
      <c r="AD314" s="1167"/>
      <c r="AE314" s="1167"/>
      <c r="AF314" s="1167"/>
      <c r="AG314" s="1167"/>
      <c r="AH314" s="1167"/>
      <c r="AI314" s="1167"/>
      <c r="AJ314" s="1613"/>
    </row>
    <row r="315" spans="1:44" ht="13.5" customHeight="1" x14ac:dyDescent="0.2">
      <c r="A315" s="159"/>
      <c r="B315" s="160"/>
      <c r="C315" s="947" t="s">
        <v>471</v>
      </c>
      <c r="D315" s="947"/>
      <c r="E315" s="947"/>
      <c r="F315" s="947"/>
      <c r="G315" s="947"/>
      <c r="H315" s="947"/>
      <c r="I315" s="1168"/>
      <c r="J315" s="1168"/>
      <c r="K315" s="1168"/>
      <c r="L315" s="1168"/>
      <c r="M315" s="1168"/>
      <c r="N315" s="1168"/>
      <c r="O315" s="1168"/>
      <c r="P315" s="1168"/>
      <c r="Q315" s="1168"/>
      <c r="R315" s="1168"/>
      <c r="S315" s="1168"/>
      <c r="T315" s="1168"/>
      <c r="U315" s="1168"/>
      <c r="V315" s="1168"/>
      <c r="W315" s="1168"/>
      <c r="X315" s="1168"/>
      <c r="Y315" s="1168"/>
      <c r="Z315" s="1168"/>
      <c r="AA315" s="1168"/>
      <c r="AB315" s="1168"/>
      <c r="AC315" s="1168"/>
      <c r="AD315" s="1168"/>
      <c r="AE315" s="1168"/>
      <c r="AF315" s="1168"/>
      <c r="AG315" s="1168"/>
      <c r="AH315" s="1168"/>
      <c r="AI315" s="1168"/>
      <c r="AJ315" s="1612"/>
    </row>
    <row r="316" spans="1:44" ht="13.5" customHeight="1" x14ac:dyDescent="0.2">
      <c r="A316" s="159"/>
      <c r="B316" s="160"/>
      <c r="C316" s="1134" t="s">
        <v>171</v>
      </c>
      <c r="D316" s="1203"/>
      <c r="E316" s="1203"/>
      <c r="F316" s="1203"/>
      <c r="G316" s="1203"/>
      <c r="H316" s="1204"/>
      <c r="I316" s="1205"/>
      <c r="J316" s="1206"/>
      <c r="K316" s="1206"/>
      <c r="L316" s="1206"/>
      <c r="M316" s="1206"/>
      <c r="N316" s="1206"/>
      <c r="O316" s="1175" t="s">
        <v>531</v>
      </c>
      <c r="P316" s="1175"/>
      <c r="Q316" s="1175"/>
      <c r="R316" s="1175"/>
      <c r="S316" s="1175"/>
      <c r="T316" s="1175"/>
      <c r="U316" s="1175"/>
      <c r="V316" s="1175"/>
      <c r="W316" s="1175"/>
      <c r="X316" s="1175"/>
      <c r="Y316" s="1175"/>
      <c r="Z316" s="1175"/>
      <c r="AA316" s="1175"/>
      <c r="AB316" s="1175"/>
      <c r="AC316" s="1175"/>
      <c r="AD316" s="1175"/>
      <c r="AE316" s="1175"/>
      <c r="AF316" s="1175"/>
      <c r="AG316" s="1175"/>
      <c r="AH316" s="1175"/>
      <c r="AI316" s="1175"/>
      <c r="AJ316" s="1176"/>
    </row>
    <row r="317" spans="1:44" ht="13.5" customHeight="1" x14ac:dyDescent="0.2">
      <c r="A317" s="159"/>
      <c r="B317" s="160"/>
      <c r="C317" s="1134" t="s">
        <v>234</v>
      </c>
      <c r="D317" s="1203"/>
      <c r="E317" s="1203"/>
      <c r="F317" s="1203"/>
      <c r="G317" s="1203"/>
      <c r="H317" s="1204"/>
      <c r="I317" s="1205"/>
      <c r="J317" s="1206"/>
      <c r="K317" s="1206"/>
      <c r="L317" s="1206"/>
      <c r="M317" s="1206"/>
      <c r="N317" s="1206"/>
      <c r="O317" s="1175" t="s">
        <v>475</v>
      </c>
      <c r="P317" s="1175"/>
      <c r="Q317" s="1175"/>
      <c r="R317" s="1175"/>
      <c r="S317" s="1175"/>
      <c r="T317" s="1175"/>
      <c r="U317" s="1175"/>
      <c r="V317" s="1175"/>
      <c r="W317" s="1175"/>
      <c r="X317" s="1175"/>
      <c r="Y317" s="1175"/>
      <c r="Z317" s="1175"/>
      <c r="AA317" s="1175"/>
      <c r="AB317" s="1175"/>
      <c r="AC317" s="1175"/>
      <c r="AD317" s="1175"/>
      <c r="AE317" s="1175"/>
      <c r="AF317" s="1175"/>
      <c r="AG317" s="1175"/>
      <c r="AH317" s="1175"/>
      <c r="AI317" s="1175"/>
      <c r="AJ317" s="1176"/>
    </row>
    <row r="318" spans="1:44" ht="13.5" customHeight="1" x14ac:dyDescent="0.2">
      <c r="A318" s="159"/>
      <c r="B318" s="160"/>
      <c r="C318" s="672" t="s">
        <v>140</v>
      </c>
      <c r="D318" s="956"/>
      <c r="E318" s="956"/>
      <c r="F318" s="956"/>
      <c r="G318" s="956"/>
      <c r="H318" s="673"/>
      <c r="I318" s="1207"/>
      <c r="J318" s="1208"/>
      <c r="K318" s="1208"/>
      <c r="L318" s="1208"/>
      <c r="M318" s="1208"/>
      <c r="N318" s="1208"/>
      <c r="O318" s="1175" t="s">
        <v>1011</v>
      </c>
      <c r="P318" s="1175"/>
      <c r="Q318" s="1175"/>
      <c r="R318" s="1175"/>
      <c r="S318" s="1175"/>
      <c r="T318" s="1175"/>
      <c r="U318" s="1175"/>
      <c r="V318" s="1175"/>
      <c r="W318" s="1175"/>
      <c r="X318" s="1175"/>
      <c r="Y318" s="1175"/>
      <c r="Z318" s="1175"/>
      <c r="AA318" s="1175"/>
      <c r="AB318" s="1175"/>
      <c r="AC318" s="1175"/>
      <c r="AD318" s="1175"/>
      <c r="AE318" s="1175"/>
      <c r="AF318" s="1175"/>
      <c r="AG318" s="1175"/>
      <c r="AH318" s="1175"/>
      <c r="AI318" s="1175"/>
      <c r="AJ318" s="1176"/>
    </row>
    <row r="319" spans="1:44" ht="18" customHeight="1" x14ac:dyDescent="0.2">
      <c r="A319" s="159"/>
      <c r="B319" s="160"/>
      <c r="C319" s="990" t="s">
        <v>637</v>
      </c>
      <c r="D319" s="990"/>
      <c r="E319" s="990"/>
      <c r="F319" s="990"/>
      <c r="G319" s="990"/>
      <c r="H319" s="990"/>
      <c r="I319" s="984"/>
      <c r="J319" s="985"/>
      <c r="K319" s="985"/>
      <c r="L319" s="985"/>
      <c r="M319" s="985"/>
      <c r="N319" s="985"/>
      <c r="O319" s="985"/>
      <c r="P319" s="985"/>
      <c r="Q319" s="985"/>
      <c r="R319" s="985"/>
      <c r="S319" s="985"/>
      <c r="T319" s="985"/>
      <c r="U319" s="985"/>
      <c r="V319" s="985"/>
      <c r="W319" s="985"/>
      <c r="X319" s="985"/>
      <c r="Y319" s="985"/>
      <c r="Z319" s="985"/>
      <c r="AA319" s="985"/>
      <c r="AB319" s="985"/>
      <c r="AC319" s="985"/>
      <c r="AD319" s="985"/>
      <c r="AE319" s="985"/>
      <c r="AF319" s="985"/>
      <c r="AG319" s="985"/>
      <c r="AH319" s="985"/>
      <c r="AI319" s="985"/>
      <c r="AJ319" s="986"/>
      <c r="AL319" s="45" t="b">
        <v>0</v>
      </c>
      <c r="AM319" s="45" t="b">
        <v>0</v>
      </c>
      <c r="AN319" s="45" t="b">
        <v>0</v>
      </c>
      <c r="AO319" s="45" t="b">
        <v>0</v>
      </c>
      <c r="AP319" s="45" t="b">
        <v>0</v>
      </c>
      <c r="AQ319" s="45" t="b">
        <v>0</v>
      </c>
      <c r="AR319" s="45" t="b">
        <v>0</v>
      </c>
    </row>
    <row r="320" spans="1:44" ht="13.5" customHeight="1" x14ac:dyDescent="0.2">
      <c r="A320" s="159"/>
      <c r="B320" s="160"/>
      <c r="C320" s="990" t="s">
        <v>638</v>
      </c>
      <c r="D320" s="990"/>
      <c r="E320" s="990"/>
      <c r="F320" s="990"/>
      <c r="G320" s="990"/>
      <c r="H320" s="990"/>
      <c r="I320" s="961" t="s">
        <v>639</v>
      </c>
      <c r="J320" s="990"/>
      <c r="K320" s="990"/>
      <c r="L320" s="996" t="s">
        <v>815</v>
      </c>
      <c r="M320" s="996"/>
      <c r="N320" s="997"/>
      <c r="O320" s="961" t="s">
        <v>509</v>
      </c>
      <c r="P320" s="959"/>
      <c r="Q320" s="995" t="s">
        <v>815</v>
      </c>
      <c r="R320" s="996"/>
      <c r="S320" s="996"/>
      <c r="T320" s="990" t="s">
        <v>640</v>
      </c>
      <c r="U320" s="990"/>
      <c r="V320" s="990"/>
      <c r="W320" s="996" t="s">
        <v>815</v>
      </c>
      <c r="X320" s="996"/>
      <c r="Y320" s="997"/>
      <c r="Z320" s="961" t="s">
        <v>510</v>
      </c>
      <c r="AA320" s="959"/>
      <c r="AB320" s="995" t="s">
        <v>815</v>
      </c>
      <c r="AC320" s="996"/>
      <c r="AD320" s="996"/>
      <c r="AE320" s="990" t="s">
        <v>930</v>
      </c>
      <c r="AF320" s="990"/>
      <c r="AG320" s="990"/>
      <c r="AH320" s="990"/>
      <c r="AI320" s="990"/>
      <c r="AJ320" s="991"/>
      <c r="AL320" s="39"/>
      <c r="AM320" s="39"/>
      <c r="AN320" s="39"/>
      <c r="AO320" s="39"/>
      <c r="AP320" s="39"/>
      <c r="AQ320" s="39"/>
      <c r="AR320" s="39"/>
    </row>
    <row r="321" spans="1:44" ht="13.5" customHeight="1" x14ac:dyDescent="0.2">
      <c r="A321" s="159"/>
      <c r="B321" s="160"/>
      <c r="C321" s="990"/>
      <c r="D321" s="990"/>
      <c r="E321" s="990"/>
      <c r="F321" s="990"/>
      <c r="G321" s="990"/>
      <c r="H321" s="990"/>
      <c r="I321" s="961" t="s">
        <v>928</v>
      </c>
      <c r="J321" s="990"/>
      <c r="K321" s="990"/>
      <c r="L321" s="996" t="s">
        <v>815</v>
      </c>
      <c r="M321" s="996"/>
      <c r="N321" s="997"/>
      <c r="O321" s="961" t="s">
        <v>643</v>
      </c>
      <c r="P321" s="959"/>
      <c r="Q321" s="995" t="s">
        <v>815</v>
      </c>
      <c r="R321" s="996"/>
      <c r="S321" s="996"/>
      <c r="T321" s="990" t="s">
        <v>929</v>
      </c>
      <c r="U321" s="990"/>
      <c r="V321" s="990"/>
      <c r="W321" s="996" t="s">
        <v>815</v>
      </c>
      <c r="X321" s="996"/>
      <c r="Y321" s="997"/>
      <c r="Z321" s="961" t="s">
        <v>644</v>
      </c>
      <c r="AA321" s="959"/>
      <c r="AB321" s="995" t="s">
        <v>815</v>
      </c>
      <c r="AC321" s="996"/>
      <c r="AD321" s="996"/>
      <c r="AE321" s="992"/>
      <c r="AF321" s="993"/>
      <c r="AG321" s="993"/>
      <c r="AH321" s="993"/>
      <c r="AI321" s="993"/>
      <c r="AJ321" s="994"/>
      <c r="AL321" s="39"/>
      <c r="AM321" s="39"/>
      <c r="AN321" s="39"/>
      <c r="AO321" s="39"/>
      <c r="AP321" s="39"/>
      <c r="AQ321" s="39"/>
      <c r="AR321" s="39"/>
    </row>
    <row r="322" spans="1:44" ht="18" customHeight="1" x14ac:dyDescent="0.2">
      <c r="A322" s="159"/>
      <c r="B322" s="160"/>
      <c r="C322" s="959" t="s">
        <v>228</v>
      </c>
      <c r="D322" s="960"/>
      <c r="E322" s="960"/>
      <c r="F322" s="960"/>
      <c r="G322" s="960"/>
      <c r="H322" s="961"/>
      <c r="I322" s="960" t="s">
        <v>1036</v>
      </c>
      <c r="J322" s="960"/>
      <c r="K322" s="960"/>
      <c r="L322" s="960"/>
      <c r="M322" s="961"/>
      <c r="N322" s="1849"/>
      <c r="O322" s="1850"/>
      <c r="P322" s="1850"/>
      <c r="Q322" s="1850"/>
      <c r="R322" s="1850"/>
      <c r="S322" s="1850"/>
      <c r="T322" s="1850"/>
      <c r="U322" s="1850"/>
      <c r="V322" s="1850"/>
      <c r="W322" s="1850"/>
      <c r="X322" s="1850"/>
      <c r="Y322" s="1850"/>
      <c r="Z322" s="1850"/>
      <c r="AA322" s="1850"/>
      <c r="AB322" s="1850"/>
      <c r="AC322" s="1850"/>
      <c r="AD322" s="1850"/>
      <c r="AE322" s="1850"/>
      <c r="AF322" s="1850"/>
      <c r="AG322" s="1850"/>
      <c r="AH322" s="1850"/>
      <c r="AI322" s="1850"/>
      <c r="AJ322" s="1851"/>
      <c r="AL322" s="45" t="b">
        <v>0</v>
      </c>
      <c r="AM322" s="45" t="b">
        <v>0</v>
      </c>
      <c r="AN322" s="45" t="b">
        <v>0</v>
      </c>
      <c r="AO322" s="45" t="b">
        <v>0</v>
      </c>
      <c r="AP322" s="45" t="b">
        <v>0</v>
      </c>
      <c r="AQ322" s="39"/>
      <c r="AR322" s="39"/>
    </row>
    <row r="323" spans="1:44" ht="18" customHeight="1" thickBot="1" x14ac:dyDescent="0.25">
      <c r="A323" s="163"/>
      <c r="B323" s="164"/>
      <c r="C323" s="1932"/>
      <c r="D323" s="1933"/>
      <c r="E323" s="1933"/>
      <c r="F323" s="1933"/>
      <c r="G323" s="1933"/>
      <c r="H323" s="1934"/>
      <c r="I323" s="1886" t="s">
        <v>284</v>
      </c>
      <c r="J323" s="1886"/>
      <c r="K323" s="1886"/>
      <c r="L323" s="1886"/>
      <c r="M323" s="1886"/>
      <c r="N323" s="1890"/>
      <c r="O323" s="1890"/>
      <c r="P323" s="1890"/>
      <c r="Q323" s="1890"/>
      <c r="R323" s="1890"/>
      <c r="S323" s="1890"/>
      <c r="T323" s="1890"/>
      <c r="U323" s="1890"/>
      <c r="V323" s="1890"/>
      <c r="W323" s="1157" t="s">
        <v>610</v>
      </c>
      <c r="X323" s="1157"/>
      <c r="Y323" s="1157"/>
      <c r="Z323" s="1157"/>
      <c r="AA323" s="1157"/>
      <c r="AB323" s="1890"/>
      <c r="AC323" s="1890"/>
      <c r="AD323" s="1890"/>
      <c r="AE323" s="1890"/>
      <c r="AF323" s="1890"/>
      <c r="AG323" s="1890"/>
      <c r="AH323" s="1890"/>
      <c r="AI323" s="1890"/>
      <c r="AJ323" s="1924"/>
      <c r="AL323" s="45" t="b">
        <v>0</v>
      </c>
      <c r="AM323" s="45" t="b">
        <v>0</v>
      </c>
      <c r="AN323" s="45" t="b">
        <v>0</v>
      </c>
      <c r="AO323" s="39"/>
      <c r="AP323" s="39"/>
      <c r="AQ323" s="39"/>
      <c r="AR323" s="39"/>
    </row>
    <row r="324" spans="1:44" ht="13.5" customHeight="1" x14ac:dyDescent="0.2">
      <c r="A324" s="134" t="s">
        <v>316</v>
      </c>
      <c r="B324" s="53"/>
      <c r="C324" s="53"/>
      <c r="D324" s="53"/>
      <c r="E324" s="53"/>
      <c r="F324" s="53"/>
      <c r="G324" s="53"/>
      <c r="H324" s="53"/>
      <c r="I324" s="53"/>
      <c r="J324" s="53"/>
      <c r="K324" s="53"/>
      <c r="L324" s="53"/>
      <c r="M324" s="53"/>
      <c r="N324" s="53"/>
      <c r="O324" s="53"/>
      <c r="P324" s="53"/>
      <c r="Q324" s="53"/>
      <c r="R324" s="53"/>
      <c r="S324" s="53"/>
      <c r="T324" s="53"/>
      <c r="U324" s="53"/>
      <c r="V324" s="53"/>
      <c r="W324" s="53"/>
      <c r="X324" s="53"/>
      <c r="Y324" s="53"/>
      <c r="Z324" s="53"/>
      <c r="AA324" s="53"/>
      <c r="AB324" s="53"/>
      <c r="AC324" s="53"/>
      <c r="AD324" s="53"/>
      <c r="AE324" s="53"/>
      <c r="AF324" s="53"/>
      <c r="AG324" s="53"/>
      <c r="AH324" s="53"/>
      <c r="AI324" s="53"/>
      <c r="AJ324" s="53"/>
    </row>
    <row r="325" spans="1:44" ht="13.5" customHeight="1" x14ac:dyDescent="0.15">
      <c r="A325" s="53"/>
      <c r="B325" s="53"/>
      <c r="C325" s="53"/>
      <c r="D325" s="145"/>
      <c r="E325" s="53"/>
      <c r="F325" s="53"/>
      <c r="G325" s="53"/>
      <c r="H325" s="53"/>
      <c r="I325" s="53"/>
      <c r="J325" s="53"/>
      <c r="K325" s="53"/>
      <c r="L325" s="53"/>
      <c r="M325" s="53"/>
      <c r="N325" s="53"/>
      <c r="O325" s="53"/>
      <c r="P325" s="53"/>
      <c r="Q325" s="53"/>
      <c r="R325" s="53"/>
      <c r="S325" s="53"/>
      <c r="T325" s="53"/>
      <c r="U325" s="53"/>
      <c r="V325" s="53"/>
      <c r="W325" s="53"/>
      <c r="X325" s="53"/>
      <c r="Y325" s="53"/>
      <c r="Z325" s="53"/>
      <c r="AA325" s="136"/>
      <c r="AB325" s="136"/>
      <c r="AC325" s="136"/>
      <c r="AD325" s="136"/>
      <c r="AE325" s="181"/>
      <c r="AF325" s="181"/>
      <c r="AG325" s="181"/>
      <c r="AH325" s="181"/>
      <c r="AI325" s="181"/>
      <c r="AJ325" s="181"/>
    </row>
    <row r="326" spans="1:44" ht="13.5" customHeight="1" thickBot="1" x14ac:dyDescent="0.25">
      <c r="A326" s="53"/>
      <c r="B326" s="53"/>
      <c r="C326" s="53"/>
      <c r="D326" s="146"/>
      <c r="E326" s="53"/>
      <c r="F326" s="53"/>
      <c r="G326" s="53"/>
      <c r="H326" s="53"/>
      <c r="I326" s="53"/>
      <c r="J326" s="53"/>
      <c r="K326" s="53"/>
      <c r="L326" s="53"/>
      <c r="M326" s="53"/>
      <c r="N326" s="53"/>
      <c r="O326" s="53"/>
      <c r="P326" s="53"/>
      <c r="Q326" s="53"/>
      <c r="R326" s="53"/>
      <c r="S326" s="53"/>
      <c r="T326" s="53"/>
      <c r="U326" s="53"/>
      <c r="V326" s="53"/>
      <c r="W326" s="53"/>
      <c r="X326" s="53"/>
      <c r="Y326" s="1751"/>
      <c r="Z326" s="1751"/>
      <c r="AA326" s="1751"/>
      <c r="AB326" s="1938" t="s">
        <v>765</v>
      </c>
      <c r="AC326" s="1938"/>
      <c r="AD326" s="1938"/>
      <c r="AE326" s="1661"/>
      <c r="AF326" s="1661"/>
      <c r="AG326" s="1661"/>
      <c r="AH326" s="1935" t="s">
        <v>458</v>
      </c>
      <c r="AI326" s="1936"/>
      <c r="AJ326" s="1937"/>
    </row>
    <row r="327" spans="1:44" ht="13.5" customHeight="1" x14ac:dyDescent="0.2">
      <c r="A327" s="1896" t="s">
        <v>276</v>
      </c>
      <c r="B327" s="1897"/>
      <c r="C327" s="1897"/>
      <c r="D327" s="1897"/>
      <c r="E327" s="1897"/>
      <c r="F327" s="1897"/>
      <c r="G327" s="1897"/>
      <c r="H327" s="1898"/>
      <c r="I327" s="1899"/>
      <c r="J327" s="1900"/>
      <c r="K327" s="1900"/>
      <c r="L327" s="1900"/>
      <c r="M327" s="1900"/>
      <c r="N327" s="1900"/>
      <c r="O327" s="1900"/>
      <c r="P327" s="1900"/>
      <c r="Q327" s="1900"/>
      <c r="R327" s="1900"/>
      <c r="S327" s="1900"/>
      <c r="T327" s="1900"/>
      <c r="U327" s="1900"/>
      <c r="V327" s="1900"/>
      <c r="W327" s="1900"/>
      <c r="X327" s="1900"/>
      <c r="Y327" s="1900"/>
      <c r="Z327" s="1900"/>
      <c r="AA327" s="1900"/>
      <c r="AB327" s="1900"/>
      <c r="AC327" s="1900"/>
      <c r="AD327" s="1901"/>
      <c r="AE327" s="1726" t="s">
        <v>139</v>
      </c>
      <c r="AF327" s="1726"/>
      <c r="AG327" s="1726"/>
      <c r="AH327" s="1726"/>
      <c r="AI327" s="1927"/>
      <c r="AJ327" s="1928"/>
    </row>
    <row r="328" spans="1:44" ht="13.5" customHeight="1" x14ac:dyDescent="0.2">
      <c r="A328" s="1941" t="s">
        <v>6</v>
      </c>
      <c r="B328" s="1942"/>
      <c r="C328" s="1573" t="s">
        <v>373</v>
      </c>
      <c r="D328" s="1574"/>
      <c r="E328" s="1574"/>
      <c r="F328" s="1574"/>
      <c r="G328" s="1574"/>
      <c r="H328" s="1575"/>
      <c r="I328" s="1887" t="s">
        <v>966</v>
      </c>
      <c r="J328" s="1888"/>
      <c r="K328" s="1888"/>
      <c r="L328" s="1889"/>
      <c r="M328" s="1884" t="s">
        <v>2</v>
      </c>
      <c r="N328" s="1779"/>
      <c r="O328" s="1779"/>
      <c r="P328" s="1780"/>
      <c r="Q328" s="1884" t="s">
        <v>170</v>
      </c>
      <c r="R328" s="1779"/>
      <c r="S328" s="1779"/>
      <c r="T328" s="1779"/>
      <c r="U328" s="1576" t="s">
        <v>270</v>
      </c>
      <c r="V328" s="1577"/>
      <c r="W328" s="1577"/>
      <c r="X328" s="1577"/>
      <c r="Y328" s="1577"/>
      <c r="Z328" s="1577"/>
      <c r="AA328" s="1577"/>
      <c r="AB328" s="1577"/>
      <c r="AC328" s="1577"/>
      <c r="AD328" s="1577"/>
      <c r="AE328" s="1577"/>
      <c r="AF328" s="1577"/>
      <c r="AG328" s="1884" t="s">
        <v>965</v>
      </c>
      <c r="AH328" s="1779"/>
      <c r="AI328" s="1779"/>
      <c r="AJ328" s="1885"/>
    </row>
    <row r="329" spans="1:44" ht="13.5" customHeight="1" x14ac:dyDescent="0.2">
      <c r="A329" s="1943"/>
      <c r="B329" s="1944"/>
      <c r="C329" s="1573"/>
      <c r="D329" s="1574"/>
      <c r="E329" s="1574"/>
      <c r="F329" s="1574"/>
      <c r="G329" s="1574"/>
      <c r="H329" s="1575"/>
      <c r="I329" s="1582"/>
      <c r="J329" s="1583"/>
      <c r="K329" s="1583"/>
      <c r="L329" s="1584"/>
      <c r="M329" s="1576"/>
      <c r="N329" s="1577"/>
      <c r="O329" s="1577"/>
      <c r="P329" s="1578"/>
      <c r="Q329" s="1576"/>
      <c r="R329" s="1577"/>
      <c r="S329" s="1577"/>
      <c r="T329" s="1577"/>
      <c r="U329" s="1009" t="s">
        <v>268</v>
      </c>
      <c r="V329" s="1009"/>
      <c r="W329" s="1009"/>
      <c r="X329" s="1009"/>
      <c r="Y329" s="1009" t="s">
        <v>725</v>
      </c>
      <c r="Z329" s="1009"/>
      <c r="AA329" s="1009"/>
      <c r="AB329" s="1009"/>
      <c r="AC329" s="1009" t="s">
        <v>392</v>
      </c>
      <c r="AD329" s="1009"/>
      <c r="AE329" s="1009"/>
      <c r="AF329" s="1134"/>
      <c r="AG329" s="1576"/>
      <c r="AH329" s="1577"/>
      <c r="AI329" s="1577"/>
      <c r="AJ329" s="1611"/>
    </row>
    <row r="330" spans="1:44" ht="13.5" customHeight="1" x14ac:dyDescent="0.2">
      <c r="A330" s="1943"/>
      <c r="B330" s="1944"/>
      <c r="C330" s="1013"/>
      <c r="D330" s="1014"/>
      <c r="E330" s="1014"/>
      <c r="F330" s="1014"/>
      <c r="G330" s="1014"/>
      <c r="H330" s="1015"/>
      <c r="I330" s="1009" t="s">
        <v>387</v>
      </c>
      <c r="J330" s="1009"/>
      <c r="K330" s="1009" t="s">
        <v>540</v>
      </c>
      <c r="L330" s="1009"/>
      <c r="M330" s="1009" t="s">
        <v>387</v>
      </c>
      <c r="N330" s="1009"/>
      <c r="O330" s="1009" t="s">
        <v>540</v>
      </c>
      <c r="P330" s="1009"/>
      <c r="Q330" s="1009" t="s">
        <v>387</v>
      </c>
      <c r="R330" s="1009"/>
      <c r="S330" s="1009" t="s">
        <v>540</v>
      </c>
      <c r="T330" s="1009"/>
      <c r="U330" s="1009" t="s">
        <v>387</v>
      </c>
      <c r="V330" s="1009"/>
      <c r="W330" s="1009" t="s">
        <v>540</v>
      </c>
      <c r="X330" s="1009"/>
      <c r="Y330" s="1009" t="s">
        <v>387</v>
      </c>
      <c r="Z330" s="1009"/>
      <c r="AA330" s="1009" t="s">
        <v>540</v>
      </c>
      <c r="AB330" s="1009"/>
      <c r="AC330" s="1009" t="s">
        <v>387</v>
      </c>
      <c r="AD330" s="1009"/>
      <c r="AE330" s="1009" t="s">
        <v>540</v>
      </c>
      <c r="AF330" s="1134"/>
      <c r="AG330" s="1009" t="s">
        <v>387</v>
      </c>
      <c r="AH330" s="1009"/>
      <c r="AI330" s="1009" t="s">
        <v>540</v>
      </c>
      <c r="AJ330" s="1609"/>
    </row>
    <row r="331" spans="1:44" ht="13.5" customHeight="1" x14ac:dyDescent="0.2">
      <c r="A331" s="1943"/>
      <c r="B331" s="1944"/>
      <c r="C331" s="1009" t="s">
        <v>636</v>
      </c>
      <c r="D331" s="1009"/>
      <c r="E331" s="1009"/>
      <c r="F331" s="1009" t="s">
        <v>699</v>
      </c>
      <c r="G331" s="1009"/>
      <c r="H331" s="1009"/>
      <c r="I331" s="1167"/>
      <c r="J331" s="1167"/>
      <c r="K331" s="1167"/>
      <c r="L331" s="1167"/>
      <c r="M331" s="1167"/>
      <c r="N331" s="1167"/>
      <c r="O331" s="1167"/>
      <c r="P331" s="1167"/>
      <c r="Q331" s="1167"/>
      <c r="R331" s="1167"/>
      <c r="S331" s="1167"/>
      <c r="T331" s="1167"/>
      <c r="U331" s="1167"/>
      <c r="V331" s="1167"/>
      <c r="W331" s="1167"/>
      <c r="X331" s="1167"/>
      <c r="Y331" s="1167"/>
      <c r="Z331" s="1167"/>
      <c r="AA331" s="1167"/>
      <c r="AB331" s="1167"/>
      <c r="AC331" s="1167"/>
      <c r="AD331" s="1167"/>
      <c r="AE331" s="1167"/>
      <c r="AF331" s="1002"/>
      <c r="AG331" s="1167"/>
      <c r="AH331" s="1167"/>
      <c r="AI331" s="1167"/>
      <c r="AJ331" s="1613"/>
    </row>
    <row r="332" spans="1:44" ht="13.5" customHeight="1" x14ac:dyDescent="0.2">
      <c r="A332" s="1943"/>
      <c r="B332" s="1944"/>
      <c r="C332" s="1009"/>
      <c r="D332" s="1009"/>
      <c r="E332" s="1009"/>
      <c r="F332" s="1009" t="s">
        <v>700</v>
      </c>
      <c r="G332" s="1009"/>
      <c r="H332" s="1009"/>
      <c r="I332" s="1167"/>
      <c r="J332" s="1167"/>
      <c r="K332" s="1167"/>
      <c r="L332" s="1167"/>
      <c r="M332" s="1167"/>
      <c r="N332" s="1167"/>
      <c r="O332" s="1167"/>
      <c r="P332" s="1167"/>
      <c r="Q332" s="1167"/>
      <c r="R332" s="1167"/>
      <c r="S332" s="1167"/>
      <c r="T332" s="1167"/>
      <c r="U332" s="1167"/>
      <c r="V332" s="1167"/>
      <c r="W332" s="1167"/>
      <c r="X332" s="1167"/>
      <c r="Y332" s="1167"/>
      <c r="Z332" s="1167"/>
      <c r="AA332" s="1167"/>
      <c r="AB332" s="1167"/>
      <c r="AC332" s="1167"/>
      <c r="AD332" s="1167"/>
      <c r="AE332" s="1167"/>
      <c r="AF332" s="1002"/>
      <c r="AG332" s="1167"/>
      <c r="AH332" s="1167"/>
      <c r="AI332" s="1167"/>
      <c r="AJ332" s="1613"/>
    </row>
    <row r="333" spans="1:44" ht="13.5" customHeight="1" x14ac:dyDescent="0.2">
      <c r="A333" s="1943"/>
      <c r="B333" s="1944"/>
      <c r="C333" s="1009" t="s">
        <v>701</v>
      </c>
      <c r="D333" s="1009"/>
      <c r="E333" s="1009"/>
      <c r="F333" s="1009"/>
      <c r="G333" s="1009"/>
      <c r="H333" s="1009"/>
      <c r="I333" s="1167"/>
      <c r="J333" s="1167"/>
      <c r="K333" s="1167"/>
      <c r="L333" s="1167"/>
      <c r="M333" s="1167"/>
      <c r="N333" s="1167"/>
      <c r="O333" s="1167"/>
      <c r="P333" s="1167"/>
      <c r="Q333" s="1167"/>
      <c r="R333" s="1167"/>
      <c r="S333" s="1167"/>
      <c r="T333" s="1167"/>
      <c r="U333" s="1167"/>
      <c r="V333" s="1167"/>
      <c r="W333" s="1167"/>
      <c r="X333" s="1167"/>
      <c r="Y333" s="1167"/>
      <c r="Z333" s="1167"/>
      <c r="AA333" s="1167"/>
      <c r="AB333" s="1167"/>
      <c r="AC333" s="1167"/>
      <c r="AD333" s="1167"/>
      <c r="AE333" s="1167"/>
      <c r="AF333" s="1002"/>
      <c r="AG333" s="1167"/>
      <c r="AH333" s="1167"/>
      <c r="AI333" s="1167"/>
      <c r="AJ333" s="1613"/>
    </row>
    <row r="334" spans="1:44" ht="13.5" customHeight="1" x14ac:dyDescent="0.2">
      <c r="A334" s="1943"/>
      <c r="B334" s="1944"/>
      <c r="C334" s="947" t="s">
        <v>471</v>
      </c>
      <c r="D334" s="947"/>
      <c r="E334" s="947"/>
      <c r="F334" s="947"/>
      <c r="G334" s="947"/>
      <c r="H334" s="947"/>
      <c r="I334" s="1168"/>
      <c r="J334" s="1168"/>
      <c r="K334" s="1168"/>
      <c r="L334" s="1168"/>
      <c r="M334" s="1168"/>
      <c r="N334" s="1168"/>
      <c r="O334" s="1168"/>
      <c r="P334" s="1168"/>
      <c r="Q334" s="1168"/>
      <c r="R334" s="1168"/>
      <c r="S334" s="1168"/>
      <c r="T334" s="1168"/>
      <c r="U334" s="1168"/>
      <c r="V334" s="1168"/>
      <c r="W334" s="1168"/>
      <c r="X334" s="1168"/>
      <c r="Y334" s="1168"/>
      <c r="Z334" s="1168"/>
      <c r="AA334" s="1168"/>
      <c r="AB334" s="1168"/>
      <c r="AC334" s="1168"/>
      <c r="AD334" s="1168"/>
      <c r="AE334" s="1168"/>
      <c r="AF334" s="1207"/>
      <c r="AG334" s="1168"/>
      <c r="AH334" s="1168"/>
      <c r="AI334" s="1168"/>
      <c r="AJ334" s="1612"/>
    </row>
    <row r="335" spans="1:44" ht="13.5" customHeight="1" x14ac:dyDescent="0.2">
      <c r="A335" s="1943"/>
      <c r="B335" s="1944"/>
      <c r="C335" s="1010" t="s">
        <v>373</v>
      </c>
      <c r="D335" s="1011"/>
      <c r="E335" s="1011"/>
      <c r="F335" s="1011"/>
      <c r="G335" s="1011"/>
      <c r="H335" s="1012"/>
      <c r="I335" s="1134" t="s">
        <v>289</v>
      </c>
      <c r="J335" s="1203"/>
      <c r="K335" s="1203"/>
      <c r="L335" s="1203"/>
      <c r="M335" s="1203"/>
      <c r="N335" s="1203"/>
      <c r="O335" s="1203"/>
      <c r="P335" s="1203"/>
      <c r="Q335" s="1203"/>
      <c r="R335" s="1203"/>
      <c r="S335" s="1203"/>
      <c r="T335" s="1204"/>
      <c r="U335" s="965" t="s">
        <v>809</v>
      </c>
      <c r="V335" s="966"/>
      <c r="W335" s="966"/>
      <c r="X335" s="966"/>
      <c r="Y335" s="966"/>
      <c r="Z335" s="966"/>
      <c r="AA335" s="966"/>
      <c r="AB335" s="966"/>
      <c r="AC335" s="966"/>
      <c r="AD335" s="966"/>
      <c r="AE335" s="966"/>
      <c r="AF335" s="966"/>
      <c r="AG335" s="965" t="s">
        <v>737</v>
      </c>
      <c r="AH335" s="966"/>
      <c r="AI335" s="966"/>
      <c r="AJ335" s="1610"/>
    </row>
    <row r="336" spans="1:44" ht="13.5" customHeight="1" x14ac:dyDescent="0.2">
      <c r="A336" s="1943"/>
      <c r="B336" s="1944"/>
      <c r="C336" s="1573"/>
      <c r="D336" s="1574"/>
      <c r="E336" s="1574"/>
      <c r="F336" s="1574"/>
      <c r="G336" s="1574"/>
      <c r="H336" s="1575"/>
      <c r="I336" s="1134" t="s">
        <v>268</v>
      </c>
      <c r="J336" s="1203"/>
      <c r="K336" s="1203"/>
      <c r="L336" s="1204"/>
      <c r="M336" s="1134" t="s">
        <v>738</v>
      </c>
      <c r="N336" s="1203"/>
      <c r="O336" s="1203"/>
      <c r="P336" s="1204"/>
      <c r="Q336" s="1134" t="s">
        <v>290</v>
      </c>
      <c r="R336" s="1203"/>
      <c r="S336" s="1203"/>
      <c r="T336" s="1204"/>
      <c r="U336" s="1009" t="s">
        <v>268</v>
      </c>
      <c r="V336" s="1009"/>
      <c r="W336" s="1009"/>
      <c r="X336" s="1009"/>
      <c r="Y336" s="1866" t="s">
        <v>735</v>
      </c>
      <c r="Z336" s="1867"/>
      <c r="AA336" s="1867"/>
      <c r="AB336" s="1868"/>
      <c r="AC336" s="1134" t="s">
        <v>736</v>
      </c>
      <c r="AD336" s="1203"/>
      <c r="AE336" s="1203"/>
      <c r="AF336" s="1203"/>
      <c r="AG336" s="1576"/>
      <c r="AH336" s="1577"/>
      <c r="AI336" s="1577"/>
      <c r="AJ336" s="1611"/>
    </row>
    <row r="337" spans="1:44" ht="13.5" customHeight="1" x14ac:dyDescent="0.2">
      <c r="A337" s="1943"/>
      <c r="B337" s="1944"/>
      <c r="C337" s="1013"/>
      <c r="D337" s="1014"/>
      <c r="E337" s="1014"/>
      <c r="F337" s="1014"/>
      <c r="G337" s="1014"/>
      <c r="H337" s="1015"/>
      <c r="I337" s="1009" t="s">
        <v>387</v>
      </c>
      <c r="J337" s="1009"/>
      <c r="K337" s="1009" t="s">
        <v>540</v>
      </c>
      <c r="L337" s="1009"/>
      <c r="M337" s="1009" t="s">
        <v>387</v>
      </c>
      <c r="N337" s="1009"/>
      <c r="O337" s="1009" t="s">
        <v>540</v>
      </c>
      <c r="P337" s="1009"/>
      <c r="Q337" s="1009" t="s">
        <v>387</v>
      </c>
      <c r="R337" s="1009"/>
      <c r="S337" s="1009" t="s">
        <v>540</v>
      </c>
      <c r="T337" s="1009"/>
      <c r="U337" s="1009" t="s">
        <v>387</v>
      </c>
      <c r="V337" s="1009"/>
      <c r="W337" s="1009" t="s">
        <v>540</v>
      </c>
      <c r="X337" s="1009"/>
      <c r="Y337" s="1009" t="s">
        <v>387</v>
      </c>
      <c r="Z337" s="1009"/>
      <c r="AA337" s="1009" t="s">
        <v>540</v>
      </c>
      <c r="AB337" s="1009"/>
      <c r="AC337" s="1009" t="s">
        <v>387</v>
      </c>
      <c r="AD337" s="1009"/>
      <c r="AE337" s="1009" t="s">
        <v>540</v>
      </c>
      <c r="AF337" s="1134"/>
      <c r="AG337" s="1009" t="s">
        <v>387</v>
      </c>
      <c r="AH337" s="1009"/>
      <c r="AI337" s="1009" t="s">
        <v>540</v>
      </c>
      <c r="AJ337" s="1609"/>
    </row>
    <row r="338" spans="1:44" ht="13.5" customHeight="1" x14ac:dyDescent="0.2">
      <c r="A338" s="1943"/>
      <c r="B338" s="1944"/>
      <c r="C338" s="1009" t="s">
        <v>636</v>
      </c>
      <c r="D338" s="1009"/>
      <c r="E338" s="1009"/>
      <c r="F338" s="1009" t="s">
        <v>699</v>
      </c>
      <c r="G338" s="1009"/>
      <c r="H338" s="1009"/>
      <c r="I338" s="1167"/>
      <c r="J338" s="1167"/>
      <c r="K338" s="1167"/>
      <c r="L338" s="1167"/>
      <c r="M338" s="1167"/>
      <c r="N338" s="1167"/>
      <c r="O338" s="1167"/>
      <c r="P338" s="1167"/>
      <c r="Q338" s="1167"/>
      <c r="R338" s="1167"/>
      <c r="S338" s="1167"/>
      <c r="T338" s="1167"/>
      <c r="U338" s="1167"/>
      <c r="V338" s="1167"/>
      <c r="W338" s="1167"/>
      <c r="X338" s="1167"/>
      <c r="Y338" s="1167"/>
      <c r="Z338" s="1167"/>
      <c r="AA338" s="1167"/>
      <c r="AB338" s="1167"/>
      <c r="AC338" s="1167"/>
      <c r="AD338" s="1167"/>
      <c r="AE338" s="1167"/>
      <c r="AF338" s="1002"/>
      <c r="AG338" s="1167"/>
      <c r="AH338" s="1167"/>
      <c r="AI338" s="1167"/>
      <c r="AJ338" s="1613"/>
    </row>
    <row r="339" spans="1:44" ht="13.5" customHeight="1" x14ac:dyDescent="0.2">
      <c r="A339" s="1943"/>
      <c r="B339" s="1944"/>
      <c r="C339" s="1009"/>
      <c r="D339" s="1009"/>
      <c r="E339" s="1009"/>
      <c r="F339" s="1009" t="s">
        <v>700</v>
      </c>
      <c r="G339" s="1009"/>
      <c r="H339" s="1009"/>
      <c r="I339" s="1167"/>
      <c r="J339" s="1167"/>
      <c r="K339" s="1167"/>
      <c r="L339" s="1167"/>
      <c r="M339" s="1167"/>
      <c r="N339" s="1167"/>
      <c r="O339" s="1167"/>
      <c r="P339" s="1167"/>
      <c r="Q339" s="1167"/>
      <c r="R339" s="1167"/>
      <c r="S339" s="1167"/>
      <c r="T339" s="1167"/>
      <c r="U339" s="1167"/>
      <c r="V339" s="1167"/>
      <c r="W339" s="1167"/>
      <c r="X339" s="1167"/>
      <c r="Y339" s="1167"/>
      <c r="Z339" s="1167"/>
      <c r="AA339" s="1167"/>
      <c r="AB339" s="1167"/>
      <c r="AC339" s="1167"/>
      <c r="AD339" s="1167"/>
      <c r="AE339" s="1167"/>
      <c r="AF339" s="1002"/>
      <c r="AG339" s="1167"/>
      <c r="AH339" s="1167"/>
      <c r="AI339" s="1167"/>
      <c r="AJ339" s="1613"/>
    </row>
    <row r="340" spans="1:44" ht="13.5" customHeight="1" x14ac:dyDescent="0.2">
      <c r="A340" s="1943"/>
      <c r="B340" s="1944"/>
      <c r="C340" s="1009" t="s">
        <v>701</v>
      </c>
      <c r="D340" s="1009"/>
      <c r="E340" s="1009"/>
      <c r="F340" s="1009"/>
      <c r="G340" s="1009"/>
      <c r="H340" s="1009"/>
      <c r="I340" s="1167"/>
      <c r="J340" s="1167"/>
      <c r="K340" s="1167"/>
      <c r="L340" s="1167"/>
      <c r="M340" s="1167"/>
      <c r="N340" s="1167"/>
      <c r="O340" s="1167"/>
      <c r="P340" s="1167"/>
      <c r="Q340" s="1167"/>
      <c r="R340" s="1167"/>
      <c r="S340" s="1167"/>
      <c r="T340" s="1167"/>
      <c r="U340" s="1167"/>
      <c r="V340" s="1167"/>
      <c r="W340" s="1167"/>
      <c r="X340" s="1167"/>
      <c r="Y340" s="1167"/>
      <c r="Z340" s="1167"/>
      <c r="AA340" s="1167"/>
      <c r="AB340" s="1167"/>
      <c r="AC340" s="1167"/>
      <c r="AD340" s="1167"/>
      <c r="AE340" s="1167"/>
      <c r="AF340" s="1002"/>
      <c r="AG340" s="1167"/>
      <c r="AH340" s="1167"/>
      <c r="AI340" s="1167"/>
      <c r="AJ340" s="1613"/>
    </row>
    <row r="341" spans="1:44" ht="13.5" customHeight="1" x14ac:dyDescent="0.2">
      <c r="A341" s="1943"/>
      <c r="B341" s="1944"/>
      <c r="C341" s="947" t="s">
        <v>471</v>
      </c>
      <c r="D341" s="947"/>
      <c r="E341" s="947"/>
      <c r="F341" s="947"/>
      <c r="G341" s="947"/>
      <c r="H341" s="947"/>
      <c r="I341" s="1168"/>
      <c r="J341" s="1168"/>
      <c r="K341" s="1168"/>
      <c r="L341" s="1168"/>
      <c r="M341" s="1168"/>
      <c r="N341" s="1168"/>
      <c r="O341" s="1168"/>
      <c r="P341" s="1168"/>
      <c r="Q341" s="1168"/>
      <c r="R341" s="1168"/>
      <c r="S341" s="1168"/>
      <c r="T341" s="1168"/>
      <c r="U341" s="1168"/>
      <c r="V341" s="1168"/>
      <c r="W341" s="1168"/>
      <c r="X341" s="1168"/>
      <c r="Y341" s="1168"/>
      <c r="Z341" s="1168"/>
      <c r="AA341" s="1168"/>
      <c r="AB341" s="1168"/>
      <c r="AC341" s="1168"/>
      <c r="AD341" s="1168"/>
      <c r="AE341" s="1168"/>
      <c r="AF341" s="1207"/>
      <c r="AG341" s="1168"/>
      <c r="AH341" s="1168"/>
      <c r="AI341" s="1168"/>
      <c r="AJ341" s="1612"/>
    </row>
    <row r="342" spans="1:44" ht="13.5" customHeight="1" x14ac:dyDescent="0.2">
      <c r="A342" s="1943"/>
      <c r="B342" s="1944"/>
      <c r="C342" s="1010" t="s">
        <v>373</v>
      </c>
      <c r="D342" s="1011"/>
      <c r="E342" s="1011"/>
      <c r="F342" s="1011"/>
      <c r="G342" s="1011"/>
      <c r="H342" s="1012"/>
      <c r="I342" s="1134" t="s">
        <v>386</v>
      </c>
      <c r="J342" s="1203"/>
      <c r="K342" s="1203"/>
      <c r="L342" s="1203"/>
      <c r="M342" s="1203"/>
      <c r="N342" s="1203"/>
      <c r="O342" s="1203"/>
      <c r="P342" s="1203"/>
      <c r="Q342" s="1203"/>
      <c r="R342" s="1203"/>
      <c r="S342" s="1203"/>
      <c r="T342" s="1203"/>
      <c r="U342" s="1203"/>
      <c r="V342" s="1203"/>
      <c r="W342" s="1203"/>
      <c r="X342" s="1203"/>
      <c r="Y342" s="1203"/>
      <c r="Z342" s="1203"/>
      <c r="AA342" s="1203"/>
      <c r="AB342" s="1203"/>
      <c r="AC342" s="1203"/>
      <c r="AD342" s="1203"/>
      <c r="AE342" s="1203"/>
      <c r="AF342" s="1203"/>
      <c r="AG342" s="1203"/>
      <c r="AH342" s="1203"/>
      <c r="AI342" s="1203"/>
      <c r="AJ342" s="1863"/>
    </row>
    <row r="343" spans="1:44" ht="13.5" customHeight="1" x14ac:dyDescent="0.2">
      <c r="A343" s="1939" t="s">
        <v>888</v>
      </c>
      <c r="B343" s="1940"/>
      <c r="C343" s="1573"/>
      <c r="D343" s="1574"/>
      <c r="E343" s="1574"/>
      <c r="F343" s="1574"/>
      <c r="G343" s="1574"/>
      <c r="H343" s="1575"/>
      <c r="I343" s="1881"/>
      <c r="J343" s="1882"/>
      <c r="K343" s="1882"/>
      <c r="L343" s="1883"/>
      <c r="M343" s="1881"/>
      <c r="N343" s="1882"/>
      <c r="O343" s="1882"/>
      <c r="P343" s="1883"/>
      <c r="Q343" s="1881"/>
      <c r="R343" s="1882"/>
      <c r="S343" s="1882"/>
      <c r="T343" s="1883"/>
      <c r="U343" s="1881"/>
      <c r="V343" s="1882"/>
      <c r="W343" s="1882"/>
      <c r="X343" s="1883"/>
      <c r="Y343" s="1881"/>
      <c r="Z343" s="1882"/>
      <c r="AA343" s="1882"/>
      <c r="AB343" s="1883"/>
      <c r="AC343" s="1881"/>
      <c r="AD343" s="1882"/>
      <c r="AE343" s="1882"/>
      <c r="AF343" s="1883"/>
      <c r="AG343" s="1881"/>
      <c r="AH343" s="1882"/>
      <c r="AI343" s="1882"/>
      <c r="AJ343" s="1925"/>
    </row>
    <row r="344" spans="1:44" ht="13.5" customHeight="1" x14ac:dyDescent="0.2">
      <c r="A344" s="159"/>
      <c r="B344" s="160"/>
      <c r="C344" s="1013"/>
      <c r="D344" s="1014"/>
      <c r="E344" s="1014"/>
      <c r="F344" s="1014"/>
      <c r="G344" s="1014"/>
      <c r="H344" s="1015"/>
      <c r="I344" s="1009" t="s">
        <v>387</v>
      </c>
      <c r="J344" s="1009"/>
      <c r="K344" s="1009" t="s">
        <v>540</v>
      </c>
      <c r="L344" s="1009"/>
      <c r="M344" s="1009" t="s">
        <v>387</v>
      </c>
      <c r="N344" s="1009"/>
      <c r="O344" s="1009" t="s">
        <v>540</v>
      </c>
      <c r="P344" s="1009"/>
      <c r="Q344" s="1009" t="s">
        <v>387</v>
      </c>
      <c r="R344" s="1009"/>
      <c r="S344" s="1009" t="s">
        <v>540</v>
      </c>
      <c r="T344" s="1009"/>
      <c r="U344" s="1009" t="s">
        <v>387</v>
      </c>
      <c r="V344" s="1009"/>
      <c r="W344" s="1009" t="s">
        <v>540</v>
      </c>
      <c r="X344" s="1009"/>
      <c r="Y344" s="1009" t="s">
        <v>387</v>
      </c>
      <c r="Z344" s="1009"/>
      <c r="AA344" s="1009" t="s">
        <v>540</v>
      </c>
      <c r="AB344" s="1009"/>
      <c r="AC344" s="1009" t="s">
        <v>387</v>
      </c>
      <c r="AD344" s="1009"/>
      <c r="AE344" s="1009" t="s">
        <v>540</v>
      </c>
      <c r="AF344" s="1009"/>
      <c r="AG344" s="1009" t="s">
        <v>387</v>
      </c>
      <c r="AH344" s="1009"/>
      <c r="AI344" s="1009" t="s">
        <v>540</v>
      </c>
      <c r="AJ344" s="1609"/>
    </row>
    <row r="345" spans="1:44" ht="13.5" customHeight="1" x14ac:dyDescent="0.2">
      <c r="A345" s="159"/>
      <c r="B345" s="160"/>
      <c r="C345" s="1009" t="s">
        <v>636</v>
      </c>
      <c r="D345" s="1009"/>
      <c r="E345" s="1009"/>
      <c r="F345" s="1009" t="s">
        <v>699</v>
      </c>
      <c r="G345" s="1009"/>
      <c r="H345" s="1009"/>
      <c r="I345" s="1167"/>
      <c r="J345" s="1167"/>
      <c r="K345" s="1167"/>
      <c r="L345" s="1167"/>
      <c r="M345" s="1167"/>
      <c r="N345" s="1167"/>
      <c r="O345" s="1167"/>
      <c r="P345" s="1167"/>
      <c r="Q345" s="1167"/>
      <c r="R345" s="1167"/>
      <c r="S345" s="1167"/>
      <c r="T345" s="1167"/>
      <c r="U345" s="1167"/>
      <c r="V345" s="1167"/>
      <c r="W345" s="1167"/>
      <c r="X345" s="1167"/>
      <c r="Y345" s="1167"/>
      <c r="Z345" s="1167"/>
      <c r="AA345" s="1167"/>
      <c r="AB345" s="1167"/>
      <c r="AC345" s="1167"/>
      <c r="AD345" s="1167"/>
      <c r="AE345" s="1167"/>
      <c r="AF345" s="1167"/>
      <c r="AG345" s="1167"/>
      <c r="AH345" s="1167"/>
      <c r="AI345" s="1167"/>
      <c r="AJ345" s="1613"/>
    </row>
    <row r="346" spans="1:44" ht="13.5" customHeight="1" x14ac:dyDescent="0.2">
      <c r="A346" s="159"/>
      <c r="B346" s="160"/>
      <c r="C346" s="1009"/>
      <c r="D346" s="1009"/>
      <c r="E346" s="1009"/>
      <c r="F346" s="1009" t="s">
        <v>700</v>
      </c>
      <c r="G346" s="1009"/>
      <c r="H346" s="1009"/>
      <c r="I346" s="1167"/>
      <c r="J346" s="1167"/>
      <c r="K346" s="1167"/>
      <c r="L346" s="1167"/>
      <c r="M346" s="1167"/>
      <c r="N346" s="1167"/>
      <c r="O346" s="1167"/>
      <c r="P346" s="1167"/>
      <c r="Q346" s="1167"/>
      <c r="R346" s="1167"/>
      <c r="S346" s="1167"/>
      <c r="T346" s="1167"/>
      <c r="U346" s="1167"/>
      <c r="V346" s="1167"/>
      <c r="W346" s="1167"/>
      <c r="X346" s="1167"/>
      <c r="Y346" s="1167"/>
      <c r="Z346" s="1167"/>
      <c r="AA346" s="1167"/>
      <c r="AB346" s="1167"/>
      <c r="AC346" s="1167"/>
      <c r="AD346" s="1167"/>
      <c r="AE346" s="1167"/>
      <c r="AF346" s="1167"/>
      <c r="AG346" s="1167"/>
      <c r="AH346" s="1167"/>
      <c r="AI346" s="1167"/>
      <c r="AJ346" s="1613"/>
    </row>
    <row r="347" spans="1:44" ht="13.5" customHeight="1" x14ac:dyDescent="0.2">
      <c r="A347" s="159"/>
      <c r="B347" s="160"/>
      <c r="C347" s="1009" t="s">
        <v>701</v>
      </c>
      <c r="D347" s="1009"/>
      <c r="E347" s="1009"/>
      <c r="F347" s="1009"/>
      <c r="G347" s="1009"/>
      <c r="H347" s="1009"/>
      <c r="I347" s="1167"/>
      <c r="J347" s="1167"/>
      <c r="K347" s="1167"/>
      <c r="L347" s="1167"/>
      <c r="M347" s="1167"/>
      <c r="N347" s="1167"/>
      <c r="O347" s="1167"/>
      <c r="P347" s="1167"/>
      <c r="Q347" s="1167"/>
      <c r="R347" s="1167"/>
      <c r="S347" s="1167"/>
      <c r="T347" s="1167"/>
      <c r="U347" s="1167"/>
      <c r="V347" s="1167"/>
      <c r="W347" s="1167"/>
      <c r="X347" s="1167"/>
      <c r="Y347" s="1167"/>
      <c r="Z347" s="1167"/>
      <c r="AA347" s="1167"/>
      <c r="AB347" s="1167"/>
      <c r="AC347" s="1167"/>
      <c r="AD347" s="1167"/>
      <c r="AE347" s="1167"/>
      <c r="AF347" s="1167"/>
      <c r="AG347" s="1167"/>
      <c r="AH347" s="1167"/>
      <c r="AI347" s="1167"/>
      <c r="AJ347" s="1613"/>
    </row>
    <row r="348" spans="1:44" ht="13.5" customHeight="1" x14ac:dyDescent="0.2">
      <c r="A348" s="159"/>
      <c r="B348" s="160"/>
      <c r="C348" s="947" t="s">
        <v>471</v>
      </c>
      <c r="D348" s="947"/>
      <c r="E348" s="947"/>
      <c r="F348" s="947"/>
      <c r="G348" s="947"/>
      <c r="H348" s="947"/>
      <c r="I348" s="1168"/>
      <c r="J348" s="1168"/>
      <c r="K348" s="1168"/>
      <c r="L348" s="1168"/>
      <c r="M348" s="1168"/>
      <c r="N348" s="1168"/>
      <c r="O348" s="1168"/>
      <c r="P348" s="1168"/>
      <c r="Q348" s="1168"/>
      <c r="R348" s="1168"/>
      <c r="S348" s="1168"/>
      <c r="T348" s="1168"/>
      <c r="U348" s="1168"/>
      <c r="V348" s="1168"/>
      <c r="W348" s="1168"/>
      <c r="X348" s="1168"/>
      <c r="Y348" s="1168"/>
      <c r="Z348" s="1168"/>
      <c r="AA348" s="1168"/>
      <c r="AB348" s="1168"/>
      <c r="AC348" s="1168"/>
      <c r="AD348" s="1168"/>
      <c r="AE348" s="1168"/>
      <c r="AF348" s="1168"/>
      <c r="AG348" s="1168"/>
      <c r="AH348" s="1168"/>
      <c r="AI348" s="1168"/>
      <c r="AJ348" s="1612"/>
    </row>
    <row r="349" spans="1:44" ht="13.5" customHeight="1" x14ac:dyDescent="0.2">
      <c r="A349" s="159"/>
      <c r="B349" s="160"/>
      <c r="C349" s="1134" t="s">
        <v>171</v>
      </c>
      <c r="D349" s="1203"/>
      <c r="E349" s="1203"/>
      <c r="F349" s="1203"/>
      <c r="G349" s="1203"/>
      <c r="H349" s="1204"/>
      <c r="I349" s="1205"/>
      <c r="J349" s="1206"/>
      <c r="K349" s="1206"/>
      <c r="L349" s="1206"/>
      <c r="M349" s="1206"/>
      <c r="N349" s="1206"/>
      <c r="O349" s="1175" t="s">
        <v>531</v>
      </c>
      <c r="P349" s="1175"/>
      <c r="Q349" s="1175"/>
      <c r="R349" s="1175"/>
      <c r="S349" s="1175"/>
      <c r="T349" s="1175"/>
      <c r="U349" s="1175"/>
      <c r="V349" s="1175"/>
      <c r="W349" s="1175"/>
      <c r="X349" s="1175"/>
      <c r="Y349" s="1175"/>
      <c r="Z349" s="1175"/>
      <c r="AA349" s="1175"/>
      <c r="AB349" s="1175"/>
      <c r="AC349" s="1175"/>
      <c r="AD349" s="1175"/>
      <c r="AE349" s="1175"/>
      <c r="AF349" s="1175"/>
      <c r="AG349" s="1175"/>
      <c r="AH349" s="1175"/>
      <c r="AI349" s="1175"/>
      <c r="AJ349" s="1176"/>
    </row>
    <row r="350" spans="1:44" ht="13.5" customHeight="1" x14ac:dyDescent="0.2">
      <c r="A350" s="159"/>
      <c r="B350" s="160"/>
      <c r="C350" s="1134" t="s">
        <v>234</v>
      </c>
      <c r="D350" s="1203"/>
      <c r="E350" s="1203"/>
      <c r="F350" s="1203"/>
      <c r="G350" s="1203"/>
      <c r="H350" s="1204"/>
      <c r="I350" s="1205"/>
      <c r="J350" s="1206"/>
      <c r="K350" s="1206"/>
      <c r="L350" s="1206"/>
      <c r="M350" s="1206"/>
      <c r="N350" s="1206"/>
      <c r="O350" s="1175" t="s">
        <v>475</v>
      </c>
      <c r="P350" s="1175"/>
      <c r="Q350" s="1175"/>
      <c r="R350" s="1175"/>
      <c r="S350" s="1175"/>
      <c r="T350" s="1175"/>
      <c r="U350" s="1175"/>
      <c r="V350" s="1175"/>
      <c r="W350" s="1175"/>
      <c r="X350" s="1175"/>
      <c r="Y350" s="1175"/>
      <c r="Z350" s="1175"/>
      <c r="AA350" s="1175"/>
      <c r="AB350" s="1175"/>
      <c r="AC350" s="1175"/>
      <c r="AD350" s="1175"/>
      <c r="AE350" s="1175"/>
      <c r="AF350" s="1175"/>
      <c r="AG350" s="1175"/>
      <c r="AH350" s="1175"/>
      <c r="AI350" s="1175"/>
      <c r="AJ350" s="1176"/>
    </row>
    <row r="351" spans="1:44" ht="13.5" customHeight="1" x14ac:dyDescent="0.2">
      <c r="A351" s="159"/>
      <c r="B351" s="160"/>
      <c r="C351" s="672" t="s">
        <v>140</v>
      </c>
      <c r="D351" s="956"/>
      <c r="E351" s="956"/>
      <c r="F351" s="956"/>
      <c r="G351" s="956"/>
      <c r="H351" s="673"/>
      <c r="I351" s="1207"/>
      <c r="J351" s="1208"/>
      <c r="K351" s="1208"/>
      <c r="L351" s="1208"/>
      <c r="M351" s="1208"/>
      <c r="N351" s="1208"/>
      <c r="O351" s="1175" t="s">
        <v>1011</v>
      </c>
      <c r="P351" s="1175"/>
      <c r="Q351" s="1175"/>
      <c r="R351" s="1175"/>
      <c r="S351" s="1175"/>
      <c r="T351" s="1175"/>
      <c r="U351" s="1175"/>
      <c r="V351" s="1175"/>
      <c r="W351" s="1175"/>
      <c r="X351" s="1175"/>
      <c r="Y351" s="1175"/>
      <c r="Z351" s="1175"/>
      <c r="AA351" s="1175"/>
      <c r="AB351" s="1175"/>
      <c r="AC351" s="1175"/>
      <c r="AD351" s="1175"/>
      <c r="AE351" s="1175"/>
      <c r="AF351" s="1175"/>
      <c r="AG351" s="1175"/>
      <c r="AH351" s="1175"/>
      <c r="AI351" s="1175"/>
      <c r="AJ351" s="1176"/>
    </row>
    <row r="352" spans="1:44" ht="18" customHeight="1" x14ac:dyDescent="0.2">
      <c r="A352" s="159"/>
      <c r="B352" s="160"/>
      <c r="C352" s="990" t="s">
        <v>637</v>
      </c>
      <c r="D352" s="990"/>
      <c r="E352" s="990"/>
      <c r="F352" s="990"/>
      <c r="G352" s="990"/>
      <c r="H352" s="990"/>
      <c r="I352" s="984"/>
      <c r="J352" s="985"/>
      <c r="K352" s="985"/>
      <c r="L352" s="985"/>
      <c r="M352" s="985"/>
      <c r="N352" s="985"/>
      <c r="O352" s="985"/>
      <c r="P352" s="985"/>
      <c r="Q352" s="985"/>
      <c r="R352" s="985"/>
      <c r="S352" s="985"/>
      <c r="T352" s="985"/>
      <c r="U352" s="985"/>
      <c r="V352" s="985"/>
      <c r="W352" s="985"/>
      <c r="X352" s="985"/>
      <c r="Y352" s="985"/>
      <c r="Z352" s="985"/>
      <c r="AA352" s="985"/>
      <c r="AB352" s="985"/>
      <c r="AC352" s="985"/>
      <c r="AD352" s="985"/>
      <c r="AE352" s="985"/>
      <c r="AF352" s="985"/>
      <c r="AG352" s="985"/>
      <c r="AH352" s="985"/>
      <c r="AI352" s="985"/>
      <c r="AJ352" s="986"/>
      <c r="AL352" s="45" t="b">
        <v>0</v>
      </c>
      <c r="AM352" s="45" t="b">
        <v>0</v>
      </c>
      <c r="AN352" s="45" t="b">
        <v>0</v>
      </c>
      <c r="AO352" s="45" t="b">
        <v>0</v>
      </c>
      <c r="AP352" s="45" t="b">
        <v>0</v>
      </c>
      <c r="AQ352" s="45" t="b">
        <v>0</v>
      </c>
      <c r="AR352" s="45" t="b">
        <v>0</v>
      </c>
    </row>
    <row r="353" spans="1:44" ht="13.5" customHeight="1" x14ac:dyDescent="0.2">
      <c r="A353" s="159"/>
      <c r="B353" s="160"/>
      <c r="C353" s="990" t="s">
        <v>638</v>
      </c>
      <c r="D353" s="990"/>
      <c r="E353" s="990"/>
      <c r="F353" s="990"/>
      <c r="G353" s="990"/>
      <c r="H353" s="990"/>
      <c r="I353" s="961" t="s">
        <v>639</v>
      </c>
      <c r="J353" s="990"/>
      <c r="K353" s="990"/>
      <c r="L353" s="996" t="s">
        <v>815</v>
      </c>
      <c r="M353" s="996"/>
      <c r="N353" s="997"/>
      <c r="O353" s="961" t="s">
        <v>509</v>
      </c>
      <c r="P353" s="959"/>
      <c r="Q353" s="995" t="s">
        <v>815</v>
      </c>
      <c r="R353" s="996"/>
      <c r="S353" s="996"/>
      <c r="T353" s="990" t="s">
        <v>640</v>
      </c>
      <c r="U353" s="990"/>
      <c r="V353" s="990"/>
      <c r="W353" s="996" t="s">
        <v>815</v>
      </c>
      <c r="X353" s="996"/>
      <c r="Y353" s="997"/>
      <c r="Z353" s="961" t="s">
        <v>510</v>
      </c>
      <c r="AA353" s="959"/>
      <c r="AB353" s="995" t="s">
        <v>815</v>
      </c>
      <c r="AC353" s="996"/>
      <c r="AD353" s="996"/>
      <c r="AE353" s="990" t="s">
        <v>930</v>
      </c>
      <c r="AF353" s="990"/>
      <c r="AG353" s="990"/>
      <c r="AH353" s="990"/>
      <c r="AI353" s="990"/>
      <c r="AJ353" s="991"/>
      <c r="AL353" s="39"/>
      <c r="AM353" s="39"/>
      <c r="AN353" s="39"/>
      <c r="AO353" s="39"/>
      <c r="AP353" s="39"/>
      <c r="AQ353" s="39"/>
      <c r="AR353" s="39"/>
    </row>
    <row r="354" spans="1:44" ht="13.5" customHeight="1" x14ac:dyDescent="0.2">
      <c r="A354" s="159"/>
      <c r="B354" s="160"/>
      <c r="C354" s="990"/>
      <c r="D354" s="990"/>
      <c r="E354" s="990"/>
      <c r="F354" s="990"/>
      <c r="G354" s="990"/>
      <c r="H354" s="990"/>
      <c r="I354" s="961" t="s">
        <v>928</v>
      </c>
      <c r="J354" s="990"/>
      <c r="K354" s="990"/>
      <c r="L354" s="996" t="s">
        <v>815</v>
      </c>
      <c r="M354" s="996"/>
      <c r="N354" s="997"/>
      <c r="O354" s="961" t="s">
        <v>643</v>
      </c>
      <c r="P354" s="959"/>
      <c r="Q354" s="995" t="s">
        <v>815</v>
      </c>
      <c r="R354" s="996"/>
      <c r="S354" s="996"/>
      <c r="T354" s="990" t="s">
        <v>929</v>
      </c>
      <c r="U354" s="990"/>
      <c r="V354" s="990"/>
      <c r="W354" s="996" t="s">
        <v>815</v>
      </c>
      <c r="X354" s="996"/>
      <c r="Y354" s="997"/>
      <c r="Z354" s="961" t="s">
        <v>644</v>
      </c>
      <c r="AA354" s="959"/>
      <c r="AB354" s="995" t="s">
        <v>815</v>
      </c>
      <c r="AC354" s="996"/>
      <c r="AD354" s="996"/>
      <c r="AE354" s="992"/>
      <c r="AF354" s="993"/>
      <c r="AG354" s="993"/>
      <c r="AH354" s="993"/>
      <c r="AI354" s="993"/>
      <c r="AJ354" s="994"/>
      <c r="AL354" s="39"/>
      <c r="AM354" s="39"/>
      <c r="AN354" s="39"/>
      <c r="AO354" s="39"/>
      <c r="AP354" s="39"/>
      <c r="AQ354" s="39"/>
      <c r="AR354" s="39"/>
    </row>
    <row r="355" spans="1:44" ht="18" customHeight="1" x14ac:dyDescent="0.2">
      <c r="A355" s="159"/>
      <c r="B355" s="160"/>
      <c r="C355" s="959" t="s">
        <v>228</v>
      </c>
      <c r="D355" s="960"/>
      <c r="E355" s="960"/>
      <c r="F355" s="960"/>
      <c r="G355" s="960"/>
      <c r="H355" s="961"/>
      <c r="I355" s="960" t="s">
        <v>1036</v>
      </c>
      <c r="J355" s="960"/>
      <c r="K355" s="960"/>
      <c r="L355" s="960"/>
      <c r="M355" s="961"/>
      <c r="N355" s="1849"/>
      <c r="O355" s="1850"/>
      <c r="P355" s="1850"/>
      <c r="Q355" s="1850"/>
      <c r="R355" s="1850"/>
      <c r="S355" s="1850"/>
      <c r="T355" s="1850"/>
      <c r="U355" s="1850"/>
      <c r="V355" s="1850"/>
      <c r="W355" s="1850"/>
      <c r="X355" s="1850"/>
      <c r="Y355" s="1850"/>
      <c r="Z355" s="1850"/>
      <c r="AA355" s="1850"/>
      <c r="AB355" s="1850"/>
      <c r="AC355" s="1850"/>
      <c r="AD355" s="1850"/>
      <c r="AE355" s="1850"/>
      <c r="AF355" s="1850"/>
      <c r="AG355" s="1850"/>
      <c r="AH355" s="1850"/>
      <c r="AI355" s="1850"/>
      <c r="AJ355" s="1851"/>
      <c r="AL355" s="45" t="b">
        <v>0</v>
      </c>
      <c r="AM355" s="45" t="b">
        <v>0</v>
      </c>
      <c r="AN355" s="45" t="b">
        <v>0</v>
      </c>
      <c r="AO355" s="45" t="b">
        <v>0</v>
      </c>
      <c r="AP355" s="45" t="b">
        <v>0</v>
      </c>
      <c r="AQ355" s="39"/>
      <c r="AR355" s="39"/>
    </row>
    <row r="356" spans="1:44" ht="18" customHeight="1" thickBot="1" x14ac:dyDescent="0.25">
      <c r="A356" s="163"/>
      <c r="B356" s="164"/>
      <c r="C356" s="1932"/>
      <c r="D356" s="1933"/>
      <c r="E356" s="1933"/>
      <c r="F356" s="1933"/>
      <c r="G356" s="1933"/>
      <c r="H356" s="1934"/>
      <c r="I356" s="1886" t="s">
        <v>284</v>
      </c>
      <c r="J356" s="1886"/>
      <c r="K356" s="1886"/>
      <c r="L356" s="1886"/>
      <c r="M356" s="1886"/>
      <c r="N356" s="1890"/>
      <c r="O356" s="1890"/>
      <c r="P356" s="1890"/>
      <c r="Q356" s="1890"/>
      <c r="R356" s="1890"/>
      <c r="S356" s="1890"/>
      <c r="T356" s="1890"/>
      <c r="U356" s="1890"/>
      <c r="V356" s="1890"/>
      <c r="W356" s="1157" t="s">
        <v>610</v>
      </c>
      <c r="X356" s="1157"/>
      <c r="Y356" s="1157"/>
      <c r="Z356" s="1157"/>
      <c r="AA356" s="1157"/>
      <c r="AB356" s="1890"/>
      <c r="AC356" s="1890"/>
      <c r="AD356" s="1890"/>
      <c r="AE356" s="1890"/>
      <c r="AF356" s="1890"/>
      <c r="AG356" s="1890"/>
      <c r="AH356" s="1890"/>
      <c r="AI356" s="1890"/>
      <c r="AJ356" s="1924"/>
      <c r="AL356" s="45" t="b">
        <v>0</v>
      </c>
      <c r="AM356" s="45" t="b">
        <v>0</v>
      </c>
      <c r="AN356" s="45" t="b">
        <v>0</v>
      </c>
      <c r="AO356" s="39"/>
      <c r="AP356" s="39"/>
      <c r="AQ356" s="39"/>
      <c r="AR356" s="39"/>
    </row>
    <row r="357" spans="1:44" ht="13.5" customHeight="1" x14ac:dyDescent="0.2">
      <c r="A357" s="1896" t="s">
        <v>276</v>
      </c>
      <c r="B357" s="1897"/>
      <c r="C357" s="1897"/>
      <c r="D357" s="1897"/>
      <c r="E357" s="1897"/>
      <c r="F357" s="1897"/>
      <c r="G357" s="1897"/>
      <c r="H357" s="1898"/>
      <c r="I357" s="1899"/>
      <c r="J357" s="1900"/>
      <c r="K357" s="1900"/>
      <c r="L357" s="1900"/>
      <c r="M357" s="1900"/>
      <c r="N357" s="1900"/>
      <c r="O357" s="1900"/>
      <c r="P357" s="1900"/>
      <c r="Q357" s="1900"/>
      <c r="R357" s="1900"/>
      <c r="S357" s="1900"/>
      <c r="T357" s="1900"/>
      <c r="U357" s="1900"/>
      <c r="V357" s="1900"/>
      <c r="W357" s="1900"/>
      <c r="X357" s="1900"/>
      <c r="Y357" s="1900"/>
      <c r="Z357" s="1900"/>
      <c r="AA357" s="1900"/>
      <c r="AB357" s="1900"/>
      <c r="AC357" s="1900"/>
      <c r="AD357" s="1901"/>
      <c r="AE357" s="1726" t="s">
        <v>139</v>
      </c>
      <c r="AF357" s="1726"/>
      <c r="AG357" s="1726"/>
      <c r="AH357" s="1726"/>
      <c r="AI357" s="1927"/>
      <c r="AJ357" s="1928"/>
    </row>
    <row r="358" spans="1:44" ht="13.5" customHeight="1" x14ac:dyDescent="0.2">
      <c r="A358" s="1941" t="s">
        <v>6</v>
      </c>
      <c r="B358" s="1942"/>
      <c r="C358" s="1573" t="s">
        <v>373</v>
      </c>
      <c r="D358" s="1574"/>
      <c r="E358" s="1574"/>
      <c r="F358" s="1574"/>
      <c r="G358" s="1574"/>
      <c r="H358" s="1575"/>
      <c r="I358" s="1887" t="s">
        <v>966</v>
      </c>
      <c r="J358" s="1888"/>
      <c r="K358" s="1888"/>
      <c r="L358" s="1889"/>
      <c r="M358" s="1884" t="s">
        <v>2</v>
      </c>
      <c r="N358" s="1779"/>
      <c r="O358" s="1779"/>
      <c r="P358" s="1780"/>
      <c r="Q358" s="1884" t="s">
        <v>170</v>
      </c>
      <c r="R358" s="1779"/>
      <c r="S358" s="1779"/>
      <c r="T358" s="1779"/>
      <c r="U358" s="1576" t="s">
        <v>270</v>
      </c>
      <c r="V358" s="1577"/>
      <c r="W358" s="1577"/>
      <c r="X358" s="1577"/>
      <c r="Y358" s="1577"/>
      <c r="Z358" s="1577"/>
      <c r="AA358" s="1577"/>
      <c r="AB358" s="1577"/>
      <c r="AC358" s="1577"/>
      <c r="AD358" s="1577"/>
      <c r="AE358" s="1577"/>
      <c r="AF358" s="1577"/>
      <c r="AG358" s="1884" t="s">
        <v>965</v>
      </c>
      <c r="AH358" s="1779"/>
      <c r="AI358" s="1779"/>
      <c r="AJ358" s="1885"/>
    </row>
    <row r="359" spans="1:44" ht="13.5" customHeight="1" x14ac:dyDescent="0.2">
      <c r="A359" s="1943"/>
      <c r="B359" s="1944"/>
      <c r="C359" s="1573"/>
      <c r="D359" s="1574"/>
      <c r="E359" s="1574"/>
      <c r="F359" s="1574"/>
      <c r="G359" s="1574"/>
      <c r="H359" s="1575"/>
      <c r="I359" s="1582"/>
      <c r="J359" s="1583"/>
      <c r="K359" s="1583"/>
      <c r="L359" s="1584"/>
      <c r="M359" s="1576"/>
      <c r="N359" s="1577"/>
      <c r="O359" s="1577"/>
      <c r="P359" s="1578"/>
      <c r="Q359" s="1576"/>
      <c r="R359" s="1577"/>
      <c r="S359" s="1577"/>
      <c r="T359" s="1577"/>
      <c r="U359" s="1009" t="s">
        <v>268</v>
      </c>
      <c r="V359" s="1009"/>
      <c r="W359" s="1009"/>
      <c r="X359" s="1009"/>
      <c r="Y359" s="1009" t="s">
        <v>725</v>
      </c>
      <c r="Z359" s="1009"/>
      <c r="AA359" s="1009"/>
      <c r="AB359" s="1009"/>
      <c r="AC359" s="1009" t="s">
        <v>392</v>
      </c>
      <c r="AD359" s="1009"/>
      <c r="AE359" s="1009"/>
      <c r="AF359" s="1134"/>
      <c r="AG359" s="1576"/>
      <c r="AH359" s="1577"/>
      <c r="AI359" s="1577"/>
      <c r="AJ359" s="1611"/>
    </row>
    <row r="360" spans="1:44" ht="13.5" customHeight="1" x14ac:dyDescent="0.2">
      <c r="A360" s="1943"/>
      <c r="B360" s="1944"/>
      <c r="C360" s="1013"/>
      <c r="D360" s="1014"/>
      <c r="E360" s="1014"/>
      <c r="F360" s="1014"/>
      <c r="G360" s="1014"/>
      <c r="H360" s="1015"/>
      <c r="I360" s="1009" t="s">
        <v>387</v>
      </c>
      <c r="J360" s="1009"/>
      <c r="K360" s="1009" t="s">
        <v>540</v>
      </c>
      <c r="L360" s="1009"/>
      <c r="M360" s="1009" t="s">
        <v>387</v>
      </c>
      <c r="N360" s="1009"/>
      <c r="O360" s="1009" t="s">
        <v>540</v>
      </c>
      <c r="P360" s="1009"/>
      <c r="Q360" s="1009" t="s">
        <v>387</v>
      </c>
      <c r="R360" s="1009"/>
      <c r="S360" s="1009" t="s">
        <v>540</v>
      </c>
      <c r="T360" s="1009"/>
      <c r="U360" s="1009" t="s">
        <v>387</v>
      </c>
      <c r="V360" s="1009"/>
      <c r="W360" s="1009" t="s">
        <v>540</v>
      </c>
      <c r="X360" s="1009"/>
      <c r="Y360" s="1009" t="s">
        <v>387</v>
      </c>
      <c r="Z360" s="1009"/>
      <c r="AA360" s="1009" t="s">
        <v>540</v>
      </c>
      <c r="AB360" s="1009"/>
      <c r="AC360" s="1009" t="s">
        <v>387</v>
      </c>
      <c r="AD360" s="1009"/>
      <c r="AE360" s="1009" t="s">
        <v>540</v>
      </c>
      <c r="AF360" s="1134"/>
      <c r="AG360" s="1009" t="s">
        <v>387</v>
      </c>
      <c r="AH360" s="1009"/>
      <c r="AI360" s="1009" t="s">
        <v>540</v>
      </c>
      <c r="AJ360" s="1609"/>
    </row>
    <row r="361" spans="1:44" ht="13.5" customHeight="1" x14ac:dyDescent="0.2">
      <c r="A361" s="1943"/>
      <c r="B361" s="1944"/>
      <c r="C361" s="1009" t="s">
        <v>636</v>
      </c>
      <c r="D361" s="1009"/>
      <c r="E361" s="1009"/>
      <c r="F361" s="1009" t="s">
        <v>699</v>
      </c>
      <c r="G361" s="1009"/>
      <c r="H361" s="1009"/>
      <c r="I361" s="1167"/>
      <c r="J361" s="1167"/>
      <c r="K361" s="1167"/>
      <c r="L361" s="1167"/>
      <c r="M361" s="1167"/>
      <c r="N361" s="1167"/>
      <c r="O361" s="1167"/>
      <c r="P361" s="1167"/>
      <c r="Q361" s="1167"/>
      <c r="R361" s="1167"/>
      <c r="S361" s="1167"/>
      <c r="T361" s="1167"/>
      <c r="U361" s="1167"/>
      <c r="V361" s="1167"/>
      <c r="W361" s="1167"/>
      <c r="X361" s="1167"/>
      <c r="Y361" s="1167"/>
      <c r="Z361" s="1167"/>
      <c r="AA361" s="1167"/>
      <c r="AB361" s="1167"/>
      <c r="AC361" s="1167"/>
      <c r="AD361" s="1167"/>
      <c r="AE361" s="1167"/>
      <c r="AF361" s="1002"/>
      <c r="AG361" s="1167"/>
      <c r="AH361" s="1167"/>
      <c r="AI361" s="1167"/>
      <c r="AJ361" s="1613"/>
    </row>
    <row r="362" spans="1:44" ht="13.5" customHeight="1" x14ac:dyDescent="0.2">
      <c r="A362" s="1943"/>
      <c r="B362" s="1944"/>
      <c r="C362" s="1009"/>
      <c r="D362" s="1009"/>
      <c r="E362" s="1009"/>
      <c r="F362" s="1009" t="s">
        <v>700</v>
      </c>
      <c r="G362" s="1009"/>
      <c r="H362" s="1009"/>
      <c r="I362" s="1167"/>
      <c r="J362" s="1167"/>
      <c r="K362" s="1167"/>
      <c r="L362" s="1167"/>
      <c r="M362" s="1167"/>
      <c r="N362" s="1167"/>
      <c r="O362" s="1167"/>
      <c r="P362" s="1167"/>
      <c r="Q362" s="1167"/>
      <c r="R362" s="1167"/>
      <c r="S362" s="1167"/>
      <c r="T362" s="1167"/>
      <c r="U362" s="1167"/>
      <c r="V362" s="1167"/>
      <c r="W362" s="1167"/>
      <c r="X362" s="1167"/>
      <c r="Y362" s="1167"/>
      <c r="Z362" s="1167"/>
      <c r="AA362" s="1167"/>
      <c r="AB362" s="1167"/>
      <c r="AC362" s="1167"/>
      <c r="AD362" s="1167"/>
      <c r="AE362" s="1167"/>
      <c r="AF362" s="1002"/>
      <c r="AG362" s="1167"/>
      <c r="AH362" s="1167"/>
      <c r="AI362" s="1167"/>
      <c r="AJ362" s="1613"/>
    </row>
    <row r="363" spans="1:44" ht="13.5" customHeight="1" x14ac:dyDescent="0.2">
      <c r="A363" s="1943"/>
      <c r="B363" s="1944"/>
      <c r="C363" s="1009" t="s">
        <v>701</v>
      </c>
      <c r="D363" s="1009"/>
      <c r="E363" s="1009"/>
      <c r="F363" s="1009"/>
      <c r="G363" s="1009"/>
      <c r="H363" s="1009"/>
      <c r="I363" s="1167"/>
      <c r="J363" s="1167"/>
      <c r="K363" s="1167"/>
      <c r="L363" s="1167"/>
      <c r="M363" s="1167"/>
      <c r="N363" s="1167"/>
      <c r="O363" s="1167"/>
      <c r="P363" s="1167"/>
      <c r="Q363" s="1167"/>
      <c r="R363" s="1167"/>
      <c r="S363" s="1167"/>
      <c r="T363" s="1167"/>
      <c r="U363" s="1167"/>
      <c r="V363" s="1167"/>
      <c r="W363" s="1167"/>
      <c r="X363" s="1167"/>
      <c r="Y363" s="1167"/>
      <c r="Z363" s="1167"/>
      <c r="AA363" s="1167"/>
      <c r="AB363" s="1167"/>
      <c r="AC363" s="1167"/>
      <c r="AD363" s="1167"/>
      <c r="AE363" s="1167"/>
      <c r="AF363" s="1002"/>
      <c r="AG363" s="1167"/>
      <c r="AH363" s="1167"/>
      <c r="AI363" s="1167"/>
      <c r="AJ363" s="1613"/>
    </row>
    <row r="364" spans="1:44" ht="13.5" customHeight="1" x14ac:dyDescent="0.2">
      <c r="A364" s="1943"/>
      <c r="B364" s="1944"/>
      <c r="C364" s="947" t="s">
        <v>471</v>
      </c>
      <c r="D364" s="947"/>
      <c r="E364" s="947"/>
      <c r="F364" s="947"/>
      <c r="G364" s="947"/>
      <c r="H364" s="947"/>
      <c r="I364" s="1168"/>
      <c r="J364" s="1168"/>
      <c r="K364" s="1168"/>
      <c r="L364" s="1168"/>
      <c r="M364" s="1168"/>
      <c r="N364" s="1168"/>
      <c r="O364" s="1168"/>
      <c r="P364" s="1168"/>
      <c r="Q364" s="1168"/>
      <c r="R364" s="1168"/>
      <c r="S364" s="1168"/>
      <c r="T364" s="1168"/>
      <c r="U364" s="1168"/>
      <c r="V364" s="1168"/>
      <c r="W364" s="1168"/>
      <c r="X364" s="1168"/>
      <c r="Y364" s="1168"/>
      <c r="Z364" s="1168"/>
      <c r="AA364" s="1168"/>
      <c r="AB364" s="1168"/>
      <c r="AC364" s="1168"/>
      <c r="AD364" s="1168"/>
      <c r="AE364" s="1168"/>
      <c r="AF364" s="1207"/>
      <c r="AG364" s="1168"/>
      <c r="AH364" s="1168"/>
      <c r="AI364" s="1168"/>
      <c r="AJ364" s="1612"/>
    </row>
    <row r="365" spans="1:44" ht="13.5" customHeight="1" x14ac:dyDescent="0.2">
      <c r="A365" s="1943"/>
      <c r="B365" s="1944"/>
      <c r="C365" s="1010" t="s">
        <v>373</v>
      </c>
      <c r="D365" s="1011"/>
      <c r="E365" s="1011"/>
      <c r="F365" s="1011"/>
      <c r="G365" s="1011"/>
      <c r="H365" s="1012"/>
      <c r="I365" s="1134" t="s">
        <v>289</v>
      </c>
      <c r="J365" s="1203"/>
      <c r="K365" s="1203"/>
      <c r="L365" s="1203"/>
      <c r="M365" s="1203"/>
      <c r="N365" s="1203"/>
      <c r="O365" s="1203"/>
      <c r="P365" s="1203"/>
      <c r="Q365" s="1203"/>
      <c r="R365" s="1203"/>
      <c r="S365" s="1203"/>
      <c r="T365" s="1204"/>
      <c r="U365" s="965" t="s">
        <v>809</v>
      </c>
      <c r="V365" s="966"/>
      <c r="W365" s="966"/>
      <c r="X365" s="966"/>
      <c r="Y365" s="966"/>
      <c r="Z365" s="966"/>
      <c r="AA365" s="966"/>
      <c r="AB365" s="966"/>
      <c r="AC365" s="966"/>
      <c r="AD365" s="966"/>
      <c r="AE365" s="966"/>
      <c r="AF365" s="966"/>
      <c r="AG365" s="965" t="s">
        <v>737</v>
      </c>
      <c r="AH365" s="966"/>
      <c r="AI365" s="966"/>
      <c r="AJ365" s="1610"/>
    </row>
    <row r="366" spans="1:44" ht="13.5" customHeight="1" x14ac:dyDescent="0.2">
      <c r="A366" s="1943"/>
      <c r="B366" s="1944"/>
      <c r="C366" s="1573"/>
      <c r="D366" s="1574"/>
      <c r="E366" s="1574"/>
      <c r="F366" s="1574"/>
      <c r="G366" s="1574"/>
      <c r="H366" s="1575"/>
      <c r="I366" s="1134" t="s">
        <v>268</v>
      </c>
      <c r="J366" s="1203"/>
      <c r="K366" s="1203"/>
      <c r="L366" s="1204"/>
      <c r="M366" s="1134" t="s">
        <v>738</v>
      </c>
      <c r="N366" s="1203"/>
      <c r="O366" s="1203"/>
      <c r="P366" s="1204"/>
      <c r="Q366" s="1134" t="s">
        <v>290</v>
      </c>
      <c r="R366" s="1203"/>
      <c r="S366" s="1203"/>
      <c r="T366" s="1204"/>
      <c r="U366" s="1009" t="s">
        <v>268</v>
      </c>
      <c r="V366" s="1009"/>
      <c r="W366" s="1009"/>
      <c r="X366" s="1009"/>
      <c r="Y366" s="1866" t="s">
        <v>735</v>
      </c>
      <c r="Z366" s="1867"/>
      <c r="AA366" s="1867"/>
      <c r="AB366" s="1868"/>
      <c r="AC366" s="1134" t="s">
        <v>736</v>
      </c>
      <c r="AD366" s="1203"/>
      <c r="AE366" s="1203"/>
      <c r="AF366" s="1203"/>
      <c r="AG366" s="1576"/>
      <c r="AH366" s="1577"/>
      <c r="AI366" s="1577"/>
      <c r="AJ366" s="1611"/>
    </row>
    <row r="367" spans="1:44" ht="13.5" customHeight="1" x14ac:dyDescent="0.2">
      <c r="A367" s="1943"/>
      <c r="B367" s="1944"/>
      <c r="C367" s="1013"/>
      <c r="D367" s="1014"/>
      <c r="E367" s="1014"/>
      <c r="F367" s="1014"/>
      <c r="G367" s="1014"/>
      <c r="H367" s="1015"/>
      <c r="I367" s="1009" t="s">
        <v>387</v>
      </c>
      <c r="J367" s="1009"/>
      <c r="K367" s="1009" t="s">
        <v>540</v>
      </c>
      <c r="L367" s="1009"/>
      <c r="M367" s="1009" t="s">
        <v>387</v>
      </c>
      <c r="N367" s="1009"/>
      <c r="O367" s="1009" t="s">
        <v>540</v>
      </c>
      <c r="P367" s="1009"/>
      <c r="Q367" s="1009" t="s">
        <v>387</v>
      </c>
      <c r="R367" s="1009"/>
      <c r="S367" s="1009" t="s">
        <v>540</v>
      </c>
      <c r="T367" s="1009"/>
      <c r="U367" s="1009" t="s">
        <v>387</v>
      </c>
      <c r="V367" s="1009"/>
      <c r="W367" s="1009" t="s">
        <v>540</v>
      </c>
      <c r="X367" s="1009"/>
      <c r="Y367" s="1009" t="s">
        <v>387</v>
      </c>
      <c r="Z367" s="1009"/>
      <c r="AA367" s="1009" t="s">
        <v>540</v>
      </c>
      <c r="AB367" s="1009"/>
      <c r="AC367" s="1009" t="s">
        <v>387</v>
      </c>
      <c r="AD367" s="1009"/>
      <c r="AE367" s="1009" t="s">
        <v>540</v>
      </c>
      <c r="AF367" s="1134"/>
      <c r="AG367" s="1009" t="s">
        <v>387</v>
      </c>
      <c r="AH367" s="1009"/>
      <c r="AI367" s="1009" t="s">
        <v>540</v>
      </c>
      <c r="AJ367" s="1609"/>
    </row>
    <row r="368" spans="1:44" ht="13.5" customHeight="1" x14ac:dyDescent="0.2">
      <c r="A368" s="1943"/>
      <c r="B368" s="1944"/>
      <c r="C368" s="1009" t="s">
        <v>636</v>
      </c>
      <c r="D368" s="1009"/>
      <c r="E368" s="1009"/>
      <c r="F368" s="1009" t="s">
        <v>699</v>
      </c>
      <c r="G368" s="1009"/>
      <c r="H368" s="1009"/>
      <c r="I368" s="1167"/>
      <c r="J368" s="1167"/>
      <c r="K368" s="1167"/>
      <c r="L368" s="1167"/>
      <c r="M368" s="1167"/>
      <c r="N368" s="1167"/>
      <c r="O368" s="1167"/>
      <c r="P368" s="1167"/>
      <c r="Q368" s="1167"/>
      <c r="R368" s="1167"/>
      <c r="S368" s="1167"/>
      <c r="T368" s="1167"/>
      <c r="U368" s="1167"/>
      <c r="V368" s="1167"/>
      <c r="W368" s="1167"/>
      <c r="X368" s="1167"/>
      <c r="Y368" s="1167"/>
      <c r="Z368" s="1167"/>
      <c r="AA368" s="1167"/>
      <c r="AB368" s="1167"/>
      <c r="AC368" s="1167"/>
      <c r="AD368" s="1167"/>
      <c r="AE368" s="1167"/>
      <c r="AF368" s="1002"/>
      <c r="AG368" s="1167"/>
      <c r="AH368" s="1167"/>
      <c r="AI368" s="1167"/>
      <c r="AJ368" s="1613"/>
    </row>
    <row r="369" spans="1:44" ht="13.5" customHeight="1" x14ac:dyDescent="0.2">
      <c r="A369" s="1943"/>
      <c r="B369" s="1944"/>
      <c r="C369" s="1009"/>
      <c r="D369" s="1009"/>
      <c r="E369" s="1009"/>
      <c r="F369" s="1009" t="s">
        <v>700</v>
      </c>
      <c r="G369" s="1009"/>
      <c r="H369" s="1009"/>
      <c r="I369" s="1167"/>
      <c r="J369" s="1167"/>
      <c r="K369" s="1167"/>
      <c r="L369" s="1167"/>
      <c r="M369" s="1167"/>
      <c r="N369" s="1167"/>
      <c r="O369" s="1167"/>
      <c r="P369" s="1167"/>
      <c r="Q369" s="1167"/>
      <c r="R369" s="1167"/>
      <c r="S369" s="1167"/>
      <c r="T369" s="1167"/>
      <c r="U369" s="1167"/>
      <c r="V369" s="1167"/>
      <c r="W369" s="1167"/>
      <c r="X369" s="1167"/>
      <c r="Y369" s="1167"/>
      <c r="Z369" s="1167"/>
      <c r="AA369" s="1167"/>
      <c r="AB369" s="1167"/>
      <c r="AC369" s="1167"/>
      <c r="AD369" s="1167"/>
      <c r="AE369" s="1167"/>
      <c r="AF369" s="1002"/>
      <c r="AG369" s="1167"/>
      <c r="AH369" s="1167"/>
      <c r="AI369" s="1167"/>
      <c r="AJ369" s="1613"/>
    </row>
    <row r="370" spans="1:44" ht="13.5" customHeight="1" x14ac:dyDescent="0.2">
      <c r="A370" s="1943"/>
      <c r="B370" s="1944"/>
      <c r="C370" s="1009" t="s">
        <v>701</v>
      </c>
      <c r="D370" s="1009"/>
      <c r="E370" s="1009"/>
      <c r="F370" s="1009"/>
      <c r="G370" s="1009"/>
      <c r="H370" s="1009"/>
      <c r="I370" s="1167"/>
      <c r="J370" s="1167"/>
      <c r="K370" s="1167"/>
      <c r="L370" s="1167"/>
      <c r="M370" s="1167"/>
      <c r="N370" s="1167"/>
      <c r="O370" s="1167"/>
      <c r="P370" s="1167"/>
      <c r="Q370" s="1167"/>
      <c r="R370" s="1167"/>
      <c r="S370" s="1167"/>
      <c r="T370" s="1167"/>
      <c r="U370" s="1167"/>
      <c r="V370" s="1167"/>
      <c r="W370" s="1167"/>
      <c r="X370" s="1167"/>
      <c r="Y370" s="1167"/>
      <c r="Z370" s="1167"/>
      <c r="AA370" s="1167"/>
      <c r="AB370" s="1167"/>
      <c r="AC370" s="1167"/>
      <c r="AD370" s="1167"/>
      <c r="AE370" s="1167"/>
      <c r="AF370" s="1002"/>
      <c r="AG370" s="1167"/>
      <c r="AH370" s="1167"/>
      <c r="AI370" s="1167"/>
      <c r="AJ370" s="1613"/>
    </row>
    <row r="371" spans="1:44" ht="13.5" customHeight="1" x14ac:dyDescent="0.2">
      <c r="A371" s="1943"/>
      <c r="B371" s="1944"/>
      <c r="C371" s="947" t="s">
        <v>471</v>
      </c>
      <c r="D371" s="947"/>
      <c r="E371" s="947"/>
      <c r="F371" s="947"/>
      <c r="G371" s="947"/>
      <c r="H371" s="947"/>
      <c r="I371" s="1168"/>
      <c r="J371" s="1168"/>
      <c r="K371" s="1168"/>
      <c r="L371" s="1168"/>
      <c r="M371" s="1168"/>
      <c r="N371" s="1168"/>
      <c r="O371" s="1168"/>
      <c r="P371" s="1168"/>
      <c r="Q371" s="1168"/>
      <c r="R371" s="1168"/>
      <c r="S371" s="1168"/>
      <c r="T371" s="1168"/>
      <c r="U371" s="1168"/>
      <c r="V371" s="1168"/>
      <c r="W371" s="1168"/>
      <c r="X371" s="1168"/>
      <c r="Y371" s="1168"/>
      <c r="Z371" s="1168"/>
      <c r="AA371" s="1168"/>
      <c r="AB371" s="1168"/>
      <c r="AC371" s="1168"/>
      <c r="AD371" s="1168"/>
      <c r="AE371" s="1168"/>
      <c r="AF371" s="1207"/>
      <c r="AG371" s="1168"/>
      <c r="AH371" s="1168"/>
      <c r="AI371" s="1168"/>
      <c r="AJ371" s="1612"/>
    </row>
    <row r="372" spans="1:44" ht="13.5" customHeight="1" x14ac:dyDescent="0.2">
      <c r="A372" s="1943"/>
      <c r="B372" s="1944"/>
      <c r="C372" s="1010" t="s">
        <v>373</v>
      </c>
      <c r="D372" s="1011"/>
      <c r="E372" s="1011"/>
      <c r="F372" s="1011"/>
      <c r="G372" s="1011"/>
      <c r="H372" s="1012"/>
      <c r="I372" s="1134" t="s">
        <v>386</v>
      </c>
      <c r="J372" s="1203"/>
      <c r="K372" s="1203"/>
      <c r="L372" s="1203"/>
      <c r="M372" s="1203"/>
      <c r="N372" s="1203"/>
      <c r="O372" s="1203"/>
      <c r="P372" s="1203"/>
      <c r="Q372" s="1203"/>
      <c r="R372" s="1203"/>
      <c r="S372" s="1203"/>
      <c r="T372" s="1203"/>
      <c r="U372" s="1203"/>
      <c r="V372" s="1203"/>
      <c r="W372" s="1203"/>
      <c r="X372" s="1203"/>
      <c r="Y372" s="1203"/>
      <c r="Z372" s="1203"/>
      <c r="AA372" s="1203"/>
      <c r="AB372" s="1203"/>
      <c r="AC372" s="1203"/>
      <c r="AD372" s="1203"/>
      <c r="AE372" s="1203"/>
      <c r="AF372" s="1203"/>
      <c r="AG372" s="1203"/>
      <c r="AH372" s="1203"/>
      <c r="AI372" s="1203"/>
      <c r="AJ372" s="1863"/>
    </row>
    <row r="373" spans="1:44" ht="13.5" customHeight="1" x14ac:dyDescent="0.2">
      <c r="A373" s="1939" t="s">
        <v>889</v>
      </c>
      <c r="B373" s="1940"/>
      <c r="C373" s="1573"/>
      <c r="D373" s="1574"/>
      <c r="E373" s="1574"/>
      <c r="F373" s="1574"/>
      <c r="G373" s="1574"/>
      <c r="H373" s="1575"/>
      <c r="I373" s="1881"/>
      <c r="J373" s="1882"/>
      <c r="K373" s="1882"/>
      <c r="L373" s="1883"/>
      <c r="M373" s="1881"/>
      <c r="N373" s="1882"/>
      <c r="O373" s="1882"/>
      <c r="P373" s="1883"/>
      <c r="Q373" s="1881"/>
      <c r="R373" s="1882"/>
      <c r="S373" s="1882"/>
      <c r="T373" s="1883"/>
      <c r="U373" s="1881"/>
      <c r="V373" s="1882"/>
      <c r="W373" s="1882"/>
      <c r="X373" s="1883"/>
      <c r="Y373" s="1881"/>
      <c r="Z373" s="1882"/>
      <c r="AA373" s="1882"/>
      <c r="AB373" s="1883"/>
      <c r="AC373" s="1881"/>
      <c r="AD373" s="1882"/>
      <c r="AE373" s="1882"/>
      <c r="AF373" s="1883"/>
      <c r="AG373" s="1881"/>
      <c r="AH373" s="1882"/>
      <c r="AI373" s="1882"/>
      <c r="AJ373" s="1925"/>
    </row>
    <row r="374" spans="1:44" ht="13.5" customHeight="1" x14ac:dyDescent="0.2">
      <c r="A374" s="159"/>
      <c r="B374" s="160"/>
      <c r="C374" s="1013"/>
      <c r="D374" s="1014"/>
      <c r="E374" s="1014"/>
      <c r="F374" s="1014"/>
      <c r="G374" s="1014"/>
      <c r="H374" s="1015"/>
      <c r="I374" s="1009" t="s">
        <v>387</v>
      </c>
      <c r="J374" s="1009"/>
      <c r="K374" s="1009" t="s">
        <v>540</v>
      </c>
      <c r="L374" s="1009"/>
      <c r="M374" s="1009" t="s">
        <v>387</v>
      </c>
      <c r="N374" s="1009"/>
      <c r="O374" s="1009" t="s">
        <v>540</v>
      </c>
      <c r="P374" s="1009"/>
      <c r="Q374" s="1009" t="s">
        <v>387</v>
      </c>
      <c r="R374" s="1009"/>
      <c r="S374" s="1009" t="s">
        <v>540</v>
      </c>
      <c r="T374" s="1009"/>
      <c r="U374" s="1009" t="s">
        <v>387</v>
      </c>
      <c r="V374" s="1009"/>
      <c r="W374" s="1009" t="s">
        <v>540</v>
      </c>
      <c r="X374" s="1009"/>
      <c r="Y374" s="1009" t="s">
        <v>387</v>
      </c>
      <c r="Z374" s="1009"/>
      <c r="AA374" s="1009" t="s">
        <v>540</v>
      </c>
      <c r="AB374" s="1009"/>
      <c r="AC374" s="1009" t="s">
        <v>387</v>
      </c>
      <c r="AD374" s="1009"/>
      <c r="AE374" s="1009" t="s">
        <v>540</v>
      </c>
      <c r="AF374" s="1009"/>
      <c r="AG374" s="1009" t="s">
        <v>387</v>
      </c>
      <c r="AH374" s="1009"/>
      <c r="AI374" s="1009" t="s">
        <v>540</v>
      </c>
      <c r="AJ374" s="1609"/>
    </row>
    <row r="375" spans="1:44" ht="13.5" customHeight="1" x14ac:dyDescent="0.2">
      <c r="A375" s="159"/>
      <c r="B375" s="160"/>
      <c r="C375" s="1009" t="s">
        <v>636</v>
      </c>
      <c r="D375" s="1009"/>
      <c r="E375" s="1009"/>
      <c r="F375" s="1009" t="s">
        <v>699</v>
      </c>
      <c r="G375" s="1009"/>
      <c r="H375" s="1009"/>
      <c r="I375" s="1167"/>
      <c r="J375" s="1167"/>
      <c r="K375" s="1167"/>
      <c r="L375" s="1167"/>
      <c r="M375" s="1167"/>
      <c r="N375" s="1167"/>
      <c r="O375" s="1167"/>
      <c r="P375" s="1167"/>
      <c r="Q375" s="1167"/>
      <c r="R375" s="1167"/>
      <c r="S375" s="1167"/>
      <c r="T375" s="1167"/>
      <c r="U375" s="1167"/>
      <c r="V375" s="1167"/>
      <c r="W375" s="1167"/>
      <c r="X375" s="1167"/>
      <c r="Y375" s="1167"/>
      <c r="Z375" s="1167"/>
      <c r="AA375" s="1167"/>
      <c r="AB375" s="1167"/>
      <c r="AC375" s="1167"/>
      <c r="AD375" s="1167"/>
      <c r="AE375" s="1167"/>
      <c r="AF375" s="1167"/>
      <c r="AG375" s="1167"/>
      <c r="AH375" s="1167"/>
      <c r="AI375" s="1167"/>
      <c r="AJ375" s="1613"/>
    </row>
    <row r="376" spans="1:44" ht="13.5" customHeight="1" x14ac:dyDescent="0.2">
      <c r="A376" s="159"/>
      <c r="B376" s="160"/>
      <c r="C376" s="1009"/>
      <c r="D376" s="1009"/>
      <c r="E376" s="1009"/>
      <c r="F376" s="1009" t="s">
        <v>700</v>
      </c>
      <c r="G376" s="1009"/>
      <c r="H376" s="1009"/>
      <c r="I376" s="1167"/>
      <c r="J376" s="1167"/>
      <c r="K376" s="1167"/>
      <c r="L376" s="1167"/>
      <c r="M376" s="1167"/>
      <c r="N376" s="1167"/>
      <c r="O376" s="1167"/>
      <c r="P376" s="1167"/>
      <c r="Q376" s="1167"/>
      <c r="R376" s="1167"/>
      <c r="S376" s="1167"/>
      <c r="T376" s="1167"/>
      <c r="U376" s="1167"/>
      <c r="V376" s="1167"/>
      <c r="W376" s="1167"/>
      <c r="X376" s="1167"/>
      <c r="Y376" s="1167"/>
      <c r="Z376" s="1167"/>
      <c r="AA376" s="1167"/>
      <c r="AB376" s="1167"/>
      <c r="AC376" s="1167"/>
      <c r="AD376" s="1167"/>
      <c r="AE376" s="1167"/>
      <c r="AF376" s="1167"/>
      <c r="AG376" s="1167"/>
      <c r="AH376" s="1167"/>
      <c r="AI376" s="1167"/>
      <c r="AJ376" s="1613"/>
    </row>
    <row r="377" spans="1:44" ht="13.5" customHeight="1" x14ac:dyDescent="0.2">
      <c r="A377" s="159"/>
      <c r="B377" s="160"/>
      <c r="C377" s="1009" t="s">
        <v>701</v>
      </c>
      <c r="D377" s="1009"/>
      <c r="E377" s="1009"/>
      <c r="F377" s="1009"/>
      <c r="G377" s="1009"/>
      <c r="H377" s="1009"/>
      <c r="I377" s="1167"/>
      <c r="J377" s="1167"/>
      <c r="K377" s="1167"/>
      <c r="L377" s="1167"/>
      <c r="M377" s="1167"/>
      <c r="N377" s="1167"/>
      <c r="O377" s="1167"/>
      <c r="P377" s="1167"/>
      <c r="Q377" s="1167"/>
      <c r="R377" s="1167"/>
      <c r="S377" s="1167"/>
      <c r="T377" s="1167"/>
      <c r="U377" s="1167"/>
      <c r="V377" s="1167"/>
      <c r="W377" s="1167"/>
      <c r="X377" s="1167"/>
      <c r="Y377" s="1167"/>
      <c r="Z377" s="1167"/>
      <c r="AA377" s="1167"/>
      <c r="AB377" s="1167"/>
      <c r="AC377" s="1167"/>
      <c r="AD377" s="1167"/>
      <c r="AE377" s="1167"/>
      <c r="AF377" s="1167"/>
      <c r="AG377" s="1167"/>
      <c r="AH377" s="1167"/>
      <c r="AI377" s="1167"/>
      <c r="AJ377" s="1613"/>
    </row>
    <row r="378" spans="1:44" ht="13.5" customHeight="1" x14ac:dyDescent="0.2">
      <c r="A378" s="159"/>
      <c r="B378" s="160"/>
      <c r="C378" s="947" t="s">
        <v>471</v>
      </c>
      <c r="D378" s="947"/>
      <c r="E378" s="947"/>
      <c r="F378" s="947"/>
      <c r="G378" s="947"/>
      <c r="H378" s="947"/>
      <c r="I378" s="1168"/>
      <c r="J378" s="1168"/>
      <c r="K378" s="1168"/>
      <c r="L378" s="1168"/>
      <c r="M378" s="1168"/>
      <c r="N378" s="1168"/>
      <c r="O378" s="1168"/>
      <c r="P378" s="1168"/>
      <c r="Q378" s="1168"/>
      <c r="R378" s="1168"/>
      <c r="S378" s="1168"/>
      <c r="T378" s="1168"/>
      <c r="U378" s="1168"/>
      <c r="V378" s="1168"/>
      <c r="W378" s="1168"/>
      <c r="X378" s="1168"/>
      <c r="Y378" s="1168"/>
      <c r="Z378" s="1168"/>
      <c r="AA378" s="1168"/>
      <c r="AB378" s="1168"/>
      <c r="AC378" s="1168"/>
      <c r="AD378" s="1168"/>
      <c r="AE378" s="1168"/>
      <c r="AF378" s="1168"/>
      <c r="AG378" s="1168"/>
      <c r="AH378" s="1168"/>
      <c r="AI378" s="1168"/>
      <c r="AJ378" s="1612"/>
    </row>
    <row r="379" spans="1:44" ht="13.5" customHeight="1" x14ac:dyDescent="0.2">
      <c r="A379" s="159"/>
      <c r="B379" s="160"/>
      <c r="C379" s="1134" t="s">
        <v>171</v>
      </c>
      <c r="D379" s="1203"/>
      <c r="E379" s="1203"/>
      <c r="F379" s="1203"/>
      <c r="G379" s="1203"/>
      <c r="H379" s="1204"/>
      <c r="I379" s="1205"/>
      <c r="J379" s="1206"/>
      <c r="K379" s="1206"/>
      <c r="L379" s="1206"/>
      <c r="M379" s="1206"/>
      <c r="N379" s="1206"/>
      <c r="O379" s="1175" t="s">
        <v>531</v>
      </c>
      <c r="P379" s="1175"/>
      <c r="Q379" s="1175"/>
      <c r="R379" s="1175"/>
      <c r="S379" s="1175"/>
      <c r="T379" s="1175"/>
      <c r="U379" s="1175"/>
      <c r="V379" s="1175"/>
      <c r="W379" s="1175"/>
      <c r="X379" s="1175"/>
      <c r="Y379" s="1175"/>
      <c r="Z379" s="1175"/>
      <c r="AA379" s="1175"/>
      <c r="AB379" s="1175"/>
      <c r="AC379" s="1175"/>
      <c r="AD379" s="1175"/>
      <c r="AE379" s="1175"/>
      <c r="AF379" s="1175"/>
      <c r="AG379" s="1175"/>
      <c r="AH379" s="1175"/>
      <c r="AI379" s="1175"/>
      <c r="AJ379" s="1176"/>
    </row>
    <row r="380" spans="1:44" ht="13.5" customHeight="1" x14ac:dyDescent="0.2">
      <c r="A380" s="159"/>
      <c r="B380" s="160"/>
      <c r="C380" s="1134" t="s">
        <v>234</v>
      </c>
      <c r="D380" s="1203"/>
      <c r="E380" s="1203"/>
      <c r="F380" s="1203"/>
      <c r="G380" s="1203"/>
      <c r="H380" s="1204"/>
      <c r="I380" s="1205"/>
      <c r="J380" s="1206"/>
      <c r="K380" s="1206"/>
      <c r="L380" s="1206"/>
      <c r="M380" s="1206"/>
      <c r="N380" s="1206"/>
      <c r="O380" s="1175" t="s">
        <v>475</v>
      </c>
      <c r="P380" s="1175"/>
      <c r="Q380" s="1175"/>
      <c r="R380" s="1175"/>
      <c r="S380" s="1175"/>
      <c r="T380" s="1175"/>
      <c r="U380" s="1175"/>
      <c r="V380" s="1175"/>
      <c r="W380" s="1175"/>
      <c r="X380" s="1175"/>
      <c r="Y380" s="1175"/>
      <c r="Z380" s="1175"/>
      <c r="AA380" s="1175"/>
      <c r="AB380" s="1175"/>
      <c r="AC380" s="1175"/>
      <c r="AD380" s="1175"/>
      <c r="AE380" s="1175"/>
      <c r="AF380" s="1175"/>
      <c r="AG380" s="1175"/>
      <c r="AH380" s="1175"/>
      <c r="AI380" s="1175"/>
      <c r="AJ380" s="1176"/>
    </row>
    <row r="381" spans="1:44" ht="13.5" customHeight="1" x14ac:dyDescent="0.2">
      <c r="A381" s="159"/>
      <c r="B381" s="160"/>
      <c r="C381" s="672" t="s">
        <v>140</v>
      </c>
      <c r="D381" s="956"/>
      <c r="E381" s="956"/>
      <c r="F381" s="956"/>
      <c r="G381" s="956"/>
      <c r="H381" s="673"/>
      <c r="I381" s="1207"/>
      <c r="J381" s="1208"/>
      <c r="K381" s="1208"/>
      <c r="L381" s="1208"/>
      <c r="M381" s="1208"/>
      <c r="N381" s="1208"/>
      <c r="O381" s="1175" t="s">
        <v>1011</v>
      </c>
      <c r="P381" s="1175"/>
      <c r="Q381" s="1175"/>
      <c r="R381" s="1175"/>
      <c r="S381" s="1175"/>
      <c r="T381" s="1175"/>
      <c r="U381" s="1175"/>
      <c r="V381" s="1175"/>
      <c r="W381" s="1175"/>
      <c r="X381" s="1175"/>
      <c r="Y381" s="1175"/>
      <c r="Z381" s="1175"/>
      <c r="AA381" s="1175"/>
      <c r="AB381" s="1175"/>
      <c r="AC381" s="1175"/>
      <c r="AD381" s="1175"/>
      <c r="AE381" s="1175"/>
      <c r="AF381" s="1175"/>
      <c r="AG381" s="1175"/>
      <c r="AH381" s="1175"/>
      <c r="AI381" s="1175"/>
      <c r="AJ381" s="1176"/>
    </row>
    <row r="382" spans="1:44" ht="18" customHeight="1" x14ac:dyDescent="0.2">
      <c r="A382" s="159"/>
      <c r="B382" s="160"/>
      <c r="C382" s="990" t="s">
        <v>637</v>
      </c>
      <c r="D382" s="990"/>
      <c r="E382" s="990"/>
      <c r="F382" s="990"/>
      <c r="G382" s="990"/>
      <c r="H382" s="990"/>
      <c r="I382" s="984"/>
      <c r="J382" s="985"/>
      <c r="K382" s="985"/>
      <c r="L382" s="985"/>
      <c r="M382" s="985"/>
      <c r="N382" s="985"/>
      <c r="O382" s="985"/>
      <c r="P382" s="985"/>
      <c r="Q382" s="985"/>
      <c r="R382" s="985"/>
      <c r="S382" s="985"/>
      <c r="T382" s="985"/>
      <c r="U382" s="985"/>
      <c r="V382" s="985"/>
      <c r="W382" s="985"/>
      <c r="X382" s="985"/>
      <c r="Y382" s="985"/>
      <c r="Z382" s="985"/>
      <c r="AA382" s="985"/>
      <c r="AB382" s="985"/>
      <c r="AC382" s="985"/>
      <c r="AD382" s="985"/>
      <c r="AE382" s="985"/>
      <c r="AF382" s="985"/>
      <c r="AG382" s="985"/>
      <c r="AH382" s="985"/>
      <c r="AI382" s="985"/>
      <c r="AJ382" s="986"/>
      <c r="AL382" s="45" t="b">
        <v>0</v>
      </c>
      <c r="AM382" s="45" t="b">
        <v>0</v>
      </c>
      <c r="AN382" s="45" t="b">
        <v>0</v>
      </c>
      <c r="AO382" s="45" t="b">
        <v>0</v>
      </c>
      <c r="AP382" s="45" t="b">
        <v>0</v>
      </c>
      <c r="AQ382" s="45" t="b">
        <v>0</v>
      </c>
      <c r="AR382" s="45" t="b">
        <v>0</v>
      </c>
    </row>
    <row r="383" spans="1:44" ht="13.5" customHeight="1" x14ac:dyDescent="0.2">
      <c r="A383" s="159"/>
      <c r="B383" s="160"/>
      <c r="C383" s="990" t="s">
        <v>638</v>
      </c>
      <c r="D383" s="990"/>
      <c r="E383" s="990"/>
      <c r="F383" s="990"/>
      <c r="G383" s="990"/>
      <c r="H383" s="990"/>
      <c r="I383" s="961" t="s">
        <v>639</v>
      </c>
      <c r="J383" s="990"/>
      <c r="K383" s="990"/>
      <c r="L383" s="996" t="s">
        <v>815</v>
      </c>
      <c r="M383" s="996"/>
      <c r="N383" s="997"/>
      <c r="O383" s="961" t="s">
        <v>509</v>
      </c>
      <c r="P383" s="959"/>
      <c r="Q383" s="995" t="s">
        <v>815</v>
      </c>
      <c r="R383" s="996"/>
      <c r="S383" s="996"/>
      <c r="T383" s="990" t="s">
        <v>640</v>
      </c>
      <c r="U383" s="990"/>
      <c r="V383" s="990"/>
      <c r="W383" s="996" t="s">
        <v>815</v>
      </c>
      <c r="X383" s="996"/>
      <c r="Y383" s="997"/>
      <c r="Z383" s="961" t="s">
        <v>510</v>
      </c>
      <c r="AA383" s="959"/>
      <c r="AB383" s="995" t="s">
        <v>815</v>
      </c>
      <c r="AC383" s="996"/>
      <c r="AD383" s="996"/>
      <c r="AE383" s="990" t="s">
        <v>930</v>
      </c>
      <c r="AF383" s="990"/>
      <c r="AG383" s="990"/>
      <c r="AH383" s="990"/>
      <c r="AI383" s="990"/>
      <c r="AJ383" s="991"/>
      <c r="AL383" s="39"/>
      <c r="AM383" s="39"/>
      <c r="AN383" s="39"/>
      <c r="AO383" s="39"/>
      <c r="AP383" s="39"/>
      <c r="AQ383" s="39"/>
      <c r="AR383" s="39"/>
    </row>
    <row r="384" spans="1:44" ht="13.5" customHeight="1" x14ac:dyDescent="0.2">
      <c r="A384" s="159"/>
      <c r="B384" s="160"/>
      <c r="C384" s="990"/>
      <c r="D384" s="990"/>
      <c r="E384" s="990"/>
      <c r="F384" s="990"/>
      <c r="G384" s="990"/>
      <c r="H384" s="990"/>
      <c r="I384" s="961" t="s">
        <v>928</v>
      </c>
      <c r="J384" s="990"/>
      <c r="K384" s="990"/>
      <c r="L384" s="996" t="s">
        <v>815</v>
      </c>
      <c r="M384" s="996"/>
      <c r="N384" s="997"/>
      <c r="O384" s="961" t="s">
        <v>643</v>
      </c>
      <c r="P384" s="959"/>
      <c r="Q384" s="995" t="s">
        <v>815</v>
      </c>
      <c r="R384" s="996"/>
      <c r="S384" s="996"/>
      <c r="T384" s="990" t="s">
        <v>929</v>
      </c>
      <c r="U384" s="990"/>
      <c r="V384" s="990"/>
      <c r="W384" s="996" t="s">
        <v>815</v>
      </c>
      <c r="X384" s="996"/>
      <c r="Y384" s="997"/>
      <c r="Z384" s="961" t="s">
        <v>644</v>
      </c>
      <c r="AA384" s="959"/>
      <c r="AB384" s="995" t="s">
        <v>815</v>
      </c>
      <c r="AC384" s="996"/>
      <c r="AD384" s="996"/>
      <c r="AE384" s="992"/>
      <c r="AF384" s="993"/>
      <c r="AG384" s="993"/>
      <c r="AH384" s="993"/>
      <c r="AI384" s="993"/>
      <c r="AJ384" s="994"/>
      <c r="AL384" s="39"/>
      <c r="AM384" s="39"/>
      <c r="AN384" s="39"/>
      <c r="AO384" s="39"/>
      <c r="AP384" s="39"/>
      <c r="AQ384" s="39"/>
      <c r="AR384" s="39"/>
    </row>
    <row r="385" spans="1:44" ht="18" customHeight="1" x14ac:dyDescent="0.2">
      <c r="A385" s="159"/>
      <c r="B385" s="160"/>
      <c r="C385" s="959" t="s">
        <v>228</v>
      </c>
      <c r="D385" s="960"/>
      <c r="E385" s="960"/>
      <c r="F385" s="960"/>
      <c r="G385" s="960"/>
      <c r="H385" s="961"/>
      <c r="I385" s="960" t="s">
        <v>1036</v>
      </c>
      <c r="J385" s="960"/>
      <c r="K385" s="960"/>
      <c r="L385" s="960"/>
      <c r="M385" s="961"/>
      <c r="N385" s="1849"/>
      <c r="O385" s="1850"/>
      <c r="P385" s="1850"/>
      <c r="Q385" s="1850"/>
      <c r="R385" s="1850"/>
      <c r="S385" s="1850"/>
      <c r="T385" s="1850"/>
      <c r="U385" s="1850"/>
      <c r="V385" s="1850"/>
      <c r="W385" s="1850"/>
      <c r="X385" s="1850"/>
      <c r="Y385" s="1850"/>
      <c r="Z385" s="1850"/>
      <c r="AA385" s="1850"/>
      <c r="AB385" s="1850"/>
      <c r="AC385" s="1850"/>
      <c r="AD385" s="1850"/>
      <c r="AE385" s="1850"/>
      <c r="AF385" s="1850"/>
      <c r="AG385" s="1850"/>
      <c r="AH385" s="1850"/>
      <c r="AI385" s="1850"/>
      <c r="AJ385" s="1851"/>
      <c r="AL385" s="45" t="b">
        <v>0</v>
      </c>
      <c r="AM385" s="45" t="b">
        <v>0</v>
      </c>
      <c r="AN385" s="45" t="b">
        <v>0</v>
      </c>
      <c r="AO385" s="45" t="b">
        <v>0</v>
      </c>
      <c r="AP385" s="45" t="b">
        <v>0</v>
      </c>
      <c r="AQ385" s="39"/>
      <c r="AR385" s="39"/>
    </row>
    <row r="386" spans="1:44" ht="18" customHeight="1" thickBot="1" x14ac:dyDescent="0.25">
      <c r="A386" s="163"/>
      <c r="B386" s="164"/>
      <c r="C386" s="1932"/>
      <c r="D386" s="1933"/>
      <c r="E386" s="1933"/>
      <c r="F386" s="1933"/>
      <c r="G386" s="1933"/>
      <c r="H386" s="1934"/>
      <c r="I386" s="1886" t="s">
        <v>284</v>
      </c>
      <c r="J386" s="1886"/>
      <c r="K386" s="1886"/>
      <c r="L386" s="1886"/>
      <c r="M386" s="1886"/>
      <c r="N386" s="1890"/>
      <c r="O386" s="1890"/>
      <c r="P386" s="1890"/>
      <c r="Q386" s="1890"/>
      <c r="R386" s="1890"/>
      <c r="S386" s="1890"/>
      <c r="T386" s="1890"/>
      <c r="U386" s="1890"/>
      <c r="V386" s="1890"/>
      <c r="W386" s="1157" t="s">
        <v>610</v>
      </c>
      <c r="X386" s="1157"/>
      <c r="Y386" s="1157"/>
      <c r="Z386" s="1157"/>
      <c r="AA386" s="1157"/>
      <c r="AB386" s="1890"/>
      <c r="AC386" s="1890"/>
      <c r="AD386" s="1890"/>
      <c r="AE386" s="1890"/>
      <c r="AF386" s="1890"/>
      <c r="AG386" s="1890"/>
      <c r="AH386" s="1890"/>
      <c r="AI386" s="1890"/>
      <c r="AJ386" s="1924"/>
      <c r="AL386" s="45" t="b">
        <v>0</v>
      </c>
      <c r="AM386" s="45" t="b">
        <v>0</v>
      </c>
      <c r="AN386" s="45" t="b">
        <v>0</v>
      </c>
      <c r="AO386" s="39"/>
      <c r="AP386" s="39"/>
      <c r="AQ386" s="39"/>
      <c r="AR386" s="39"/>
    </row>
    <row r="387" spans="1:44" ht="15" customHeight="1" x14ac:dyDescent="0.2">
      <c r="A387" s="53"/>
      <c r="B387" s="53"/>
      <c r="C387" s="53"/>
      <c r="D387" s="53"/>
      <c r="E387" s="53"/>
      <c r="F387" s="53"/>
      <c r="G387" s="53"/>
      <c r="H387" s="53"/>
      <c r="I387" s="53"/>
      <c r="J387" s="53"/>
      <c r="K387" s="53"/>
      <c r="L387" s="53"/>
      <c r="M387" s="53"/>
      <c r="N387" s="53"/>
      <c r="O387" s="53"/>
      <c r="P387" s="53"/>
      <c r="Q387" s="53"/>
      <c r="R387" s="53"/>
      <c r="S387" s="53"/>
      <c r="T387" s="53"/>
      <c r="U387" s="53"/>
      <c r="V387" s="53"/>
      <c r="W387" s="53"/>
      <c r="X387" s="53"/>
      <c r="Y387" s="53"/>
      <c r="Z387" s="53"/>
      <c r="AA387" s="53"/>
      <c r="AB387" s="53"/>
      <c r="AC387" s="53"/>
      <c r="AD387" s="53"/>
      <c r="AE387" s="53"/>
      <c r="AF387" s="53"/>
      <c r="AG387" s="53"/>
      <c r="AH387" s="53"/>
      <c r="AI387" s="53"/>
      <c r="AJ387" s="53"/>
    </row>
  </sheetData>
  <customSheetViews>
    <customSheetView guid="{DDFB4891-8D6C-4C1E-BD9F-97DEF428EC5B}" showRowCol="0" showRuler="0">
      <selection activeCell="P21" sqref="P21:AJ21"/>
      <rowBreaks count="1" manualBreakCount="1">
        <brk id="133" max="35" man="1"/>
      </rowBreaks>
      <pageMargins left="0.59055118110236227" right="0.59055118110236227" top="0.19685039370078741" bottom="0.39370078740157483" header="0" footer="0.19685039370078741"/>
      <printOptions horizontalCentered="1"/>
      <pageSetup paperSize="9" scale="87" orientation="portrait" r:id="rId1"/>
      <headerFooter alignWithMargins="0"/>
    </customSheetView>
  </customSheetViews>
  <mergeCells count="2928">
    <mergeCell ref="A295:B309"/>
    <mergeCell ref="AB386:AJ386"/>
    <mergeCell ref="A34:B48"/>
    <mergeCell ref="A49:B49"/>
    <mergeCell ref="A76:B90"/>
    <mergeCell ref="A91:B91"/>
    <mergeCell ref="A106:B120"/>
    <mergeCell ref="A373:B373"/>
    <mergeCell ref="A310:B310"/>
    <mergeCell ref="A328:B342"/>
    <mergeCell ref="A343:B343"/>
    <mergeCell ref="M378:P378"/>
    <mergeCell ref="O375:P375"/>
    <mergeCell ref="A184:B184"/>
    <mergeCell ref="A202:B216"/>
    <mergeCell ref="A217:B217"/>
    <mergeCell ref="A232:B246"/>
    <mergeCell ref="A358:B372"/>
    <mergeCell ref="A247:B247"/>
    <mergeCell ref="A265:B279"/>
    <mergeCell ref="A280:B280"/>
    <mergeCell ref="C386:H386"/>
    <mergeCell ref="I386:M386"/>
    <mergeCell ref="C379:H379"/>
    <mergeCell ref="I379:N379"/>
    <mergeCell ref="N386:V386"/>
    <mergeCell ref="C382:H382"/>
    <mergeCell ref="I382:AJ382"/>
    <mergeCell ref="AB383:AD383"/>
    <mergeCell ref="AE383:AJ383"/>
    <mergeCell ref="A121:B121"/>
    <mergeCell ref="A139:B153"/>
    <mergeCell ref="A154:B154"/>
    <mergeCell ref="A169:B183"/>
    <mergeCell ref="A138:H138"/>
    <mergeCell ref="C133:H133"/>
    <mergeCell ref="C129:H129"/>
    <mergeCell ref="C127:H127"/>
    <mergeCell ref="C125:H125"/>
    <mergeCell ref="C120:H122"/>
    <mergeCell ref="AE384:AJ384"/>
    <mergeCell ref="C385:H385"/>
    <mergeCell ref="I385:M385"/>
    <mergeCell ref="N385:AJ385"/>
    <mergeCell ref="C383:H384"/>
    <mergeCell ref="I383:K383"/>
    <mergeCell ref="L383:N383"/>
    <mergeCell ref="O383:P383"/>
    <mergeCell ref="T384:V384"/>
    <mergeCell ref="AB384:AD384"/>
    <mergeCell ref="Q384:S384"/>
    <mergeCell ref="W386:AA386"/>
    <mergeCell ref="Q383:S383"/>
    <mergeCell ref="T383:V383"/>
    <mergeCell ref="W383:Y383"/>
    <mergeCell ref="Z383:AA383"/>
    <mergeCell ref="W384:Y384"/>
    <mergeCell ref="Z384:AA384"/>
    <mergeCell ref="C381:H381"/>
    <mergeCell ref="I381:N381"/>
    <mergeCell ref="O381:AJ381"/>
    <mergeCell ref="C380:H380"/>
    <mergeCell ref="I380:N380"/>
    <mergeCell ref="O380:AJ380"/>
    <mergeCell ref="I384:K384"/>
    <mergeCell ref="L384:N384"/>
    <mergeCell ref="O384:P384"/>
    <mergeCell ref="C378:H378"/>
    <mergeCell ref="I378:L378"/>
    <mergeCell ref="AG377:AJ377"/>
    <mergeCell ref="C377:H377"/>
    <mergeCell ref="I377:L377"/>
    <mergeCell ref="M377:P377"/>
    <mergeCell ref="Q377:T377"/>
    <mergeCell ref="O379:AJ379"/>
    <mergeCell ref="Q378:T378"/>
    <mergeCell ref="U377:X377"/>
    <mergeCell ref="Y377:AB377"/>
    <mergeCell ref="AC377:AF377"/>
    <mergeCell ref="U378:X378"/>
    <mergeCell ref="Y378:AB378"/>
    <mergeCell ref="AC378:AF378"/>
    <mergeCell ref="AG378:AJ378"/>
    <mergeCell ref="Y376:Z376"/>
    <mergeCell ref="AA376:AB376"/>
    <mergeCell ref="AC376:AD376"/>
    <mergeCell ref="AE376:AF376"/>
    <mergeCell ref="AG376:AH376"/>
    <mergeCell ref="AI376:AJ376"/>
    <mergeCell ref="AI374:AJ374"/>
    <mergeCell ref="C375:E376"/>
    <mergeCell ref="F375:H375"/>
    <mergeCell ref="I375:J375"/>
    <mergeCell ref="K375:L375"/>
    <mergeCell ref="M375:N375"/>
    <mergeCell ref="AE375:AF375"/>
    <mergeCell ref="AG375:AH375"/>
    <mergeCell ref="I376:J376"/>
    <mergeCell ref="K376:L376"/>
    <mergeCell ref="AA375:AB375"/>
    <mergeCell ref="AC375:AD375"/>
    <mergeCell ref="K374:L374"/>
    <mergeCell ref="M374:N374"/>
    <mergeCell ref="Q376:R376"/>
    <mergeCell ref="S376:T376"/>
    <mergeCell ref="M376:N376"/>
    <mergeCell ref="O376:P376"/>
    <mergeCell ref="U376:V376"/>
    <mergeCell ref="W376:X376"/>
    <mergeCell ref="O374:P374"/>
    <mergeCell ref="Q374:R374"/>
    <mergeCell ref="Q375:R375"/>
    <mergeCell ref="S375:T375"/>
    <mergeCell ref="AI375:AJ375"/>
    <mergeCell ref="F376:H376"/>
    <mergeCell ref="U375:V375"/>
    <mergeCell ref="AA374:AB374"/>
    <mergeCell ref="W375:X375"/>
    <mergeCell ref="Y375:Z375"/>
    <mergeCell ref="AG374:AH374"/>
    <mergeCell ref="S374:T374"/>
    <mergeCell ref="U374:V374"/>
    <mergeCell ref="W374:X374"/>
    <mergeCell ref="Y374:Z374"/>
    <mergeCell ref="AC374:AD374"/>
    <mergeCell ref="AE374:AF374"/>
    <mergeCell ref="C372:H374"/>
    <mergeCell ref="I372:AJ372"/>
    <mergeCell ref="I373:L373"/>
    <mergeCell ref="M373:P373"/>
    <mergeCell ref="Q373:T373"/>
    <mergeCell ref="U373:X373"/>
    <mergeCell ref="Y373:AB373"/>
    <mergeCell ref="AC373:AF373"/>
    <mergeCell ref="AG373:AJ373"/>
    <mergeCell ref="I374:J374"/>
    <mergeCell ref="AC370:AF370"/>
    <mergeCell ref="AG370:AJ370"/>
    <mergeCell ref="C371:H371"/>
    <mergeCell ref="I371:L371"/>
    <mergeCell ref="M371:P371"/>
    <mergeCell ref="Q371:T371"/>
    <mergeCell ref="U371:X371"/>
    <mergeCell ref="Y371:AB371"/>
    <mergeCell ref="AC371:AF371"/>
    <mergeCell ref="AG371:AJ371"/>
    <mergeCell ref="C370:H370"/>
    <mergeCell ref="I370:L370"/>
    <mergeCell ref="M370:P370"/>
    <mergeCell ref="Q370:T370"/>
    <mergeCell ref="U370:X370"/>
    <mergeCell ref="Y370:AB370"/>
    <mergeCell ref="O369:P369"/>
    <mergeCell ref="Q369:R369"/>
    <mergeCell ref="S369:T369"/>
    <mergeCell ref="U369:V369"/>
    <mergeCell ref="AE369:AF369"/>
    <mergeCell ref="AG369:AH369"/>
    <mergeCell ref="AC369:AD369"/>
    <mergeCell ref="U368:V368"/>
    <mergeCell ref="W368:X368"/>
    <mergeCell ref="Y368:Z368"/>
    <mergeCell ref="AA368:AB368"/>
    <mergeCell ref="W369:X369"/>
    <mergeCell ref="Y369:Z369"/>
    <mergeCell ref="AA369:AB369"/>
    <mergeCell ref="AG367:AH367"/>
    <mergeCell ref="AI367:AJ367"/>
    <mergeCell ref="AG368:AH368"/>
    <mergeCell ref="AI368:AJ368"/>
    <mergeCell ref="AI369:AJ369"/>
    <mergeCell ref="M368:N368"/>
    <mergeCell ref="O368:P368"/>
    <mergeCell ref="M369:N369"/>
    <mergeCell ref="AC367:AD367"/>
    <mergeCell ref="Q368:R368"/>
    <mergeCell ref="F369:H369"/>
    <mergeCell ref="I369:J369"/>
    <mergeCell ref="C368:E369"/>
    <mergeCell ref="F368:H368"/>
    <mergeCell ref="I368:J368"/>
    <mergeCell ref="K368:L368"/>
    <mergeCell ref="K369:L369"/>
    <mergeCell ref="S368:T368"/>
    <mergeCell ref="AE367:AF367"/>
    <mergeCell ref="Q367:R367"/>
    <mergeCell ref="S367:T367"/>
    <mergeCell ref="U367:V367"/>
    <mergeCell ref="W367:X367"/>
    <mergeCell ref="AC368:AD368"/>
    <mergeCell ref="AE368:AF368"/>
    <mergeCell ref="Y367:Z367"/>
    <mergeCell ref="AA367:AB367"/>
    <mergeCell ref="I367:J367"/>
    <mergeCell ref="K367:L367"/>
    <mergeCell ref="M367:N367"/>
    <mergeCell ref="O367:P367"/>
    <mergeCell ref="C364:H364"/>
    <mergeCell ref="I364:L364"/>
    <mergeCell ref="M364:P364"/>
    <mergeCell ref="Q364:T364"/>
    <mergeCell ref="C365:H367"/>
    <mergeCell ref="I365:T365"/>
    <mergeCell ref="AG365:AJ366"/>
    <mergeCell ref="I366:L366"/>
    <mergeCell ref="M366:P366"/>
    <mergeCell ref="Q366:T366"/>
    <mergeCell ref="U366:X366"/>
    <mergeCell ref="Y366:AB366"/>
    <mergeCell ref="AC366:AF366"/>
    <mergeCell ref="U365:AF365"/>
    <mergeCell ref="AC363:AF363"/>
    <mergeCell ref="AG363:AJ363"/>
    <mergeCell ref="AA362:AB362"/>
    <mergeCell ref="U364:X364"/>
    <mergeCell ref="Y364:AB364"/>
    <mergeCell ref="AC364:AF364"/>
    <mergeCell ref="AG364:AJ364"/>
    <mergeCell ref="U363:X363"/>
    <mergeCell ref="Y363:AB363"/>
    <mergeCell ref="AG362:AH362"/>
    <mergeCell ref="Y362:Z362"/>
    <mergeCell ref="C363:H363"/>
    <mergeCell ref="I363:L363"/>
    <mergeCell ref="M363:P363"/>
    <mergeCell ref="Q363:T363"/>
    <mergeCell ref="F362:H362"/>
    <mergeCell ref="I362:J362"/>
    <mergeCell ref="AI362:AJ362"/>
    <mergeCell ref="K362:L362"/>
    <mergeCell ref="M362:N362"/>
    <mergeCell ref="O362:P362"/>
    <mergeCell ref="Q362:R362"/>
    <mergeCell ref="AC362:AD362"/>
    <mergeCell ref="AE362:AF362"/>
    <mergeCell ref="S362:T362"/>
    <mergeCell ref="U362:V362"/>
    <mergeCell ref="W362:X362"/>
    <mergeCell ref="Q361:R361"/>
    <mergeCell ref="S361:T361"/>
    <mergeCell ref="AG361:AH361"/>
    <mergeCell ref="AI361:AJ361"/>
    <mergeCell ref="U361:V361"/>
    <mergeCell ref="W361:X361"/>
    <mergeCell ref="Y361:Z361"/>
    <mergeCell ref="AA361:AB361"/>
    <mergeCell ref="AC361:AD361"/>
    <mergeCell ref="AE361:AF361"/>
    <mergeCell ref="AC360:AD360"/>
    <mergeCell ref="AE360:AF360"/>
    <mergeCell ref="AG360:AH360"/>
    <mergeCell ref="AI360:AJ360"/>
    <mergeCell ref="C361:E362"/>
    <mergeCell ref="F361:H361"/>
    <mergeCell ref="I361:J361"/>
    <mergeCell ref="K361:L361"/>
    <mergeCell ref="M361:N361"/>
    <mergeCell ref="O361:P361"/>
    <mergeCell ref="Q360:R360"/>
    <mergeCell ref="S360:T360"/>
    <mergeCell ref="U360:V360"/>
    <mergeCell ref="W360:X360"/>
    <mergeCell ref="Y360:Z360"/>
    <mergeCell ref="AA360:AB360"/>
    <mergeCell ref="Q358:T359"/>
    <mergeCell ref="U358:AF358"/>
    <mergeCell ref="AG358:AJ359"/>
    <mergeCell ref="U359:X359"/>
    <mergeCell ref="Y359:AB359"/>
    <mergeCell ref="AC359:AF359"/>
    <mergeCell ref="C358:H360"/>
    <mergeCell ref="I358:L359"/>
    <mergeCell ref="M358:P359"/>
    <mergeCell ref="I360:J360"/>
    <mergeCell ref="K360:L360"/>
    <mergeCell ref="M360:N360"/>
    <mergeCell ref="O360:P360"/>
    <mergeCell ref="AB356:AJ356"/>
    <mergeCell ref="A357:H357"/>
    <mergeCell ref="I357:AD357"/>
    <mergeCell ref="AE357:AH357"/>
    <mergeCell ref="AI357:AJ357"/>
    <mergeCell ref="C356:H356"/>
    <mergeCell ref="I356:M356"/>
    <mergeCell ref="N356:V356"/>
    <mergeCell ref="W356:AA356"/>
    <mergeCell ref="AE354:AJ354"/>
    <mergeCell ref="C355:H355"/>
    <mergeCell ref="I355:M355"/>
    <mergeCell ref="N355:AJ355"/>
    <mergeCell ref="C353:H354"/>
    <mergeCell ref="I353:K353"/>
    <mergeCell ref="L353:N353"/>
    <mergeCell ref="O353:P353"/>
    <mergeCell ref="AB353:AD353"/>
    <mergeCell ref="T354:V354"/>
    <mergeCell ref="W354:Y354"/>
    <mergeCell ref="Z354:AA354"/>
    <mergeCell ref="AB354:AD354"/>
    <mergeCell ref="I354:K354"/>
    <mergeCell ref="L354:N354"/>
    <mergeCell ref="O354:P354"/>
    <mergeCell ref="Q354:S354"/>
    <mergeCell ref="T353:V353"/>
    <mergeCell ref="W353:Y353"/>
    <mergeCell ref="Z353:AA353"/>
    <mergeCell ref="C351:H351"/>
    <mergeCell ref="I351:N351"/>
    <mergeCell ref="O351:AJ351"/>
    <mergeCell ref="C352:H352"/>
    <mergeCell ref="I352:AJ352"/>
    <mergeCell ref="AE353:AJ353"/>
    <mergeCell ref="Q353:S353"/>
    <mergeCell ref="AC348:AF348"/>
    <mergeCell ref="AG348:AJ348"/>
    <mergeCell ref="C349:H349"/>
    <mergeCell ref="I349:N349"/>
    <mergeCell ref="O349:AJ349"/>
    <mergeCell ref="C350:H350"/>
    <mergeCell ref="I350:N350"/>
    <mergeCell ref="O350:AJ350"/>
    <mergeCell ref="C348:H348"/>
    <mergeCell ref="I348:L348"/>
    <mergeCell ref="M348:P348"/>
    <mergeCell ref="Q348:T348"/>
    <mergeCell ref="U348:X348"/>
    <mergeCell ref="Y348:AB348"/>
    <mergeCell ref="C347:H347"/>
    <mergeCell ref="I347:L347"/>
    <mergeCell ref="M347:P347"/>
    <mergeCell ref="Q347:T347"/>
    <mergeCell ref="AC347:AF347"/>
    <mergeCell ref="AG347:AJ347"/>
    <mergeCell ref="U347:X347"/>
    <mergeCell ref="Y347:AB347"/>
    <mergeCell ref="AG345:AH345"/>
    <mergeCell ref="AI345:AJ345"/>
    <mergeCell ref="AC345:AD345"/>
    <mergeCell ref="AE345:AF345"/>
    <mergeCell ref="AE346:AF346"/>
    <mergeCell ref="AG346:AH346"/>
    <mergeCell ref="AI346:AJ346"/>
    <mergeCell ref="AA346:AB346"/>
    <mergeCell ref="AA345:AB345"/>
    <mergeCell ref="S345:T345"/>
    <mergeCell ref="U345:V345"/>
    <mergeCell ref="O345:P345"/>
    <mergeCell ref="O346:P346"/>
    <mergeCell ref="Q346:R346"/>
    <mergeCell ref="W346:X346"/>
    <mergeCell ref="Y346:Z346"/>
    <mergeCell ref="AE344:AF344"/>
    <mergeCell ref="AG344:AH344"/>
    <mergeCell ref="S344:T344"/>
    <mergeCell ref="U344:V344"/>
    <mergeCell ref="Y344:Z344"/>
    <mergeCell ref="AC346:AD346"/>
    <mergeCell ref="S346:T346"/>
    <mergeCell ref="U346:V346"/>
    <mergeCell ref="W345:X345"/>
    <mergeCell ref="Y345:Z345"/>
    <mergeCell ref="Q345:R345"/>
    <mergeCell ref="F346:H346"/>
    <mergeCell ref="I346:J346"/>
    <mergeCell ref="K346:L346"/>
    <mergeCell ref="M346:N346"/>
    <mergeCell ref="C345:E346"/>
    <mergeCell ref="F345:H345"/>
    <mergeCell ref="I345:J345"/>
    <mergeCell ref="K345:L345"/>
    <mergeCell ref="M345:N345"/>
    <mergeCell ref="I342:AJ342"/>
    <mergeCell ref="I343:L343"/>
    <mergeCell ref="M343:P343"/>
    <mergeCell ref="AI344:AJ344"/>
    <mergeCell ref="AA344:AB344"/>
    <mergeCell ref="AC344:AD344"/>
    <mergeCell ref="AG343:AJ343"/>
    <mergeCell ref="I344:J344"/>
    <mergeCell ref="K344:L344"/>
    <mergeCell ref="M344:N344"/>
    <mergeCell ref="Y341:AB341"/>
    <mergeCell ref="AC341:AF341"/>
    <mergeCell ref="C341:H341"/>
    <mergeCell ref="I341:L341"/>
    <mergeCell ref="M341:P341"/>
    <mergeCell ref="Q341:T341"/>
    <mergeCell ref="AC339:AD339"/>
    <mergeCell ref="U341:X341"/>
    <mergeCell ref="C342:H344"/>
    <mergeCell ref="O344:P344"/>
    <mergeCell ref="Q344:R344"/>
    <mergeCell ref="W344:X344"/>
    <mergeCell ref="Q343:T343"/>
    <mergeCell ref="U343:X343"/>
    <mergeCell ref="Y343:AB343"/>
    <mergeCell ref="AC343:AF343"/>
    <mergeCell ref="C340:H340"/>
    <mergeCell ref="I340:L340"/>
    <mergeCell ref="M340:P340"/>
    <mergeCell ref="Q340:T340"/>
    <mergeCell ref="AG341:AJ341"/>
    <mergeCell ref="AE339:AF339"/>
    <mergeCell ref="AG339:AH339"/>
    <mergeCell ref="AI339:AJ339"/>
    <mergeCell ref="AC340:AF340"/>
    <mergeCell ref="AG340:AJ340"/>
    <mergeCell ref="O339:P339"/>
    <mergeCell ref="Q339:R339"/>
    <mergeCell ref="S339:T339"/>
    <mergeCell ref="U339:V339"/>
    <mergeCell ref="U340:X340"/>
    <mergeCell ref="Y340:AB340"/>
    <mergeCell ref="W339:X339"/>
    <mergeCell ref="Y339:Z339"/>
    <mergeCell ref="I339:J339"/>
    <mergeCell ref="K339:L339"/>
    <mergeCell ref="M339:N339"/>
    <mergeCell ref="AI338:AJ338"/>
    <mergeCell ref="U338:V338"/>
    <mergeCell ref="W338:X338"/>
    <mergeCell ref="Y338:Z338"/>
    <mergeCell ref="AA338:AB338"/>
    <mergeCell ref="AC338:AD338"/>
    <mergeCell ref="AA339:AB339"/>
    <mergeCell ref="AI337:AJ337"/>
    <mergeCell ref="C338:E339"/>
    <mergeCell ref="F338:H338"/>
    <mergeCell ref="I338:J338"/>
    <mergeCell ref="K338:L338"/>
    <mergeCell ref="M338:N338"/>
    <mergeCell ref="O338:P338"/>
    <mergeCell ref="Q338:R338"/>
    <mergeCell ref="S338:T338"/>
    <mergeCell ref="F339:H339"/>
    <mergeCell ref="AG338:AH338"/>
    <mergeCell ref="AE337:AF337"/>
    <mergeCell ref="Q337:R337"/>
    <mergeCell ref="S337:T337"/>
    <mergeCell ref="U337:V337"/>
    <mergeCell ref="W337:X337"/>
    <mergeCell ref="AC337:AD337"/>
    <mergeCell ref="AG337:AH337"/>
    <mergeCell ref="AE338:AF338"/>
    <mergeCell ref="C335:H337"/>
    <mergeCell ref="I335:T335"/>
    <mergeCell ref="Y337:Z337"/>
    <mergeCell ref="AA337:AB337"/>
    <mergeCell ref="I337:J337"/>
    <mergeCell ref="K337:L337"/>
    <mergeCell ref="M337:N337"/>
    <mergeCell ref="O337:P337"/>
    <mergeCell ref="U335:AF335"/>
    <mergeCell ref="AG335:AJ336"/>
    <mergeCell ref="I336:L336"/>
    <mergeCell ref="M336:P336"/>
    <mergeCell ref="Q336:T336"/>
    <mergeCell ref="U336:X336"/>
    <mergeCell ref="Y336:AB336"/>
    <mergeCell ref="AC336:AF336"/>
    <mergeCell ref="AG333:AJ333"/>
    <mergeCell ref="AA332:AB332"/>
    <mergeCell ref="C334:H334"/>
    <mergeCell ref="I334:L334"/>
    <mergeCell ref="M334:P334"/>
    <mergeCell ref="Q334:T334"/>
    <mergeCell ref="U334:X334"/>
    <mergeCell ref="Y334:AB334"/>
    <mergeCell ref="AC334:AF334"/>
    <mergeCell ref="AG334:AJ334"/>
    <mergeCell ref="W332:X332"/>
    <mergeCell ref="Y332:Z332"/>
    <mergeCell ref="AI332:AJ332"/>
    <mergeCell ref="C333:H333"/>
    <mergeCell ref="I333:L333"/>
    <mergeCell ref="M333:P333"/>
    <mergeCell ref="Q333:T333"/>
    <mergeCell ref="U333:X333"/>
    <mergeCell ref="Y333:AB333"/>
    <mergeCell ref="AC333:AF333"/>
    <mergeCell ref="AI331:AJ331"/>
    <mergeCell ref="K332:L332"/>
    <mergeCell ref="M332:N332"/>
    <mergeCell ref="O332:P332"/>
    <mergeCell ref="Q332:R332"/>
    <mergeCell ref="AC332:AD332"/>
    <mergeCell ref="AE332:AF332"/>
    <mergeCell ref="AG332:AH332"/>
    <mergeCell ref="S332:T332"/>
    <mergeCell ref="U332:V332"/>
    <mergeCell ref="AE331:AF331"/>
    <mergeCell ref="AG331:AH331"/>
    <mergeCell ref="S331:T331"/>
    <mergeCell ref="U331:V331"/>
    <mergeCell ref="W331:X331"/>
    <mergeCell ref="Y331:Z331"/>
    <mergeCell ref="AI330:AJ330"/>
    <mergeCell ref="C331:E332"/>
    <mergeCell ref="F331:H331"/>
    <mergeCell ref="I331:J331"/>
    <mergeCell ref="K331:L331"/>
    <mergeCell ref="M331:N331"/>
    <mergeCell ref="O331:P331"/>
    <mergeCell ref="Q331:R331"/>
    <mergeCell ref="AA331:AB331"/>
    <mergeCell ref="AC331:AD331"/>
    <mergeCell ref="AA330:AB330"/>
    <mergeCell ref="AC330:AD330"/>
    <mergeCell ref="Q328:T329"/>
    <mergeCell ref="U328:AF328"/>
    <mergeCell ref="AE330:AF330"/>
    <mergeCell ref="W330:X330"/>
    <mergeCell ref="AG328:AJ329"/>
    <mergeCell ref="U329:X329"/>
    <mergeCell ref="F332:H332"/>
    <mergeCell ref="I332:J332"/>
    <mergeCell ref="O330:P330"/>
    <mergeCell ref="Q330:R330"/>
    <mergeCell ref="S330:T330"/>
    <mergeCell ref="U330:V330"/>
    <mergeCell ref="AG330:AH330"/>
    <mergeCell ref="Y330:Z330"/>
    <mergeCell ref="A327:H327"/>
    <mergeCell ref="I327:AD327"/>
    <mergeCell ref="C328:H330"/>
    <mergeCell ref="I328:L329"/>
    <mergeCell ref="M328:P329"/>
    <mergeCell ref="I330:J330"/>
    <mergeCell ref="K330:L330"/>
    <mergeCell ref="M330:N330"/>
    <mergeCell ref="Y329:AB329"/>
    <mergeCell ref="AC329:AF329"/>
    <mergeCell ref="L321:N321"/>
    <mergeCell ref="AE327:AH327"/>
    <mergeCell ref="AI327:AJ327"/>
    <mergeCell ref="AB323:AJ323"/>
    <mergeCell ref="Y326:AA326"/>
    <mergeCell ref="AB326:AD326"/>
    <mergeCell ref="AE326:AG326"/>
    <mergeCell ref="AH326:AJ326"/>
    <mergeCell ref="C322:H322"/>
    <mergeCell ref="I322:M322"/>
    <mergeCell ref="N322:AJ322"/>
    <mergeCell ref="O321:P321"/>
    <mergeCell ref="L320:N320"/>
    <mergeCell ref="O320:P320"/>
    <mergeCell ref="Q321:S321"/>
    <mergeCell ref="C320:H321"/>
    <mergeCell ref="I320:K320"/>
    <mergeCell ref="I321:K321"/>
    <mergeCell ref="Z320:AA320"/>
    <mergeCell ref="T321:V321"/>
    <mergeCell ref="W321:Y321"/>
    <mergeCell ref="AB320:AD320"/>
    <mergeCell ref="AE320:AJ320"/>
    <mergeCell ref="C323:H323"/>
    <mergeCell ref="I323:M323"/>
    <mergeCell ref="N323:V323"/>
    <mergeCell ref="W323:AA323"/>
    <mergeCell ref="AE321:AJ321"/>
    <mergeCell ref="AG315:AJ315"/>
    <mergeCell ref="C318:H318"/>
    <mergeCell ref="I318:N318"/>
    <mergeCell ref="O318:AJ318"/>
    <mergeCell ref="I317:N317"/>
    <mergeCell ref="Z321:AA321"/>
    <mergeCell ref="AB321:AD321"/>
    <mergeCell ref="Q320:S320"/>
    <mergeCell ref="T320:V320"/>
    <mergeCell ref="W320:Y320"/>
    <mergeCell ref="Q315:T315"/>
    <mergeCell ref="U315:X315"/>
    <mergeCell ref="Y315:AB315"/>
    <mergeCell ref="AC315:AF315"/>
    <mergeCell ref="C319:H319"/>
    <mergeCell ref="I319:AJ319"/>
    <mergeCell ref="C316:H316"/>
    <mergeCell ref="I316:N316"/>
    <mergeCell ref="O316:AJ316"/>
    <mergeCell ref="C317:H317"/>
    <mergeCell ref="C314:H314"/>
    <mergeCell ref="I314:L314"/>
    <mergeCell ref="M314:P314"/>
    <mergeCell ref="Q314:T314"/>
    <mergeCell ref="AC314:AF314"/>
    <mergeCell ref="O317:AJ317"/>
    <mergeCell ref="AG314:AJ314"/>
    <mergeCell ref="C315:H315"/>
    <mergeCell ref="I315:L315"/>
    <mergeCell ref="M315:P315"/>
    <mergeCell ref="AG312:AH312"/>
    <mergeCell ref="AI312:AJ312"/>
    <mergeCell ref="AC312:AD312"/>
    <mergeCell ref="AE312:AF312"/>
    <mergeCell ref="AE313:AF313"/>
    <mergeCell ref="AG313:AH313"/>
    <mergeCell ref="AI313:AJ313"/>
    <mergeCell ref="O313:P313"/>
    <mergeCell ref="Q313:R313"/>
    <mergeCell ref="W313:X313"/>
    <mergeCell ref="Y313:Z313"/>
    <mergeCell ref="U314:X314"/>
    <mergeCell ref="Y314:AB314"/>
    <mergeCell ref="AA313:AB313"/>
    <mergeCell ref="Y311:Z311"/>
    <mergeCell ref="AC313:AD313"/>
    <mergeCell ref="S313:T313"/>
    <mergeCell ref="U313:V313"/>
    <mergeCell ref="M312:N312"/>
    <mergeCell ref="W312:X312"/>
    <mergeCell ref="Y312:Z312"/>
    <mergeCell ref="AA312:AB312"/>
    <mergeCell ref="S312:T312"/>
    <mergeCell ref="U312:V312"/>
    <mergeCell ref="Q312:R312"/>
    <mergeCell ref="F313:H313"/>
    <mergeCell ref="I313:J313"/>
    <mergeCell ref="K313:L313"/>
    <mergeCell ref="M313:N313"/>
    <mergeCell ref="C312:E313"/>
    <mergeCell ref="F312:H312"/>
    <mergeCell ref="I312:J312"/>
    <mergeCell ref="K312:L312"/>
    <mergeCell ref="O312:P312"/>
    <mergeCell ref="AI311:AJ311"/>
    <mergeCell ref="AA311:AB311"/>
    <mergeCell ref="AC311:AD311"/>
    <mergeCell ref="AG310:AJ310"/>
    <mergeCell ref="I311:J311"/>
    <mergeCell ref="K311:L311"/>
    <mergeCell ref="M311:N311"/>
    <mergeCell ref="AE311:AF311"/>
    <mergeCell ref="AG311:AH311"/>
    <mergeCell ref="S311:T311"/>
    <mergeCell ref="Y310:AB310"/>
    <mergeCell ref="AC310:AF310"/>
    <mergeCell ref="Y308:AB308"/>
    <mergeCell ref="AC308:AF308"/>
    <mergeCell ref="C308:H308"/>
    <mergeCell ref="I308:L308"/>
    <mergeCell ref="M308:P308"/>
    <mergeCell ref="Q308:T308"/>
    <mergeCell ref="I309:AJ309"/>
    <mergeCell ref="I310:L310"/>
    <mergeCell ref="U308:X308"/>
    <mergeCell ref="C309:H311"/>
    <mergeCell ref="O311:P311"/>
    <mergeCell ref="Q311:R311"/>
    <mergeCell ref="W311:X311"/>
    <mergeCell ref="Q310:T310"/>
    <mergeCell ref="U310:X310"/>
    <mergeCell ref="M310:P310"/>
    <mergeCell ref="U311:V311"/>
    <mergeCell ref="C307:H307"/>
    <mergeCell ref="I307:L307"/>
    <mergeCell ref="M307:P307"/>
    <mergeCell ref="Q307:T307"/>
    <mergeCell ref="AG308:AJ308"/>
    <mergeCell ref="AE306:AF306"/>
    <mergeCell ref="AG306:AH306"/>
    <mergeCell ref="AI306:AJ306"/>
    <mergeCell ref="AC307:AF307"/>
    <mergeCell ref="AG307:AJ307"/>
    <mergeCell ref="O306:P306"/>
    <mergeCell ref="Q306:R306"/>
    <mergeCell ref="S306:T306"/>
    <mergeCell ref="U306:V306"/>
    <mergeCell ref="U307:X307"/>
    <mergeCell ref="Y307:AB307"/>
    <mergeCell ref="W306:X306"/>
    <mergeCell ref="Y306:Z306"/>
    <mergeCell ref="K306:L306"/>
    <mergeCell ref="M306:N306"/>
    <mergeCell ref="AG305:AH305"/>
    <mergeCell ref="AI305:AJ305"/>
    <mergeCell ref="U305:V305"/>
    <mergeCell ref="W305:X305"/>
    <mergeCell ref="Y305:Z305"/>
    <mergeCell ref="AA305:AB305"/>
    <mergeCell ref="AA306:AB306"/>
    <mergeCell ref="AC306:AD306"/>
    <mergeCell ref="AG304:AH304"/>
    <mergeCell ref="AI304:AJ304"/>
    <mergeCell ref="C305:E306"/>
    <mergeCell ref="F305:H305"/>
    <mergeCell ref="I305:J305"/>
    <mergeCell ref="K305:L305"/>
    <mergeCell ref="M305:N305"/>
    <mergeCell ref="O305:P305"/>
    <mergeCell ref="F306:H306"/>
    <mergeCell ref="I306:J306"/>
    <mergeCell ref="AC304:AD304"/>
    <mergeCell ref="Q305:R305"/>
    <mergeCell ref="S305:T305"/>
    <mergeCell ref="AE304:AF304"/>
    <mergeCell ref="Q304:R304"/>
    <mergeCell ref="S304:T304"/>
    <mergeCell ref="U304:V304"/>
    <mergeCell ref="W304:X304"/>
    <mergeCell ref="AC305:AD305"/>
    <mergeCell ref="AE305:AF305"/>
    <mergeCell ref="Y304:Z304"/>
    <mergeCell ref="AA304:AB304"/>
    <mergeCell ref="I304:J304"/>
    <mergeCell ref="K304:L304"/>
    <mergeCell ref="M304:N304"/>
    <mergeCell ref="O304:P304"/>
    <mergeCell ref="C301:H301"/>
    <mergeCell ref="I301:L301"/>
    <mergeCell ref="M301:P301"/>
    <mergeCell ref="Q301:T301"/>
    <mergeCell ref="C302:H304"/>
    <mergeCell ref="I302:T302"/>
    <mergeCell ref="AG302:AJ303"/>
    <mergeCell ref="I303:L303"/>
    <mergeCell ref="M303:P303"/>
    <mergeCell ref="Q303:T303"/>
    <mergeCell ref="U303:X303"/>
    <mergeCell ref="Y303:AB303"/>
    <mergeCell ref="AC303:AF303"/>
    <mergeCell ref="U302:AF302"/>
    <mergeCell ref="AC300:AF300"/>
    <mergeCell ref="AG300:AJ300"/>
    <mergeCell ref="AA299:AB299"/>
    <mergeCell ref="U301:X301"/>
    <mergeCell ref="Y301:AB301"/>
    <mergeCell ref="AC301:AF301"/>
    <mergeCell ref="AG301:AJ301"/>
    <mergeCell ref="U300:X300"/>
    <mergeCell ref="Y300:AB300"/>
    <mergeCell ref="AG299:AH299"/>
    <mergeCell ref="Y299:Z299"/>
    <mergeCell ref="C300:H300"/>
    <mergeCell ref="I300:L300"/>
    <mergeCell ref="M300:P300"/>
    <mergeCell ref="Q300:T300"/>
    <mergeCell ref="F299:H299"/>
    <mergeCell ref="I299:J299"/>
    <mergeCell ref="AI299:AJ299"/>
    <mergeCell ref="K299:L299"/>
    <mergeCell ref="M299:N299"/>
    <mergeCell ref="O299:P299"/>
    <mergeCell ref="Q299:R299"/>
    <mergeCell ref="AC299:AD299"/>
    <mergeCell ref="AE299:AF299"/>
    <mergeCell ref="S299:T299"/>
    <mergeCell ref="U299:V299"/>
    <mergeCell ref="W299:X299"/>
    <mergeCell ref="Q298:R298"/>
    <mergeCell ref="S298:T298"/>
    <mergeCell ref="AG298:AH298"/>
    <mergeCell ref="AI298:AJ298"/>
    <mergeCell ref="U298:V298"/>
    <mergeCell ref="W298:X298"/>
    <mergeCell ref="Y298:Z298"/>
    <mergeCell ref="AA298:AB298"/>
    <mergeCell ref="AC298:AD298"/>
    <mergeCell ref="AE298:AF298"/>
    <mergeCell ref="AC297:AD297"/>
    <mergeCell ref="AE297:AF297"/>
    <mergeCell ref="AG297:AH297"/>
    <mergeCell ref="AI297:AJ297"/>
    <mergeCell ref="C298:E299"/>
    <mergeCell ref="F298:H298"/>
    <mergeCell ref="I298:J298"/>
    <mergeCell ref="K298:L298"/>
    <mergeCell ref="M298:N298"/>
    <mergeCell ref="O298:P298"/>
    <mergeCell ref="Q297:R297"/>
    <mergeCell ref="S297:T297"/>
    <mergeCell ref="U297:V297"/>
    <mergeCell ref="W297:X297"/>
    <mergeCell ref="Y297:Z297"/>
    <mergeCell ref="AA297:AB297"/>
    <mergeCell ref="Q295:T296"/>
    <mergeCell ref="U295:AF295"/>
    <mergeCell ref="AG295:AJ296"/>
    <mergeCell ref="U296:X296"/>
    <mergeCell ref="Y296:AB296"/>
    <mergeCell ref="AC296:AF296"/>
    <mergeCell ref="C295:H297"/>
    <mergeCell ref="I295:L296"/>
    <mergeCell ref="M295:P296"/>
    <mergeCell ref="I297:J297"/>
    <mergeCell ref="K297:L297"/>
    <mergeCell ref="M297:N297"/>
    <mergeCell ref="O297:P297"/>
    <mergeCell ref="AB293:AJ293"/>
    <mergeCell ref="A294:H294"/>
    <mergeCell ref="I294:AD294"/>
    <mergeCell ref="AE294:AH294"/>
    <mergeCell ref="AI294:AJ294"/>
    <mergeCell ref="C293:H293"/>
    <mergeCell ref="I293:M293"/>
    <mergeCell ref="N293:V293"/>
    <mergeCell ref="W293:AA293"/>
    <mergeCell ref="AE291:AJ291"/>
    <mergeCell ref="C292:H292"/>
    <mergeCell ref="I292:M292"/>
    <mergeCell ref="N292:AJ292"/>
    <mergeCell ref="C290:H291"/>
    <mergeCell ref="I290:K290"/>
    <mergeCell ref="L290:N290"/>
    <mergeCell ref="O290:P290"/>
    <mergeCell ref="AB290:AD290"/>
    <mergeCell ref="T291:V291"/>
    <mergeCell ref="W291:Y291"/>
    <mergeCell ref="Z291:AA291"/>
    <mergeCell ref="AB291:AD291"/>
    <mergeCell ref="I291:K291"/>
    <mergeCell ref="L291:N291"/>
    <mergeCell ref="O291:P291"/>
    <mergeCell ref="Q291:S291"/>
    <mergeCell ref="T290:V290"/>
    <mergeCell ref="W290:Y290"/>
    <mergeCell ref="Z290:AA290"/>
    <mergeCell ref="C288:H288"/>
    <mergeCell ref="I288:N288"/>
    <mergeCell ref="O288:AJ288"/>
    <mergeCell ref="C289:H289"/>
    <mergeCell ref="I289:AJ289"/>
    <mergeCell ref="AE290:AJ290"/>
    <mergeCell ref="Q290:S290"/>
    <mergeCell ref="AC285:AF285"/>
    <mergeCell ref="AG285:AJ285"/>
    <mergeCell ref="C286:H286"/>
    <mergeCell ref="I286:N286"/>
    <mergeCell ref="O286:AJ286"/>
    <mergeCell ref="C287:H287"/>
    <mergeCell ref="I287:N287"/>
    <mergeCell ref="O287:AJ287"/>
    <mergeCell ref="C285:H285"/>
    <mergeCell ref="I285:L285"/>
    <mergeCell ref="M285:P285"/>
    <mergeCell ref="Q285:T285"/>
    <mergeCell ref="U285:X285"/>
    <mergeCell ref="Y285:AB285"/>
    <mergeCell ref="C284:H284"/>
    <mergeCell ref="I284:L284"/>
    <mergeCell ref="M284:P284"/>
    <mergeCell ref="Q284:T284"/>
    <mergeCell ref="AC284:AF284"/>
    <mergeCell ref="AG284:AJ284"/>
    <mergeCell ref="U284:X284"/>
    <mergeCell ref="Y284:AB284"/>
    <mergeCell ref="AG282:AH282"/>
    <mergeCell ref="AI282:AJ282"/>
    <mergeCell ref="AC282:AD282"/>
    <mergeCell ref="AE282:AF282"/>
    <mergeCell ref="AE283:AF283"/>
    <mergeCell ref="AG283:AH283"/>
    <mergeCell ref="AI283:AJ283"/>
    <mergeCell ref="AA283:AB283"/>
    <mergeCell ref="AA282:AB282"/>
    <mergeCell ref="S282:T282"/>
    <mergeCell ref="U282:V282"/>
    <mergeCell ref="O282:P282"/>
    <mergeCell ref="O283:P283"/>
    <mergeCell ref="Q283:R283"/>
    <mergeCell ref="W283:X283"/>
    <mergeCell ref="Y283:Z283"/>
    <mergeCell ref="AE281:AF281"/>
    <mergeCell ref="AG281:AH281"/>
    <mergeCell ref="S281:T281"/>
    <mergeCell ref="U281:V281"/>
    <mergeCell ref="Y281:Z281"/>
    <mergeCell ref="AC283:AD283"/>
    <mergeCell ref="S283:T283"/>
    <mergeCell ref="U283:V283"/>
    <mergeCell ref="W282:X282"/>
    <mergeCell ref="Y282:Z282"/>
    <mergeCell ref="Q282:R282"/>
    <mergeCell ref="F283:H283"/>
    <mergeCell ref="I283:J283"/>
    <mergeCell ref="K283:L283"/>
    <mergeCell ref="M283:N283"/>
    <mergeCell ref="C282:E283"/>
    <mergeCell ref="F282:H282"/>
    <mergeCell ref="I282:J282"/>
    <mergeCell ref="K282:L282"/>
    <mergeCell ref="M282:N282"/>
    <mergeCell ref="I279:AJ279"/>
    <mergeCell ref="I280:L280"/>
    <mergeCell ref="M280:P280"/>
    <mergeCell ref="AI281:AJ281"/>
    <mergeCell ref="AA281:AB281"/>
    <mergeCell ref="AC281:AD281"/>
    <mergeCell ref="AG280:AJ280"/>
    <mergeCell ref="I281:J281"/>
    <mergeCell ref="K281:L281"/>
    <mergeCell ref="M281:N281"/>
    <mergeCell ref="Y278:AB278"/>
    <mergeCell ref="AC278:AF278"/>
    <mergeCell ref="C278:H278"/>
    <mergeCell ref="I278:L278"/>
    <mergeCell ref="M278:P278"/>
    <mergeCell ref="Q278:T278"/>
    <mergeCell ref="AC276:AD276"/>
    <mergeCell ref="U278:X278"/>
    <mergeCell ref="C279:H281"/>
    <mergeCell ref="O281:P281"/>
    <mergeCell ref="Q281:R281"/>
    <mergeCell ref="W281:X281"/>
    <mergeCell ref="Q280:T280"/>
    <mergeCell ref="U280:X280"/>
    <mergeCell ref="Y280:AB280"/>
    <mergeCell ref="AC280:AF280"/>
    <mergeCell ref="C277:H277"/>
    <mergeCell ref="I277:L277"/>
    <mergeCell ref="M277:P277"/>
    <mergeCell ref="Q277:T277"/>
    <mergeCell ref="AG278:AJ278"/>
    <mergeCell ref="AE276:AF276"/>
    <mergeCell ref="AG276:AH276"/>
    <mergeCell ref="AI276:AJ276"/>
    <mergeCell ref="AC277:AF277"/>
    <mergeCell ref="AG277:AJ277"/>
    <mergeCell ref="O276:P276"/>
    <mergeCell ref="Q276:R276"/>
    <mergeCell ref="S276:T276"/>
    <mergeCell ref="U276:V276"/>
    <mergeCell ref="U277:X277"/>
    <mergeCell ref="Y277:AB277"/>
    <mergeCell ref="W276:X276"/>
    <mergeCell ref="Y276:Z276"/>
    <mergeCell ref="I276:J276"/>
    <mergeCell ref="K276:L276"/>
    <mergeCell ref="M276:N276"/>
    <mergeCell ref="AI275:AJ275"/>
    <mergeCell ref="U275:V275"/>
    <mergeCell ref="W275:X275"/>
    <mergeCell ref="Y275:Z275"/>
    <mergeCell ref="AA275:AB275"/>
    <mergeCell ref="AC275:AD275"/>
    <mergeCell ref="AA276:AB276"/>
    <mergeCell ref="AI274:AJ274"/>
    <mergeCell ref="C275:E276"/>
    <mergeCell ref="F275:H275"/>
    <mergeCell ref="I275:J275"/>
    <mergeCell ref="K275:L275"/>
    <mergeCell ref="M275:N275"/>
    <mergeCell ref="O275:P275"/>
    <mergeCell ref="Q275:R275"/>
    <mergeCell ref="S275:T275"/>
    <mergeCell ref="F276:H276"/>
    <mergeCell ref="AG275:AH275"/>
    <mergeCell ref="AE274:AF274"/>
    <mergeCell ref="Q274:R274"/>
    <mergeCell ref="S274:T274"/>
    <mergeCell ref="U274:V274"/>
    <mergeCell ref="W274:X274"/>
    <mergeCell ref="AC274:AD274"/>
    <mergeCell ref="AG274:AH274"/>
    <mergeCell ref="AE275:AF275"/>
    <mergeCell ref="C272:H274"/>
    <mergeCell ref="I272:T272"/>
    <mergeCell ref="Y274:Z274"/>
    <mergeCell ref="AA274:AB274"/>
    <mergeCell ref="I274:J274"/>
    <mergeCell ref="K274:L274"/>
    <mergeCell ref="M274:N274"/>
    <mergeCell ref="O274:P274"/>
    <mergeCell ref="U272:AF272"/>
    <mergeCell ref="AG272:AJ273"/>
    <mergeCell ref="I273:L273"/>
    <mergeCell ref="M273:P273"/>
    <mergeCell ref="Q273:T273"/>
    <mergeCell ref="U273:X273"/>
    <mergeCell ref="Y273:AB273"/>
    <mergeCell ref="AC273:AF273"/>
    <mergeCell ref="AG270:AJ270"/>
    <mergeCell ref="AA269:AB269"/>
    <mergeCell ref="C271:H271"/>
    <mergeCell ref="I271:L271"/>
    <mergeCell ref="M271:P271"/>
    <mergeCell ref="Q271:T271"/>
    <mergeCell ref="U271:X271"/>
    <mergeCell ref="Y271:AB271"/>
    <mergeCell ref="AC271:AF271"/>
    <mergeCell ref="AG271:AJ271"/>
    <mergeCell ref="W269:X269"/>
    <mergeCell ref="Y269:Z269"/>
    <mergeCell ref="AI269:AJ269"/>
    <mergeCell ref="C270:H270"/>
    <mergeCell ref="I270:L270"/>
    <mergeCell ref="M270:P270"/>
    <mergeCell ref="Q270:T270"/>
    <mergeCell ref="U270:X270"/>
    <mergeCell ref="Y270:AB270"/>
    <mergeCell ref="AC270:AF270"/>
    <mergeCell ref="AI268:AJ268"/>
    <mergeCell ref="K269:L269"/>
    <mergeCell ref="M269:N269"/>
    <mergeCell ref="O269:P269"/>
    <mergeCell ref="Q269:R269"/>
    <mergeCell ref="AC269:AD269"/>
    <mergeCell ref="AE269:AF269"/>
    <mergeCell ref="AG269:AH269"/>
    <mergeCell ref="S269:T269"/>
    <mergeCell ref="U269:V269"/>
    <mergeCell ref="AE268:AF268"/>
    <mergeCell ref="AG268:AH268"/>
    <mergeCell ref="S268:T268"/>
    <mergeCell ref="U268:V268"/>
    <mergeCell ref="W268:X268"/>
    <mergeCell ref="Y268:Z268"/>
    <mergeCell ref="AI267:AJ267"/>
    <mergeCell ref="C268:E269"/>
    <mergeCell ref="F268:H268"/>
    <mergeCell ref="I268:J268"/>
    <mergeCell ref="K268:L268"/>
    <mergeCell ref="M268:N268"/>
    <mergeCell ref="O268:P268"/>
    <mergeCell ref="Q268:R268"/>
    <mergeCell ref="AA268:AB268"/>
    <mergeCell ref="AC268:AD268"/>
    <mergeCell ref="AA267:AB267"/>
    <mergeCell ref="AC267:AD267"/>
    <mergeCell ref="Q265:T266"/>
    <mergeCell ref="U265:AF265"/>
    <mergeCell ref="AE267:AF267"/>
    <mergeCell ref="W267:X267"/>
    <mergeCell ref="AG265:AJ266"/>
    <mergeCell ref="U266:X266"/>
    <mergeCell ref="F269:H269"/>
    <mergeCell ref="I269:J269"/>
    <mergeCell ref="O267:P267"/>
    <mergeCell ref="Q267:R267"/>
    <mergeCell ref="S267:T267"/>
    <mergeCell ref="U267:V267"/>
    <mergeCell ref="AG267:AH267"/>
    <mergeCell ref="Y267:Z267"/>
    <mergeCell ref="A264:H264"/>
    <mergeCell ref="I264:AD264"/>
    <mergeCell ref="C265:H267"/>
    <mergeCell ref="I265:L266"/>
    <mergeCell ref="M265:P266"/>
    <mergeCell ref="I267:J267"/>
    <mergeCell ref="K267:L267"/>
    <mergeCell ref="M267:N267"/>
    <mergeCell ref="Y266:AB266"/>
    <mergeCell ref="AC266:AF266"/>
    <mergeCell ref="L258:N258"/>
    <mergeCell ref="AE264:AH264"/>
    <mergeCell ref="AI264:AJ264"/>
    <mergeCell ref="AB260:AJ260"/>
    <mergeCell ref="Y263:AA263"/>
    <mergeCell ref="AB263:AD263"/>
    <mergeCell ref="AE263:AG263"/>
    <mergeCell ref="AH263:AJ263"/>
    <mergeCell ref="C259:H259"/>
    <mergeCell ref="I259:M259"/>
    <mergeCell ref="N259:AJ259"/>
    <mergeCell ref="O258:P258"/>
    <mergeCell ref="L257:N257"/>
    <mergeCell ref="O257:P257"/>
    <mergeCell ref="Q258:S258"/>
    <mergeCell ref="C257:H258"/>
    <mergeCell ref="I257:K257"/>
    <mergeCell ref="I258:K258"/>
    <mergeCell ref="Z257:AA257"/>
    <mergeCell ref="T258:V258"/>
    <mergeCell ref="W258:Y258"/>
    <mergeCell ref="AB257:AD257"/>
    <mergeCell ref="AE257:AJ257"/>
    <mergeCell ref="C260:H260"/>
    <mergeCell ref="I260:M260"/>
    <mergeCell ref="N260:V260"/>
    <mergeCell ref="W260:AA260"/>
    <mergeCell ref="AE258:AJ258"/>
    <mergeCell ref="AG252:AJ252"/>
    <mergeCell ref="C255:H255"/>
    <mergeCell ref="I255:N255"/>
    <mergeCell ref="O255:AJ255"/>
    <mergeCell ref="I254:N254"/>
    <mergeCell ref="Z258:AA258"/>
    <mergeCell ref="AB258:AD258"/>
    <mergeCell ref="Q257:S257"/>
    <mergeCell ref="T257:V257"/>
    <mergeCell ref="W257:Y257"/>
    <mergeCell ref="Q252:T252"/>
    <mergeCell ref="U252:X252"/>
    <mergeCell ref="Y252:AB252"/>
    <mergeCell ref="AC252:AF252"/>
    <mergeCell ref="C256:H256"/>
    <mergeCell ref="I256:AJ256"/>
    <mergeCell ref="C253:H253"/>
    <mergeCell ref="I253:N253"/>
    <mergeCell ref="O253:AJ253"/>
    <mergeCell ref="C254:H254"/>
    <mergeCell ref="C251:H251"/>
    <mergeCell ref="I251:L251"/>
    <mergeCell ref="M251:P251"/>
    <mergeCell ref="Q251:T251"/>
    <mergeCell ref="AC251:AF251"/>
    <mergeCell ref="O254:AJ254"/>
    <mergeCell ref="AG251:AJ251"/>
    <mergeCell ref="C252:H252"/>
    <mergeCell ref="I252:L252"/>
    <mergeCell ref="M252:P252"/>
    <mergeCell ref="AG249:AH249"/>
    <mergeCell ref="AI249:AJ249"/>
    <mergeCell ref="AC249:AD249"/>
    <mergeCell ref="AE249:AF249"/>
    <mergeCell ref="AE250:AF250"/>
    <mergeCell ref="AG250:AH250"/>
    <mergeCell ref="AI250:AJ250"/>
    <mergeCell ref="O250:P250"/>
    <mergeCell ref="Q250:R250"/>
    <mergeCell ref="W250:X250"/>
    <mergeCell ref="Y250:Z250"/>
    <mergeCell ref="U251:X251"/>
    <mergeCell ref="Y251:AB251"/>
    <mergeCell ref="AA250:AB250"/>
    <mergeCell ref="Y248:Z248"/>
    <mergeCell ref="AC250:AD250"/>
    <mergeCell ref="S250:T250"/>
    <mergeCell ref="U250:V250"/>
    <mergeCell ref="M249:N249"/>
    <mergeCell ref="W249:X249"/>
    <mergeCell ref="Y249:Z249"/>
    <mergeCell ref="AA249:AB249"/>
    <mergeCell ref="S249:T249"/>
    <mergeCell ref="U249:V249"/>
    <mergeCell ref="Q249:R249"/>
    <mergeCell ref="F250:H250"/>
    <mergeCell ref="I250:J250"/>
    <mergeCell ref="K250:L250"/>
    <mergeCell ref="M250:N250"/>
    <mergeCell ref="C249:E250"/>
    <mergeCell ref="F249:H249"/>
    <mergeCell ref="I249:J249"/>
    <mergeCell ref="K249:L249"/>
    <mergeCell ref="O249:P249"/>
    <mergeCell ref="AI248:AJ248"/>
    <mergeCell ref="AA248:AB248"/>
    <mergeCell ref="AC248:AD248"/>
    <mergeCell ref="AG247:AJ247"/>
    <mergeCell ref="I248:J248"/>
    <mergeCell ref="K248:L248"/>
    <mergeCell ref="M248:N248"/>
    <mergeCell ref="AE248:AF248"/>
    <mergeCell ref="AG248:AH248"/>
    <mergeCell ref="S248:T248"/>
    <mergeCell ref="Y247:AB247"/>
    <mergeCell ref="AC247:AF247"/>
    <mergeCell ref="Y245:AB245"/>
    <mergeCell ref="AC245:AF245"/>
    <mergeCell ref="C245:H245"/>
    <mergeCell ref="I245:L245"/>
    <mergeCell ref="M245:P245"/>
    <mergeCell ref="Q245:T245"/>
    <mergeCell ref="I246:AJ246"/>
    <mergeCell ref="I247:L247"/>
    <mergeCell ref="U245:X245"/>
    <mergeCell ref="C246:H248"/>
    <mergeCell ref="O248:P248"/>
    <mergeCell ref="Q248:R248"/>
    <mergeCell ref="W248:X248"/>
    <mergeCell ref="Q247:T247"/>
    <mergeCell ref="U247:X247"/>
    <mergeCell ref="M247:P247"/>
    <mergeCell ref="U248:V248"/>
    <mergeCell ref="C244:H244"/>
    <mergeCell ref="I244:L244"/>
    <mergeCell ref="M244:P244"/>
    <mergeCell ref="Q244:T244"/>
    <mergeCell ref="AG245:AJ245"/>
    <mergeCell ref="AE243:AF243"/>
    <mergeCell ref="AG243:AH243"/>
    <mergeCell ref="AI243:AJ243"/>
    <mergeCell ref="AC244:AF244"/>
    <mergeCell ref="AG244:AJ244"/>
    <mergeCell ref="O243:P243"/>
    <mergeCell ref="Q243:R243"/>
    <mergeCell ref="S243:T243"/>
    <mergeCell ref="U243:V243"/>
    <mergeCell ref="U244:X244"/>
    <mergeCell ref="Y244:AB244"/>
    <mergeCell ref="W243:X243"/>
    <mergeCell ref="Y243:Z243"/>
    <mergeCell ref="K243:L243"/>
    <mergeCell ref="M243:N243"/>
    <mergeCell ref="AG242:AH242"/>
    <mergeCell ref="AI242:AJ242"/>
    <mergeCell ref="U242:V242"/>
    <mergeCell ref="W242:X242"/>
    <mergeCell ref="Y242:Z242"/>
    <mergeCell ref="AA242:AB242"/>
    <mergeCell ref="AA243:AB243"/>
    <mergeCell ref="AC243:AD243"/>
    <mergeCell ref="AG241:AH241"/>
    <mergeCell ref="AI241:AJ241"/>
    <mergeCell ref="C242:E243"/>
    <mergeCell ref="F242:H242"/>
    <mergeCell ref="I242:J242"/>
    <mergeCell ref="K242:L242"/>
    <mergeCell ref="M242:N242"/>
    <mergeCell ref="O242:P242"/>
    <mergeCell ref="F243:H243"/>
    <mergeCell ref="I243:J243"/>
    <mergeCell ref="AC241:AD241"/>
    <mergeCell ref="Q242:R242"/>
    <mergeCell ref="S242:T242"/>
    <mergeCell ref="AE241:AF241"/>
    <mergeCell ref="Q241:R241"/>
    <mergeCell ref="S241:T241"/>
    <mergeCell ref="U241:V241"/>
    <mergeCell ref="W241:X241"/>
    <mergeCell ref="AC242:AD242"/>
    <mergeCell ref="AE242:AF242"/>
    <mergeCell ref="Y241:Z241"/>
    <mergeCell ref="AA241:AB241"/>
    <mergeCell ref="I241:J241"/>
    <mergeCell ref="K241:L241"/>
    <mergeCell ref="M241:N241"/>
    <mergeCell ref="O241:P241"/>
    <mergeCell ref="C238:H238"/>
    <mergeCell ref="I238:L238"/>
    <mergeCell ref="M238:P238"/>
    <mergeCell ref="Q238:T238"/>
    <mergeCell ref="C239:H241"/>
    <mergeCell ref="I239:T239"/>
    <mergeCell ref="AG239:AJ240"/>
    <mergeCell ref="I240:L240"/>
    <mergeCell ref="M240:P240"/>
    <mergeCell ref="Q240:T240"/>
    <mergeCell ref="U240:X240"/>
    <mergeCell ref="Y240:AB240"/>
    <mergeCell ref="AC240:AF240"/>
    <mergeCell ref="U239:AF239"/>
    <mergeCell ref="AC237:AF237"/>
    <mergeCell ref="AG237:AJ237"/>
    <mergeCell ref="AA236:AB236"/>
    <mergeCell ref="U238:X238"/>
    <mergeCell ref="Y238:AB238"/>
    <mergeCell ref="AC238:AF238"/>
    <mergeCell ref="AG238:AJ238"/>
    <mergeCell ref="U237:X237"/>
    <mergeCell ref="Y237:AB237"/>
    <mergeCell ref="AG236:AH236"/>
    <mergeCell ref="Y236:Z236"/>
    <mergeCell ref="C237:H237"/>
    <mergeCell ref="I237:L237"/>
    <mergeCell ref="M237:P237"/>
    <mergeCell ref="Q237:T237"/>
    <mergeCell ref="F236:H236"/>
    <mergeCell ref="I236:J236"/>
    <mergeCell ref="AI236:AJ236"/>
    <mergeCell ref="K236:L236"/>
    <mergeCell ref="M236:N236"/>
    <mergeCell ref="O236:P236"/>
    <mergeCell ref="Q236:R236"/>
    <mergeCell ref="AC236:AD236"/>
    <mergeCell ref="AE236:AF236"/>
    <mergeCell ref="S236:T236"/>
    <mergeCell ref="U236:V236"/>
    <mergeCell ref="W236:X236"/>
    <mergeCell ref="Q235:R235"/>
    <mergeCell ref="S235:T235"/>
    <mergeCell ref="AG235:AH235"/>
    <mergeCell ref="AI235:AJ235"/>
    <mergeCell ref="U235:V235"/>
    <mergeCell ref="W235:X235"/>
    <mergeCell ref="Y235:Z235"/>
    <mergeCell ref="AA235:AB235"/>
    <mergeCell ref="AC235:AD235"/>
    <mergeCell ref="AE235:AF235"/>
    <mergeCell ref="AC234:AD234"/>
    <mergeCell ref="AE234:AF234"/>
    <mergeCell ref="AG234:AH234"/>
    <mergeCell ref="AI234:AJ234"/>
    <mergeCell ref="C235:E236"/>
    <mergeCell ref="F235:H235"/>
    <mergeCell ref="I235:J235"/>
    <mergeCell ref="K235:L235"/>
    <mergeCell ref="M235:N235"/>
    <mergeCell ref="O235:P235"/>
    <mergeCell ref="Q234:R234"/>
    <mergeCell ref="S234:T234"/>
    <mergeCell ref="U234:V234"/>
    <mergeCell ref="W234:X234"/>
    <mergeCell ref="Y234:Z234"/>
    <mergeCell ref="AA234:AB234"/>
    <mergeCell ref="Q232:T233"/>
    <mergeCell ref="U232:AF232"/>
    <mergeCell ref="AG232:AJ233"/>
    <mergeCell ref="U233:X233"/>
    <mergeCell ref="Y233:AB233"/>
    <mergeCell ref="AC233:AF233"/>
    <mergeCell ref="C232:H234"/>
    <mergeCell ref="I232:L233"/>
    <mergeCell ref="M232:P233"/>
    <mergeCell ref="I234:J234"/>
    <mergeCell ref="K234:L234"/>
    <mergeCell ref="M234:N234"/>
    <mergeCell ref="O234:P234"/>
    <mergeCell ref="AB230:AJ230"/>
    <mergeCell ref="A231:H231"/>
    <mergeCell ref="I231:AD231"/>
    <mergeCell ref="AE231:AH231"/>
    <mergeCell ref="AI231:AJ231"/>
    <mergeCell ref="C230:H230"/>
    <mergeCell ref="I230:M230"/>
    <mergeCell ref="N230:V230"/>
    <mergeCell ref="W230:AA230"/>
    <mergeCell ref="AE228:AJ228"/>
    <mergeCell ref="C229:H229"/>
    <mergeCell ref="I229:M229"/>
    <mergeCell ref="N229:AJ229"/>
    <mergeCell ref="C227:H228"/>
    <mergeCell ref="I227:K227"/>
    <mergeCell ref="L227:N227"/>
    <mergeCell ref="O227:P227"/>
    <mergeCell ref="AB227:AD227"/>
    <mergeCell ref="T228:V228"/>
    <mergeCell ref="W228:Y228"/>
    <mergeCell ref="Z228:AA228"/>
    <mergeCell ref="AB228:AD228"/>
    <mergeCell ref="I228:K228"/>
    <mergeCell ref="L228:N228"/>
    <mergeCell ref="O228:P228"/>
    <mergeCell ref="Q228:S228"/>
    <mergeCell ref="T227:V227"/>
    <mergeCell ref="W227:Y227"/>
    <mergeCell ref="Z227:AA227"/>
    <mergeCell ref="C225:H225"/>
    <mergeCell ref="I225:N225"/>
    <mergeCell ref="O225:AJ225"/>
    <mergeCell ref="C226:H226"/>
    <mergeCell ref="I226:AJ226"/>
    <mergeCell ref="AE227:AJ227"/>
    <mergeCell ref="Q227:S227"/>
    <mergeCell ref="AC222:AF222"/>
    <mergeCell ref="AG222:AJ222"/>
    <mergeCell ref="C223:H223"/>
    <mergeCell ref="I223:N223"/>
    <mergeCell ref="O223:AJ223"/>
    <mergeCell ref="C224:H224"/>
    <mergeCell ref="I224:N224"/>
    <mergeCell ref="O224:AJ224"/>
    <mergeCell ref="C222:H222"/>
    <mergeCell ref="I222:L222"/>
    <mergeCell ref="M222:P222"/>
    <mergeCell ref="Q222:T222"/>
    <mergeCell ref="U222:X222"/>
    <mergeCell ref="Y222:AB222"/>
    <mergeCell ref="C221:H221"/>
    <mergeCell ref="I221:L221"/>
    <mergeCell ref="M221:P221"/>
    <mergeCell ref="Q221:T221"/>
    <mergeCell ref="AC221:AF221"/>
    <mergeCell ref="AG221:AJ221"/>
    <mergeCell ref="U221:X221"/>
    <mergeCell ref="Y221:AB221"/>
    <mergeCell ref="AG219:AH219"/>
    <mergeCell ref="AI219:AJ219"/>
    <mergeCell ref="AC219:AD219"/>
    <mergeCell ref="AE219:AF219"/>
    <mergeCell ref="AE220:AF220"/>
    <mergeCell ref="AG220:AH220"/>
    <mergeCell ref="AI220:AJ220"/>
    <mergeCell ref="AA220:AB220"/>
    <mergeCell ref="AA219:AB219"/>
    <mergeCell ref="S219:T219"/>
    <mergeCell ref="U219:V219"/>
    <mergeCell ref="O219:P219"/>
    <mergeCell ref="O220:P220"/>
    <mergeCell ref="Q220:R220"/>
    <mergeCell ref="W220:X220"/>
    <mergeCell ref="Y220:Z220"/>
    <mergeCell ref="AE218:AF218"/>
    <mergeCell ref="AG218:AH218"/>
    <mergeCell ref="S218:T218"/>
    <mergeCell ref="U218:V218"/>
    <mergeCell ref="Y218:Z218"/>
    <mergeCell ref="AC220:AD220"/>
    <mergeCell ref="S220:T220"/>
    <mergeCell ref="U220:V220"/>
    <mergeCell ref="W219:X219"/>
    <mergeCell ref="Y219:Z219"/>
    <mergeCell ref="Q219:R219"/>
    <mergeCell ref="F220:H220"/>
    <mergeCell ref="I220:J220"/>
    <mergeCell ref="K220:L220"/>
    <mergeCell ref="M220:N220"/>
    <mergeCell ref="C219:E220"/>
    <mergeCell ref="F219:H219"/>
    <mergeCell ref="I219:J219"/>
    <mergeCell ref="K219:L219"/>
    <mergeCell ref="M219:N219"/>
    <mergeCell ref="I216:AJ216"/>
    <mergeCell ref="I217:L217"/>
    <mergeCell ref="M217:P217"/>
    <mergeCell ref="AI218:AJ218"/>
    <mergeCell ref="AA218:AB218"/>
    <mergeCell ref="AC218:AD218"/>
    <mergeCell ref="AG217:AJ217"/>
    <mergeCell ref="I218:J218"/>
    <mergeCell ref="K218:L218"/>
    <mergeCell ref="M218:N218"/>
    <mergeCell ref="Y215:AB215"/>
    <mergeCell ref="AC215:AF215"/>
    <mergeCell ref="C215:H215"/>
    <mergeCell ref="I215:L215"/>
    <mergeCell ref="M215:P215"/>
    <mergeCell ref="Q215:T215"/>
    <mergeCell ref="AC213:AD213"/>
    <mergeCell ref="U215:X215"/>
    <mergeCell ref="C216:H218"/>
    <mergeCell ref="O218:P218"/>
    <mergeCell ref="Q218:R218"/>
    <mergeCell ref="W218:X218"/>
    <mergeCell ref="Q217:T217"/>
    <mergeCell ref="U217:X217"/>
    <mergeCell ref="Y217:AB217"/>
    <mergeCell ref="AC217:AF217"/>
    <mergeCell ref="C214:H214"/>
    <mergeCell ref="I214:L214"/>
    <mergeCell ref="M214:P214"/>
    <mergeCell ref="Q214:T214"/>
    <mergeCell ref="AG215:AJ215"/>
    <mergeCell ref="AE213:AF213"/>
    <mergeCell ref="AG213:AH213"/>
    <mergeCell ref="AI213:AJ213"/>
    <mergeCell ref="AC214:AF214"/>
    <mergeCell ref="AG214:AJ214"/>
    <mergeCell ref="O213:P213"/>
    <mergeCell ref="Q213:R213"/>
    <mergeCell ref="S213:T213"/>
    <mergeCell ref="U213:V213"/>
    <mergeCell ref="U214:X214"/>
    <mergeCell ref="Y214:AB214"/>
    <mergeCell ref="W213:X213"/>
    <mergeCell ref="Y213:Z213"/>
    <mergeCell ref="I213:J213"/>
    <mergeCell ref="K213:L213"/>
    <mergeCell ref="M213:N213"/>
    <mergeCell ref="AI212:AJ212"/>
    <mergeCell ref="U212:V212"/>
    <mergeCell ref="W212:X212"/>
    <mergeCell ref="Y212:Z212"/>
    <mergeCell ref="AA212:AB212"/>
    <mergeCell ref="AC212:AD212"/>
    <mergeCell ref="AA213:AB213"/>
    <mergeCell ref="AI211:AJ211"/>
    <mergeCell ref="C212:E213"/>
    <mergeCell ref="F212:H212"/>
    <mergeCell ref="I212:J212"/>
    <mergeCell ref="K212:L212"/>
    <mergeCell ref="M212:N212"/>
    <mergeCell ref="O212:P212"/>
    <mergeCell ref="Q212:R212"/>
    <mergeCell ref="S212:T212"/>
    <mergeCell ref="F213:H213"/>
    <mergeCell ref="AG212:AH212"/>
    <mergeCell ref="AE211:AF211"/>
    <mergeCell ref="Q211:R211"/>
    <mergeCell ref="S211:T211"/>
    <mergeCell ref="U211:V211"/>
    <mergeCell ref="W211:X211"/>
    <mergeCell ref="AC211:AD211"/>
    <mergeCell ref="AG211:AH211"/>
    <mergeCell ref="AE212:AF212"/>
    <mergeCell ref="C209:H211"/>
    <mergeCell ref="I209:T209"/>
    <mergeCell ref="Y211:Z211"/>
    <mergeCell ref="AA211:AB211"/>
    <mergeCell ref="I211:J211"/>
    <mergeCell ref="K211:L211"/>
    <mergeCell ref="M211:N211"/>
    <mergeCell ref="O211:P211"/>
    <mergeCell ref="U209:AF209"/>
    <mergeCell ref="AG209:AJ210"/>
    <mergeCell ref="I210:L210"/>
    <mergeCell ref="M210:P210"/>
    <mergeCell ref="Q210:T210"/>
    <mergeCell ref="U210:X210"/>
    <mergeCell ref="Y210:AB210"/>
    <mergeCell ref="AC210:AF210"/>
    <mergeCell ref="AG207:AJ207"/>
    <mergeCell ref="AA206:AB206"/>
    <mergeCell ref="C208:H208"/>
    <mergeCell ref="I208:L208"/>
    <mergeCell ref="M208:P208"/>
    <mergeCell ref="Q208:T208"/>
    <mergeCell ref="U208:X208"/>
    <mergeCell ref="Y208:AB208"/>
    <mergeCell ref="AC208:AF208"/>
    <mergeCell ref="AG208:AJ208"/>
    <mergeCell ref="W206:X206"/>
    <mergeCell ref="Y206:Z206"/>
    <mergeCell ref="AI206:AJ206"/>
    <mergeCell ref="C207:H207"/>
    <mergeCell ref="I207:L207"/>
    <mergeCell ref="M207:P207"/>
    <mergeCell ref="Q207:T207"/>
    <mergeCell ref="U207:X207"/>
    <mergeCell ref="Y207:AB207"/>
    <mergeCell ref="AC207:AF207"/>
    <mergeCell ref="AI205:AJ205"/>
    <mergeCell ref="K206:L206"/>
    <mergeCell ref="M206:N206"/>
    <mergeCell ref="O206:P206"/>
    <mergeCell ref="Q206:R206"/>
    <mergeCell ref="AC206:AD206"/>
    <mergeCell ref="AE206:AF206"/>
    <mergeCell ref="AG206:AH206"/>
    <mergeCell ref="S206:T206"/>
    <mergeCell ref="U206:V206"/>
    <mergeCell ref="AE205:AF205"/>
    <mergeCell ref="AG205:AH205"/>
    <mergeCell ref="S205:T205"/>
    <mergeCell ref="U205:V205"/>
    <mergeCell ref="W205:X205"/>
    <mergeCell ref="Y205:Z205"/>
    <mergeCell ref="AI204:AJ204"/>
    <mergeCell ref="C205:E206"/>
    <mergeCell ref="F205:H205"/>
    <mergeCell ref="I205:J205"/>
    <mergeCell ref="K205:L205"/>
    <mergeCell ref="M205:N205"/>
    <mergeCell ref="O205:P205"/>
    <mergeCell ref="Q205:R205"/>
    <mergeCell ref="AA205:AB205"/>
    <mergeCell ref="AC205:AD205"/>
    <mergeCell ref="AA204:AB204"/>
    <mergeCell ref="AC204:AD204"/>
    <mergeCell ref="Q202:T203"/>
    <mergeCell ref="U202:AF202"/>
    <mergeCell ref="AE204:AF204"/>
    <mergeCell ref="W204:X204"/>
    <mergeCell ref="AC203:AF203"/>
    <mergeCell ref="AG202:AJ203"/>
    <mergeCell ref="U203:X203"/>
    <mergeCell ref="F206:H206"/>
    <mergeCell ref="I206:J206"/>
    <mergeCell ref="O204:P204"/>
    <mergeCell ref="Q204:R204"/>
    <mergeCell ref="S204:T204"/>
    <mergeCell ref="U204:V204"/>
    <mergeCell ref="AG204:AH204"/>
    <mergeCell ref="Y204:Z204"/>
    <mergeCell ref="AH200:AJ200"/>
    <mergeCell ref="A201:H201"/>
    <mergeCell ref="I201:AD201"/>
    <mergeCell ref="C202:H204"/>
    <mergeCell ref="I202:L203"/>
    <mergeCell ref="M202:P203"/>
    <mergeCell ref="I204:J204"/>
    <mergeCell ref="K204:L204"/>
    <mergeCell ref="M204:N204"/>
    <mergeCell ref="Y203:AB203"/>
    <mergeCell ref="Z195:AA195"/>
    <mergeCell ref="AB195:AD195"/>
    <mergeCell ref="Q194:S194"/>
    <mergeCell ref="T194:V194"/>
    <mergeCell ref="AE195:AJ195"/>
    <mergeCell ref="AE201:AH201"/>
    <mergeCell ref="AI201:AJ201"/>
    <mergeCell ref="Y200:AA200"/>
    <mergeCell ref="AB200:AD200"/>
    <mergeCell ref="AE200:AG200"/>
    <mergeCell ref="W197:AA197"/>
    <mergeCell ref="I194:K194"/>
    <mergeCell ref="L194:N194"/>
    <mergeCell ref="O194:P194"/>
    <mergeCell ref="C196:H196"/>
    <mergeCell ref="I196:M196"/>
    <mergeCell ref="N196:AJ196"/>
    <mergeCell ref="AB197:AJ197"/>
    <mergeCell ref="AB194:AD194"/>
    <mergeCell ref="W195:Y195"/>
    <mergeCell ref="L195:N195"/>
    <mergeCell ref="O195:P195"/>
    <mergeCell ref="Q195:S195"/>
    <mergeCell ref="T195:V195"/>
    <mergeCell ref="C197:H197"/>
    <mergeCell ref="I197:M197"/>
    <mergeCell ref="N197:V197"/>
    <mergeCell ref="C190:H190"/>
    <mergeCell ref="I190:N190"/>
    <mergeCell ref="O190:AJ190"/>
    <mergeCell ref="C191:H191"/>
    <mergeCell ref="I191:N191"/>
    <mergeCell ref="O191:AJ191"/>
    <mergeCell ref="C192:H192"/>
    <mergeCell ref="I192:N192"/>
    <mergeCell ref="O192:AJ192"/>
    <mergeCell ref="C193:H193"/>
    <mergeCell ref="I193:AJ193"/>
    <mergeCell ref="W194:Y194"/>
    <mergeCell ref="Z194:AA194"/>
    <mergeCell ref="C194:H195"/>
    <mergeCell ref="AE194:AJ194"/>
    <mergeCell ref="I195:K195"/>
    <mergeCell ref="AC189:AF189"/>
    <mergeCell ref="AG189:AJ189"/>
    <mergeCell ref="C189:H189"/>
    <mergeCell ref="I189:L189"/>
    <mergeCell ref="M189:P189"/>
    <mergeCell ref="Q189:T189"/>
    <mergeCell ref="C188:H188"/>
    <mergeCell ref="I188:L188"/>
    <mergeCell ref="M188:P188"/>
    <mergeCell ref="Q188:T188"/>
    <mergeCell ref="U189:X189"/>
    <mergeCell ref="Y189:AB189"/>
    <mergeCell ref="AG187:AH187"/>
    <mergeCell ref="AI187:AJ187"/>
    <mergeCell ref="U188:X188"/>
    <mergeCell ref="Y188:AB188"/>
    <mergeCell ref="AC188:AF188"/>
    <mergeCell ref="AG188:AJ188"/>
    <mergeCell ref="W187:X187"/>
    <mergeCell ref="Y187:Z187"/>
    <mergeCell ref="AA187:AB187"/>
    <mergeCell ref="AC187:AD187"/>
    <mergeCell ref="AG186:AH186"/>
    <mergeCell ref="AI186:AJ186"/>
    <mergeCell ref="F187:H187"/>
    <mergeCell ref="I187:J187"/>
    <mergeCell ref="K187:L187"/>
    <mergeCell ref="M187:N187"/>
    <mergeCell ref="O187:P187"/>
    <mergeCell ref="Q187:R187"/>
    <mergeCell ref="S187:T187"/>
    <mergeCell ref="AE187:AF187"/>
    <mergeCell ref="C186:E187"/>
    <mergeCell ref="F186:H186"/>
    <mergeCell ref="I186:J186"/>
    <mergeCell ref="K186:L186"/>
    <mergeCell ref="O186:P186"/>
    <mergeCell ref="Q186:R186"/>
    <mergeCell ref="M186:N186"/>
    <mergeCell ref="S186:T186"/>
    <mergeCell ref="W186:X186"/>
    <mergeCell ref="U187:V187"/>
    <mergeCell ref="C183:H185"/>
    <mergeCell ref="I183:AJ183"/>
    <mergeCell ref="I184:L184"/>
    <mergeCell ref="M184:P184"/>
    <mergeCell ref="AI185:AJ185"/>
    <mergeCell ref="I185:J185"/>
    <mergeCell ref="K185:L185"/>
    <mergeCell ref="Y184:AB184"/>
    <mergeCell ref="AE186:AF186"/>
    <mergeCell ref="AC184:AF184"/>
    <mergeCell ref="C182:H182"/>
    <mergeCell ref="I182:L182"/>
    <mergeCell ref="M182:P182"/>
    <mergeCell ref="Q182:T182"/>
    <mergeCell ref="U186:V186"/>
    <mergeCell ref="Y186:Z186"/>
    <mergeCell ref="AA186:AB186"/>
    <mergeCell ref="AC186:AD186"/>
    <mergeCell ref="AE185:AF185"/>
    <mergeCell ref="AG185:AH185"/>
    <mergeCell ref="Y185:Z185"/>
    <mergeCell ref="Q184:T184"/>
    <mergeCell ref="U184:X184"/>
    <mergeCell ref="S185:T185"/>
    <mergeCell ref="U185:V185"/>
    <mergeCell ref="Q185:R185"/>
    <mergeCell ref="W185:X185"/>
    <mergeCell ref="AG184:AJ184"/>
    <mergeCell ref="AG182:AJ182"/>
    <mergeCell ref="AE180:AF180"/>
    <mergeCell ref="AG180:AH180"/>
    <mergeCell ref="AI180:AJ180"/>
    <mergeCell ref="AC181:AF181"/>
    <mergeCell ref="AG181:AJ181"/>
    <mergeCell ref="AC182:AF182"/>
    <mergeCell ref="C181:H181"/>
    <mergeCell ref="I181:L181"/>
    <mergeCell ref="M181:P181"/>
    <mergeCell ref="Q181:T181"/>
    <mergeCell ref="AA185:AB185"/>
    <mergeCell ref="AC185:AD185"/>
    <mergeCell ref="M185:N185"/>
    <mergeCell ref="O185:P185"/>
    <mergeCell ref="Y182:AB182"/>
    <mergeCell ref="U182:X182"/>
    <mergeCell ref="O180:P180"/>
    <mergeCell ref="Q180:R180"/>
    <mergeCell ref="S180:T180"/>
    <mergeCell ref="U180:V180"/>
    <mergeCell ref="U181:X181"/>
    <mergeCell ref="Y181:AB181"/>
    <mergeCell ref="W180:X180"/>
    <mergeCell ref="Y180:Z180"/>
    <mergeCell ref="K180:L180"/>
    <mergeCell ref="M180:N180"/>
    <mergeCell ref="AG179:AH179"/>
    <mergeCell ref="AI179:AJ179"/>
    <mergeCell ref="U179:V179"/>
    <mergeCell ref="W179:X179"/>
    <mergeCell ref="Y179:Z179"/>
    <mergeCell ref="AA179:AB179"/>
    <mergeCell ref="AA180:AB180"/>
    <mergeCell ref="AC180:AD180"/>
    <mergeCell ref="AG178:AH178"/>
    <mergeCell ref="AI178:AJ178"/>
    <mergeCell ref="C179:E180"/>
    <mergeCell ref="F179:H179"/>
    <mergeCell ref="I179:J179"/>
    <mergeCell ref="K179:L179"/>
    <mergeCell ref="M179:N179"/>
    <mergeCell ref="O179:P179"/>
    <mergeCell ref="F180:H180"/>
    <mergeCell ref="I180:J180"/>
    <mergeCell ref="AC178:AD178"/>
    <mergeCell ref="Q179:R179"/>
    <mergeCell ref="S179:T179"/>
    <mergeCell ref="AE178:AF178"/>
    <mergeCell ref="Q178:R178"/>
    <mergeCell ref="S178:T178"/>
    <mergeCell ref="U178:V178"/>
    <mergeCell ref="W178:X178"/>
    <mergeCell ref="AC179:AD179"/>
    <mergeCell ref="AE179:AF179"/>
    <mergeCell ref="Y178:Z178"/>
    <mergeCell ref="AA178:AB178"/>
    <mergeCell ref="I178:J178"/>
    <mergeCell ref="K178:L178"/>
    <mergeCell ref="M178:N178"/>
    <mergeCell ref="O178:P178"/>
    <mergeCell ref="C175:H175"/>
    <mergeCell ref="I175:L175"/>
    <mergeCell ref="M175:P175"/>
    <mergeCell ref="Q175:T175"/>
    <mergeCell ref="C176:H178"/>
    <mergeCell ref="I176:T176"/>
    <mergeCell ref="AG176:AJ177"/>
    <mergeCell ref="I177:L177"/>
    <mergeCell ref="M177:P177"/>
    <mergeCell ref="Q177:T177"/>
    <mergeCell ref="U177:X177"/>
    <mergeCell ref="Y177:AB177"/>
    <mergeCell ref="AC177:AF177"/>
    <mergeCell ref="U176:AF176"/>
    <mergeCell ref="AC174:AF174"/>
    <mergeCell ref="AG174:AJ174"/>
    <mergeCell ref="AA173:AB173"/>
    <mergeCell ref="U175:X175"/>
    <mergeCell ref="Y175:AB175"/>
    <mergeCell ref="AC175:AF175"/>
    <mergeCell ref="AG175:AJ175"/>
    <mergeCell ref="U174:X174"/>
    <mergeCell ref="Y174:AB174"/>
    <mergeCell ref="AG173:AH173"/>
    <mergeCell ref="Y173:Z173"/>
    <mergeCell ref="C174:H174"/>
    <mergeCell ref="I174:L174"/>
    <mergeCell ref="M174:P174"/>
    <mergeCell ref="Q174:T174"/>
    <mergeCell ref="F173:H173"/>
    <mergeCell ref="I173:J173"/>
    <mergeCell ref="AI173:AJ173"/>
    <mergeCell ref="K173:L173"/>
    <mergeCell ref="M173:N173"/>
    <mergeCell ref="O173:P173"/>
    <mergeCell ref="Q173:R173"/>
    <mergeCell ref="AC173:AD173"/>
    <mergeCell ref="AE173:AF173"/>
    <mergeCell ref="S173:T173"/>
    <mergeCell ref="U173:V173"/>
    <mergeCell ref="W173:X173"/>
    <mergeCell ref="Q172:R172"/>
    <mergeCell ref="S172:T172"/>
    <mergeCell ref="AG172:AH172"/>
    <mergeCell ref="AI172:AJ172"/>
    <mergeCell ref="U172:V172"/>
    <mergeCell ref="W172:X172"/>
    <mergeCell ref="Y172:Z172"/>
    <mergeCell ref="AA172:AB172"/>
    <mergeCell ref="AC172:AD172"/>
    <mergeCell ref="AE172:AF172"/>
    <mergeCell ref="AC171:AD171"/>
    <mergeCell ref="AE171:AF171"/>
    <mergeCell ref="AG171:AH171"/>
    <mergeCell ref="AI171:AJ171"/>
    <mergeCell ref="C172:E173"/>
    <mergeCell ref="F172:H172"/>
    <mergeCell ref="I172:J172"/>
    <mergeCell ref="K172:L172"/>
    <mergeCell ref="M172:N172"/>
    <mergeCell ref="O172:P172"/>
    <mergeCell ref="Q171:R171"/>
    <mergeCell ref="S171:T171"/>
    <mergeCell ref="U171:V171"/>
    <mergeCell ref="W171:X171"/>
    <mergeCell ref="Y171:Z171"/>
    <mergeCell ref="AA171:AB171"/>
    <mergeCell ref="Q169:T170"/>
    <mergeCell ref="U169:AF169"/>
    <mergeCell ref="AG169:AJ170"/>
    <mergeCell ref="U170:X170"/>
    <mergeCell ref="Y170:AB170"/>
    <mergeCell ref="AC170:AF170"/>
    <mergeCell ref="C169:H171"/>
    <mergeCell ref="I169:L170"/>
    <mergeCell ref="M169:P170"/>
    <mergeCell ref="I171:J171"/>
    <mergeCell ref="K171:L171"/>
    <mergeCell ref="M171:N171"/>
    <mergeCell ref="O171:P171"/>
    <mergeCell ref="AB167:AJ167"/>
    <mergeCell ref="A168:H168"/>
    <mergeCell ref="I168:AD168"/>
    <mergeCell ref="AE168:AH168"/>
    <mergeCell ref="AI168:AJ168"/>
    <mergeCell ref="C167:H167"/>
    <mergeCell ref="I167:M167"/>
    <mergeCell ref="N167:V167"/>
    <mergeCell ref="W167:AA167"/>
    <mergeCell ref="AE165:AJ165"/>
    <mergeCell ref="C166:H166"/>
    <mergeCell ref="I166:M166"/>
    <mergeCell ref="N166:AJ166"/>
    <mergeCell ref="C164:H165"/>
    <mergeCell ref="I164:K164"/>
    <mergeCell ref="L164:N164"/>
    <mergeCell ref="O164:P164"/>
    <mergeCell ref="AB164:AD164"/>
    <mergeCell ref="T165:V165"/>
    <mergeCell ref="W165:Y165"/>
    <mergeCell ref="Z165:AA165"/>
    <mergeCell ref="AB165:AD165"/>
    <mergeCell ref="I165:K165"/>
    <mergeCell ref="L165:N165"/>
    <mergeCell ref="O165:P165"/>
    <mergeCell ref="Q165:S165"/>
    <mergeCell ref="T164:V164"/>
    <mergeCell ref="W164:Y164"/>
    <mergeCell ref="Z164:AA164"/>
    <mergeCell ref="C162:H162"/>
    <mergeCell ref="I162:N162"/>
    <mergeCell ref="O162:AJ162"/>
    <mergeCell ref="C163:H163"/>
    <mergeCell ref="I163:AJ163"/>
    <mergeCell ref="AE164:AJ164"/>
    <mergeCell ref="Q164:S164"/>
    <mergeCell ref="AC159:AF159"/>
    <mergeCell ref="AG159:AJ159"/>
    <mergeCell ref="C160:H160"/>
    <mergeCell ref="I160:N160"/>
    <mergeCell ref="O160:AJ160"/>
    <mergeCell ref="C161:H161"/>
    <mergeCell ref="I161:N161"/>
    <mergeCell ref="O161:AJ161"/>
    <mergeCell ref="C159:H159"/>
    <mergeCell ref="I159:L159"/>
    <mergeCell ref="M159:P159"/>
    <mergeCell ref="Q159:T159"/>
    <mergeCell ref="U159:X159"/>
    <mergeCell ref="Y159:AB159"/>
    <mergeCell ref="C158:H158"/>
    <mergeCell ref="I158:L158"/>
    <mergeCell ref="M158:P158"/>
    <mergeCell ref="Q158:T158"/>
    <mergeCell ref="AC158:AF158"/>
    <mergeCell ref="AG158:AJ158"/>
    <mergeCell ref="U158:X158"/>
    <mergeCell ref="Y158:AB158"/>
    <mergeCell ref="AG156:AH156"/>
    <mergeCell ref="AI156:AJ156"/>
    <mergeCell ref="AC156:AD156"/>
    <mergeCell ref="AE156:AF156"/>
    <mergeCell ref="AE157:AF157"/>
    <mergeCell ref="AG157:AH157"/>
    <mergeCell ref="AI157:AJ157"/>
    <mergeCell ref="AA157:AB157"/>
    <mergeCell ref="AA156:AB156"/>
    <mergeCell ref="S156:T156"/>
    <mergeCell ref="U156:V156"/>
    <mergeCell ref="O156:P156"/>
    <mergeCell ref="O157:P157"/>
    <mergeCell ref="Q157:R157"/>
    <mergeCell ref="W157:X157"/>
    <mergeCell ref="Y157:Z157"/>
    <mergeCell ref="AE155:AF155"/>
    <mergeCell ref="AG155:AH155"/>
    <mergeCell ref="S155:T155"/>
    <mergeCell ref="U155:V155"/>
    <mergeCell ref="Y155:Z155"/>
    <mergeCell ref="AC157:AD157"/>
    <mergeCell ref="S157:T157"/>
    <mergeCell ref="U157:V157"/>
    <mergeCell ref="W156:X156"/>
    <mergeCell ref="Y156:Z156"/>
    <mergeCell ref="Q156:R156"/>
    <mergeCell ref="F157:H157"/>
    <mergeCell ref="I157:J157"/>
    <mergeCell ref="K157:L157"/>
    <mergeCell ref="M157:N157"/>
    <mergeCell ref="C156:E157"/>
    <mergeCell ref="F156:H156"/>
    <mergeCell ref="I156:J156"/>
    <mergeCell ref="K156:L156"/>
    <mergeCell ref="M156:N156"/>
    <mergeCell ref="I153:AJ153"/>
    <mergeCell ref="I154:L154"/>
    <mergeCell ref="M154:P154"/>
    <mergeCell ref="AI155:AJ155"/>
    <mergeCell ref="AA155:AB155"/>
    <mergeCell ref="AC155:AD155"/>
    <mergeCell ref="AG154:AJ154"/>
    <mergeCell ref="I155:J155"/>
    <mergeCell ref="K155:L155"/>
    <mergeCell ref="M155:N155"/>
    <mergeCell ref="Y152:AB152"/>
    <mergeCell ref="AC152:AF152"/>
    <mergeCell ref="C152:H152"/>
    <mergeCell ref="I152:L152"/>
    <mergeCell ref="M152:P152"/>
    <mergeCell ref="Q152:T152"/>
    <mergeCell ref="AC150:AD150"/>
    <mergeCell ref="U152:X152"/>
    <mergeCell ref="C153:H155"/>
    <mergeCell ref="O155:P155"/>
    <mergeCell ref="Q155:R155"/>
    <mergeCell ref="W155:X155"/>
    <mergeCell ref="Q154:T154"/>
    <mergeCell ref="U154:X154"/>
    <mergeCell ref="Y154:AB154"/>
    <mergeCell ref="AC154:AF154"/>
    <mergeCell ref="C151:H151"/>
    <mergeCell ref="I151:L151"/>
    <mergeCell ref="M151:P151"/>
    <mergeCell ref="Q151:T151"/>
    <mergeCell ref="AG152:AJ152"/>
    <mergeCell ref="AE150:AF150"/>
    <mergeCell ref="AG150:AH150"/>
    <mergeCell ref="AI150:AJ150"/>
    <mergeCell ref="AC151:AF151"/>
    <mergeCell ref="AG151:AJ151"/>
    <mergeCell ref="O150:P150"/>
    <mergeCell ref="Q150:R150"/>
    <mergeCell ref="S150:T150"/>
    <mergeCell ref="U150:V150"/>
    <mergeCell ref="U151:X151"/>
    <mergeCell ref="Y151:AB151"/>
    <mergeCell ref="W150:X150"/>
    <mergeCell ref="Y150:Z150"/>
    <mergeCell ref="I150:J150"/>
    <mergeCell ref="K150:L150"/>
    <mergeCell ref="M150:N150"/>
    <mergeCell ref="AI149:AJ149"/>
    <mergeCell ref="U149:V149"/>
    <mergeCell ref="W149:X149"/>
    <mergeCell ref="Y149:Z149"/>
    <mergeCell ref="AA149:AB149"/>
    <mergeCell ref="AC149:AD149"/>
    <mergeCell ref="AA150:AB150"/>
    <mergeCell ref="AI148:AJ148"/>
    <mergeCell ref="C149:E150"/>
    <mergeCell ref="F149:H149"/>
    <mergeCell ref="I149:J149"/>
    <mergeCell ref="K149:L149"/>
    <mergeCell ref="M149:N149"/>
    <mergeCell ref="O149:P149"/>
    <mergeCell ref="Q149:R149"/>
    <mergeCell ref="S149:T149"/>
    <mergeCell ref="F150:H150"/>
    <mergeCell ref="AG149:AH149"/>
    <mergeCell ref="AE148:AF148"/>
    <mergeCell ref="Q148:R148"/>
    <mergeCell ref="S148:T148"/>
    <mergeCell ref="U148:V148"/>
    <mergeCell ref="W148:X148"/>
    <mergeCell ref="AC148:AD148"/>
    <mergeCell ref="AG148:AH148"/>
    <mergeCell ref="AE149:AF149"/>
    <mergeCell ref="C146:H148"/>
    <mergeCell ref="I146:T146"/>
    <mergeCell ref="Y148:Z148"/>
    <mergeCell ref="AA148:AB148"/>
    <mergeCell ref="I148:J148"/>
    <mergeCell ref="K148:L148"/>
    <mergeCell ref="M148:N148"/>
    <mergeCell ref="O148:P148"/>
    <mergeCell ref="U146:AF146"/>
    <mergeCell ref="I147:L147"/>
    <mergeCell ref="M147:P147"/>
    <mergeCell ref="Q147:T147"/>
    <mergeCell ref="U147:X147"/>
    <mergeCell ref="Y147:AB147"/>
    <mergeCell ref="AC147:AF147"/>
    <mergeCell ref="AG144:AJ144"/>
    <mergeCell ref="AC144:AF144"/>
    <mergeCell ref="U145:X145"/>
    <mergeCell ref="AA143:AB143"/>
    <mergeCell ref="AI143:AJ143"/>
    <mergeCell ref="AC145:AF145"/>
    <mergeCell ref="AG145:AJ145"/>
    <mergeCell ref="AG146:AJ147"/>
    <mergeCell ref="C145:H145"/>
    <mergeCell ref="I145:L145"/>
    <mergeCell ref="M145:P145"/>
    <mergeCell ref="Q145:T145"/>
    <mergeCell ref="Y144:AB144"/>
    <mergeCell ref="C144:H144"/>
    <mergeCell ref="I144:L144"/>
    <mergeCell ref="M144:P144"/>
    <mergeCell ref="Q144:T144"/>
    <mergeCell ref="Y145:AB145"/>
    <mergeCell ref="S143:T143"/>
    <mergeCell ref="U143:V143"/>
    <mergeCell ref="W143:X143"/>
    <mergeCell ref="Y143:Z143"/>
    <mergeCell ref="U144:X144"/>
    <mergeCell ref="AI142:AJ142"/>
    <mergeCell ref="K143:L143"/>
    <mergeCell ref="M143:N143"/>
    <mergeCell ref="O143:P143"/>
    <mergeCell ref="Q143:R143"/>
    <mergeCell ref="AC143:AD143"/>
    <mergeCell ref="AE143:AF143"/>
    <mergeCell ref="AG143:AH143"/>
    <mergeCell ref="M142:N142"/>
    <mergeCell ref="O142:P142"/>
    <mergeCell ref="Q142:R142"/>
    <mergeCell ref="AE142:AF142"/>
    <mergeCell ref="AA142:AB142"/>
    <mergeCell ref="AC142:AD142"/>
    <mergeCell ref="AG142:AH142"/>
    <mergeCell ref="S142:T142"/>
    <mergeCell ref="U142:V142"/>
    <mergeCell ref="W142:X142"/>
    <mergeCell ref="Y142:Z142"/>
    <mergeCell ref="AC141:AD141"/>
    <mergeCell ref="U139:AF139"/>
    <mergeCell ref="W141:X141"/>
    <mergeCell ref="Y140:AB140"/>
    <mergeCell ref="AC140:AF140"/>
    <mergeCell ref="M139:P140"/>
    <mergeCell ref="I141:J141"/>
    <mergeCell ref="K141:L141"/>
    <mergeCell ref="Q139:T140"/>
    <mergeCell ref="AE141:AF141"/>
    <mergeCell ref="F143:H143"/>
    <mergeCell ref="I143:J143"/>
    <mergeCell ref="O141:P141"/>
    <mergeCell ref="M141:N141"/>
    <mergeCell ref="C139:H141"/>
    <mergeCell ref="C142:E143"/>
    <mergeCell ref="F142:H142"/>
    <mergeCell ref="I142:J142"/>
    <mergeCell ref="I139:L140"/>
    <mergeCell ref="K142:L142"/>
    <mergeCell ref="AE138:AH138"/>
    <mergeCell ref="S141:T141"/>
    <mergeCell ref="U141:V141"/>
    <mergeCell ref="Q141:R141"/>
    <mergeCell ref="AG139:AJ140"/>
    <mergeCell ref="U140:X140"/>
    <mergeCell ref="AI141:AJ141"/>
    <mergeCell ref="AG141:AH141"/>
    <mergeCell ref="Y141:Z141"/>
    <mergeCell ref="AA141:AB141"/>
    <mergeCell ref="AE74:AG74"/>
    <mergeCell ref="AH74:AJ74"/>
    <mergeCell ref="AI138:AJ138"/>
    <mergeCell ref="Y137:AA137"/>
    <mergeCell ref="AB137:AD137"/>
    <mergeCell ref="AE137:AG137"/>
    <mergeCell ref="AH137:AJ137"/>
    <mergeCell ref="I138:AD138"/>
    <mergeCell ref="W132:Y132"/>
    <mergeCell ref="Z132:AA132"/>
    <mergeCell ref="AB132:AD132"/>
    <mergeCell ref="Y74:AA74"/>
    <mergeCell ref="AB74:AD74"/>
    <mergeCell ref="I133:M133"/>
    <mergeCell ref="N133:AJ133"/>
    <mergeCell ref="O132:P132"/>
    <mergeCell ref="I127:N127"/>
    <mergeCell ref="O127:AJ127"/>
    <mergeCell ref="U126:X126"/>
    <mergeCell ref="Y125:AB125"/>
    <mergeCell ref="AB134:AJ134"/>
    <mergeCell ref="I129:N129"/>
    <mergeCell ref="O129:AJ129"/>
    <mergeCell ref="Q132:S132"/>
    <mergeCell ref="AE132:AJ132"/>
    <mergeCell ref="T132:V132"/>
    <mergeCell ref="Q131:S131"/>
    <mergeCell ref="T131:V131"/>
    <mergeCell ref="I132:K132"/>
    <mergeCell ref="L132:N132"/>
    <mergeCell ref="L131:N131"/>
    <mergeCell ref="O131:P131"/>
    <mergeCell ref="C134:H134"/>
    <mergeCell ref="I134:M134"/>
    <mergeCell ref="N134:V134"/>
    <mergeCell ref="W134:AA134"/>
    <mergeCell ref="M126:P126"/>
    <mergeCell ref="Q126:T126"/>
    <mergeCell ref="C130:H130"/>
    <mergeCell ref="I130:AJ130"/>
    <mergeCell ref="AB131:AD131"/>
    <mergeCell ref="AE131:AJ131"/>
    <mergeCell ref="W131:Y131"/>
    <mergeCell ref="Z131:AA131"/>
    <mergeCell ref="C131:H132"/>
    <mergeCell ref="I131:K131"/>
    <mergeCell ref="AG124:AH124"/>
    <mergeCell ref="AI124:AJ124"/>
    <mergeCell ref="C128:H128"/>
    <mergeCell ref="I128:N128"/>
    <mergeCell ref="O128:AJ128"/>
    <mergeCell ref="Y126:AB126"/>
    <mergeCell ref="AC126:AF126"/>
    <mergeCell ref="AG126:AJ126"/>
    <mergeCell ref="C126:H126"/>
    <mergeCell ref="I126:L126"/>
    <mergeCell ref="I125:L125"/>
    <mergeCell ref="M125:P125"/>
    <mergeCell ref="Q125:T125"/>
    <mergeCell ref="U125:X125"/>
    <mergeCell ref="AC125:AF125"/>
    <mergeCell ref="AG125:AJ125"/>
    <mergeCell ref="AI122:AJ122"/>
    <mergeCell ref="F124:H124"/>
    <mergeCell ref="I124:J124"/>
    <mergeCell ref="K124:L124"/>
    <mergeCell ref="M124:N124"/>
    <mergeCell ref="S124:T124"/>
    <mergeCell ref="AC124:AD124"/>
    <mergeCell ref="AE124:AF124"/>
    <mergeCell ref="U124:V124"/>
    <mergeCell ref="W124:X124"/>
    <mergeCell ref="AI123:AJ123"/>
    <mergeCell ref="C123:E124"/>
    <mergeCell ref="F123:H123"/>
    <mergeCell ref="I123:J123"/>
    <mergeCell ref="K123:L123"/>
    <mergeCell ref="O124:P124"/>
    <mergeCell ref="Q124:R124"/>
    <mergeCell ref="AC123:AD123"/>
    <mergeCell ref="Y124:Z124"/>
    <mergeCell ref="AA124:AB124"/>
    <mergeCell ref="M123:N123"/>
    <mergeCell ref="AE123:AF123"/>
    <mergeCell ref="W123:X123"/>
    <mergeCell ref="Y123:Z123"/>
    <mergeCell ref="S123:T123"/>
    <mergeCell ref="U123:V123"/>
    <mergeCell ref="Y122:Z122"/>
    <mergeCell ref="AA122:AB122"/>
    <mergeCell ref="AC122:AD122"/>
    <mergeCell ref="Y121:AB121"/>
    <mergeCell ref="AC121:AF121"/>
    <mergeCell ref="AA123:AB123"/>
    <mergeCell ref="C119:H119"/>
    <mergeCell ref="I119:L119"/>
    <mergeCell ref="M119:P119"/>
    <mergeCell ref="AG123:AH123"/>
    <mergeCell ref="U121:X121"/>
    <mergeCell ref="AG121:AJ121"/>
    <mergeCell ref="O123:P123"/>
    <mergeCell ref="Q123:R123"/>
    <mergeCell ref="O122:P122"/>
    <mergeCell ref="W122:X122"/>
    <mergeCell ref="Q122:R122"/>
    <mergeCell ref="Q119:T119"/>
    <mergeCell ref="I122:J122"/>
    <mergeCell ref="K122:L122"/>
    <mergeCell ref="M122:N122"/>
    <mergeCell ref="Q121:T121"/>
    <mergeCell ref="M121:P121"/>
    <mergeCell ref="AG119:AJ119"/>
    <mergeCell ref="AE122:AF122"/>
    <mergeCell ref="AG122:AH122"/>
    <mergeCell ref="S122:T122"/>
    <mergeCell ref="U122:V122"/>
    <mergeCell ref="I120:AJ120"/>
    <mergeCell ref="I121:L121"/>
    <mergeCell ref="Y119:AB119"/>
    <mergeCell ref="AC119:AF119"/>
    <mergeCell ref="U119:X119"/>
    <mergeCell ref="AI117:AJ117"/>
    <mergeCell ref="AC118:AF118"/>
    <mergeCell ref="AG118:AJ118"/>
    <mergeCell ref="C118:H118"/>
    <mergeCell ref="I118:L118"/>
    <mergeCell ref="M118:P118"/>
    <mergeCell ref="Q118:T118"/>
    <mergeCell ref="U118:X118"/>
    <mergeCell ref="Y118:AB118"/>
    <mergeCell ref="AA117:AB117"/>
    <mergeCell ref="AC117:AD117"/>
    <mergeCell ref="W117:X117"/>
    <mergeCell ref="Y117:Z117"/>
    <mergeCell ref="O117:P117"/>
    <mergeCell ref="Q117:R117"/>
    <mergeCell ref="S117:T117"/>
    <mergeCell ref="U117:V117"/>
    <mergeCell ref="K117:L117"/>
    <mergeCell ref="M117:N117"/>
    <mergeCell ref="AG116:AH116"/>
    <mergeCell ref="AI116:AJ116"/>
    <mergeCell ref="U116:V116"/>
    <mergeCell ref="W116:X116"/>
    <mergeCell ref="Y116:Z116"/>
    <mergeCell ref="AA116:AB116"/>
    <mergeCell ref="AE117:AF117"/>
    <mergeCell ref="AG117:AH117"/>
    <mergeCell ref="AG115:AH115"/>
    <mergeCell ref="AI115:AJ115"/>
    <mergeCell ref="C116:E117"/>
    <mergeCell ref="F116:H116"/>
    <mergeCell ref="I116:J116"/>
    <mergeCell ref="K116:L116"/>
    <mergeCell ref="M116:N116"/>
    <mergeCell ref="O116:P116"/>
    <mergeCell ref="F117:H117"/>
    <mergeCell ref="I117:J117"/>
    <mergeCell ref="AC115:AD115"/>
    <mergeCell ref="Q116:R116"/>
    <mergeCell ref="S116:T116"/>
    <mergeCell ref="AE115:AF115"/>
    <mergeCell ref="Q115:R115"/>
    <mergeCell ref="S115:T115"/>
    <mergeCell ref="U115:V115"/>
    <mergeCell ref="W115:X115"/>
    <mergeCell ref="AC116:AD116"/>
    <mergeCell ref="AE116:AF116"/>
    <mergeCell ref="Y115:Z115"/>
    <mergeCell ref="AA115:AB115"/>
    <mergeCell ref="I115:J115"/>
    <mergeCell ref="K115:L115"/>
    <mergeCell ref="M115:N115"/>
    <mergeCell ref="O115:P115"/>
    <mergeCell ref="C112:H112"/>
    <mergeCell ref="I112:L112"/>
    <mergeCell ref="M112:P112"/>
    <mergeCell ref="Q112:T112"/>
    <mergeCell ref="C113:H115"/>
    <mergeCell ref="I113:T113"/>
    <mergeCell ref="AG113:AJ114"/>
    <mergeCell ref="I114:L114"/>
    <mergeCell ref="M114:P114"/>
    <mergeCell ref="Q114:T114"/>
    <mergeCell ref="U114:X114"/>
    <mergeCell ref="Y114:AB114"/>
    <mergeCell ref="AC114:AF114"/>
    <mergeCell ref="U113:AF113"/>
    <mergeCell ref="AC111:AF111"/>
    <mergeCell ref="AG111:AJ111"/>
    <mergeCell ref="AA110:AB110"/>
    <mergeCell ref="U112:X112"/>
    <mergeCell ref="Y112:AB112"/>
    <mergeCell ref="AC112:AF112"/>
    <mergeCell ref="AG112:AJ112"/>
    <mergeCell ref="U111:X111"/>
    <mergeCell ref="Y111:AB111"/>
    <mergeCell ref="AG110:AH110"/>
    <mergeCell ref="Y110:Z110"/>
    <mergeCell ref="C111:H111"/>
    <mergeCell ref="I111:L111"/>
    <mergeCell ref="M111:P111"/>
    <mergeCell ref="Q111:T111"/>
    <mergeCell ref="F110:H110"/>
    <mergeCell ref="I110:J110"/>
    <mergeCell ref="AI110:AJ110"/>
    <mergeCell ref="K110:L110"/>
    <mergeCell ref="M110:N110"/>
    <mergeCell ref="O110:P110"/>
    <mergeCell ref="Q110:R110"/>
    <mergeCell ref="AC110:AD110"/>
    <mergeCell ref="AE110:AF110"/>
    <mergeCell ref="S110:T110"/>
    <mergeCell ref="U110:V110"/>
    <mergeCell ref="W110:X110"/>
    <mergeCell ref="Q109:R109"/>
    <mergeCell ref="S109:T109"/>
    <mergeCell ref="AG109:AH109"/>
    <mergeCell ref="AI109:AJ109"/>
    <mergeCell ref="U109:V109"/>
    <mergeCell ref="W109:X109"/>
    <mergeCell ref="Y109:Z109"/>
    <mergeCell ref="AA109:AB109"/>
    <mergeCell ref="AC109:AD109"/>
    <mergeCell ref="AE109:AF109"/>
    <mergeCell ref="AC108:AD108"/>
    <mergeCell ref="AE108:AF108"/>
    <mergeCell ref="AG108:AH108"/>
    <mergeCell ref="AI108:AJ108"/>
    <mergeCell ref="C109:E110"/>
    <mergeCell ref="F109:H109"/>
    <mergeCell ref="I109:J109"/>
    <mergeCell ref="K109:L109"/>
    <mergeCell ref="M109:N109"/>
    <mergeCell ref="O109:P109"/>
    <mergeCell ref="Q108:R108"/>
    <mergeCell ref="S108:T108"/>
    <mergeCell ref="U108:V108"/>
    <mergeCell ref="W108:X108"/>
    <mergeCell ref="Y108:Z108"/>
    <mergeCell ref="AA108:AB108"/>
    <mergeCell ref="Q106:T107"/>
    <mergeCell ref="U106:AF106"/>
    <mergeCell ref="AG106:AJ107"/>
    <mergeCell ref="U107:X107"/>
    <mergeCell ref="Y107:AB107"/>
    <mergeCell ref="AC107:AF107"/>
    <mergeCell ref="C106:H108"/>
    <mergeCell ref="I106:L107"/>
    <mergeCell ref="M106:P107"/>
    <mergeCell ref="I108:J108"/>
    <mergeCell ref="K108:L108"/>
    <mergeCell ref="M108:N108"/>
    <mergeCell ref="O108:P108"/>
    <mergeCell ref="AB104:AJ104"/>
    <mergeCell ref="A105:H105"/>
    <mergeCell ref="I105:AD105"/>
    <mergeCell ref="AE105:AH105"/>
    <mergeCell ref="AI105:AJ105"/>
    <mergeCell ref="C104:H104"/>
    <mergeCell ref="I104:M104"/>
    <mergeCell ref="N104:V104"/>
    <mergeCell ref="W104:AA104"/>
    <mergeCell ref="AE102:AJ102"/>
    <mergeCell ref="C103:H103"/>
    <mergeCell ref="I103:M103"/>
    <mergeCell ref="N103:AJ103"/>
    <mergeCell ref="C101:H102"/>
    <mergeCell ref="I101:K101"/>
    <mergeCell ref="L101:N101"/>
    <mergeCell ref="O101:P101"/>
    <mergeCell ref="AB101:AD101"/>
    <mergeCell ref="T102:V102"/>
    <mergeCell ref="W102:Y102"/>
    <mergeCell ref="Z102:AA102"/>
    <mergeCell ref="AB102:AD102"/>
    <mergeCell ref="I102:K102"/>
    <mergeCell ref="L102:N102"/>
    <mergeCell ref="O102:P102"/>
    <mergeCell ref="Q102:S102"/>
    <mergeCell ref="T101:V101"/>
    <mergeCell ref="W101:Y101"/>
    <mergeCell ref="Z101:AA101"/>
    <mergeCell ref="C99:H99"/>
    <mergeCell ref="I99:N99"/>
    <mergeCell ref="O99:AJ99"/>
    <mergeCell ref="C100:H100"/>
    <mergeCell ref="I100:AJ100"/>
    <mergeCell ref="AE101:AJ101"/>
    <mergeCell ref="Q101:S101"/>
    <mergeCell ref="AC96:AF96"/>
    <mergeCell ref="AG96:AJ96"/>
    <mergeCell ref="C97:H97"/>
    <mergeCell ref="I97:N97"/>
    <mergeCell ref="O97:AJ97"/>
    <mergeCell ref="C98:H98"/>
    <mergeCell ref="I98:N98"/>
    <mergeCell ref="O98:AJ98"/>
    <mergeCell ref="C96:H96"/>
    <mergeCell ref="I96:L96"/>
    <mergeCell ref="M96:P96"/>
    <mergeCell ref="Q96:T96"/>
    <mergeCell ref="U96:X96"/>
    <mergeCell ref="Y96:AB96"/>
    <mergeCell ref="C95:H95"/>
    <mergeCell ref="I95:L95"/>
    <mergeCell ref="M95:P95"/>
    <mergeCell ref="Q95:T95"/>
    <mergeCell ref="AC95:AF95"/>
    <mergeCell ref="AG95:AJ95"/>
    <mergeCell ref="U95:X95"/>
    <mergeCell ref="Y95:AB95"/>
    <mergeCell ref="AG93:AH93"/>
    <mergeCell ref="AI93:AJ93"/>
    <mergeCell ref="AC93:AD93"/>
    <mergeCell ref="AE93:AF93"/>
    <mergeCell ref="AE94:AF94"/>
    <mergeCell ref="AG94:AH94"/>
    <mergeCell ref="AI94:AJ94"/>
    <mergeCell ref="AA94:AB94"/>
    <mergeCell ref="AA93:AB93"/>
    <mergeCell ref="S93:T93"/>
    <mergeCell ref="U93:V93"/>
    <mergeCell ref="O93:P93"/>
    <mergeCell ref="O94:P94"/>
    <mergeCell ref="Q94:R94"/>
    <mergeCell ref="W94:X94"/>
    <mergeCell ref="Y94:Z94"/>
    <mergeCell ref="AE92:AF92"/>
    <mergeCell ref="AG92:AH92"/>
    <mergeCell ref="S92:T92"/>
    <mergeCell ref="U92:V92"/>
    <mergeCell ref="Y92:Z92"/>
    <mergeCell ref="AC94:AD94"/>
    <mergeCell ref="S94:T94"/>
    <mergeCell ref="U94:V94"/>
    <mergeCell ref="W93:X93"/>
    <mergeCell ref="Y93:Z93"/>
    <mergeCell ref="Q93:R93"/>
    <mergeCell ref="F94:H94"/>
    <mergeCell ref="I94:J94"/>
    <mergeCell ref="K94:L94"/>
    <mergeCell ref="M94:N94"/>
    <mergeCell ref="C93:E94"/>
    <mergeCell ref="F93:H93"/>
    <mergeCell ref="I93:J93"/>
    <mergeCell ref="K93:L93"/>
    <mergeCell ref="M93:N93"/>
    <mergeCell ref="I90:AJ90"/>
    <mergeCell ref="I91:L91"/>
    <mergeCell ref="M91:P91"/>
    <mergeCell ref="AI92:AJ92"/>
    <mergeCell ref="AA92:AB92"/>
    <mergeCell ref="AC92:AD92"/>
    <mergeCell ref="AG91:AJ91"/>
    <mergeCell ref="I92:J92"/>
    <mergeCell ref="K92:L92"/>
    <mergeCell ref="M92:N92"/>
    <mergeCell ref="Y89:AB89"/>
    <mergeCell ref="AC89:AF89"/>
    <mergeCell ref="C89:H89"/>
    <mergeCell ref="I89:L89"/>
    <mergeCell ref="M89:P89"/>
    <mergeCell ref="Q89:T89"/>
    <mergeCell ref="AC87:AD87"/>
    <mergeCell ref="U89:X89"/>
    <mergeCell ref="C90:H92"/>
    <mergeCell ref="O92:P92"/>
    <mergeCell ref="Q92:R92"/>
    <mergeCell ref="W92:X92"/>
    <mergeCell ref="Q91:T91"/>
    <mergeCell ref="U91:X91"/>
    <mergeCell ref="Y91:AB91"/>
    <mergeCell ref="AC91:AF91"/>
    <mergeCell ref="C88:H88"/>
    <mergeCell ref="I88:L88"/>
    <mergeCell ref="M88:P88"/>
    <mergeCell ref="Q88:T88"/>
    <mergeCell ref="AG89:AJ89"/>
    <mergeCell ref="AE87:AF87"/>
    <mergeCell ref="AG87:AH87"/>
    <mergeCell ref="AI87:AJ87"/>
    <mergeCell ref="AC88:AF88"/>
    <mergeCell ref="AG88:AJ88"/>
    <mergeCell ref="O87:P87"/>
    <mergeCell ref="Q87:R87"/>
    <mergeCell ref="S87:T87"/>
    <mergeCell ref="U87:V87"/>
    <mergeCell ref="U88:X88"/>
    <mergeCell ref="Y88:AB88"/>
    <mergeCell ref="W87:X87"/>
    <mergeCell ref="Y87:Z87"/>
    <mergeCell ref="I87:J87"/>
    <mergeCell ref="K87:L87"/>
    <mergeCell ref="M87:N87"/>
    <mergeCell ref="AI86:AJ86"/>
    <mergeCell ref="U86:V86"/>
    <mergeCell ref="W86:X86"/>
    <mergeCell ref="Y86:Z86"/>
    <mergeCell ref="AA86:AB86"/>
    <mergeCell ref="AC86:AD86"/>
    <mergeCell ref="AA87:AB87"/>
    <mergeCell ref="AI85:AJ85"/>
    <mergeCell ref="C86:E87"/>
    <mergeCell ref="F86:H86"/>
    <mergeCell ref="I86:J86"/>
    <mergeCell ref="K86:L86"/>
    <mergeCell ref="M86:N86"/>
    <mergeCell ref="O86:P86"/>
    <mergeCell ref="Q86:R86"/>
    <mergeCell ref="S86:T86"/>
    <mergeCell ref="F87:H87"/>
    <mergeCell ref="AG86:AH86"/>
    <mergeCell ref="AE85:AF85"/>
    <mergeCell ref="Q85:R85"/>
    <mergeCell ref="S85:T85"/>
    <mergeCell ref="U85:V85"/>
    <mergeCell ref="W85:X85"/>
    <mergeCell ref="AC85:AD85"/>
    <mergeCell ref="AG85:AH85"/>
    <mergeCell ref="AE86:AF86"/>
    <mergeCell ref="C83:H85"/>
    <mergeCell ref="I83:T83"/>
    <mergeCell ref="Y85:Z85"/>
    <mergeCell ref="AA85:AB85"/>
    <mergeCell ref="I85:J85"/>
    <mergeCell ref="K85:L85"/>
    <mergeCell ref="M85:N85"/>
    <mergeCell ref="O85:P85"/>
    <mergeCell ref="U83:AF83"/>
    <mergeCell ref="AC82:AF82"/>
    <mergeCell ref="AG82:AJ82"/>
    <mergeCell ref="AG83:AJ84"/>
    <mergeCell ref="I84:L84"/>
    <mergeCell ref="M84:P84"/>
    <mergeCell ref="Q84:T84"/>
    <mergeCell ref="U84:X84"/>
    <mergeCell ref="Y84:AB84"/>
    <mergeCell ref="AC84:AF84"/>
    <mergeCell ref="AA80:AB80"/>
    <mergeCell ref="C82:H82"/>
    <mergeCell ref="I82:L82"/>
    <mergeCell ref="M82:P82"/>
    <mergeCell ref="Q82:T82"/>
    <mergeCell ref="U82:X82"/>
    <mergeCell ref="Y82:AB82"/>
    <mergeCell ref="S80:T80"/>
    <mergeCell ref="U80:V80"/>
    <mergeCell ref="Y80:Z80"/>
    <mergeCell ref="AG81:AJ81"/>
    <mergeCell ref="C81:H81"/>
    <mergeCell ref="I81:L81"/>
    <mergeCell ref="M81:P81"/>
    <mergeCell ref="Q81:T81"/>
    <mergeCell ref="U76:AF76"/>
    <mergeCell ref="U81:X81"/>
    <mergeCell ref="Y81:AB81"/>
    <mergeCell ref="AC81:AF81"/>
    <mergeCell ref="W78:X78"/>
    <mergeCell ref="AE59:AJ59"/>
    <mergeCell ref="Q60:S60"/>
    <mergeCell ref="AE80:AF80"/>
    <mergeCell ref="AG80:AH80"/>
    <mergeCell ref="AI80:AJ80"/>
    <mergeCell ref="AB60:AD60"/>
    <mergeCell ref="AE60:AJ60"/>
    <mergeCell ref="AE75:AH75"/>
    <mergeCell ref="AI75:AJ75"/>
    <mergeCell ref="AE79:AF79"/>
    <mergeCell ref="L60:N60"/>
    <mergeCell ref="O60:P60"/>
    <mergeCell ref="Z60:AA60"/>
    <mergeCell ref="I59:K59"/>
    <mergeCell ref="L59:N59"/>
    <mergeCell ref="T59:V59"/>
    <mergeCell ref="Q59:S59"/>
    <mergeCell ref="Z59:AA59"/>
    <mergeCell ref="T60:V60"/>
    <mergeCell ref="W60:Y60"/>
    <mergeCell ref="AG54:AJ54"/>
    <mergeCell ref="AC54:AF54"/>
    <mergeCell ref="AC52:AD52"/>
    <mergeCell ref="AE52:AF52"/>
    <mergeCell ref="C61:H61"/>
    <mergeCell ref="C62:H62"/>
    <mergeCell ref="C59:H60"/>
    <mergeCell ref="O59:P59"/>
    <mergeCell ref="I61:M61"/>
    <mergeCell ref="I60:K60"/>
    <mergeCell ref="AB59:AD59"/>
    <mergeCell ref="O56:AJ56"/>
    <mergeCell ref="C58:H58"/>
    <mergeCell ref="I58:AJ58"/>
    <mergeCell ref="C55:H55"/>
    <mergeCell ref="I55:N55"/>
    <mergeCell ref="O55:AJ55"/>
    <mergeCell ref="C56:H56"/>
    <mergeCell ref="I56:N56"/>
    <mergeCell ref="W59:Y59"/>
    <mergeCell ref="AG44:AH44"/>
    <mergeCell ref="AI44:AJ44"/>
    <mergeCell ref="AG45:AH45"/>
    <mergeCell ref="AI45:AJ45"/>
    <mergeCell ref="AG40:AJ40"/>
    <mergeCell ref="AG41:AJ42"/>
    <mergeCell ref="AG43:AH43"/>
    <mergeCell ref="AI43:AJ43"/>
    <mergeCell ref="AI36:AJ36"/>
    <mergeCell ref="AG37:AH37"/>
    <mergeCell ref="AI37:AJ37"/>
    <mergeCell ref="AG39:AJ39"/>
    <mergeCell ref="AG38:AH38"/>
    <mergeCell ref="AI38:AJ38"/>
    <mergeCell ref="AI33:AJ33"/>
    <mergeCell ref="I33:AD33"/>
    <mergeCell ref="U38:V38"/>
    <mergeCell ref="W38:X38"/>
    <mergeCell ref="AA38:AB38"/>
    <mergeCell ref="Q37:R37"/>
    <mergeCell ref="Q34:T35"/>
    <mergeCell ref="Q36:R36"/>
    <mergeCell ref="AG34:AJ35"/>
    <mergeCell ref="AG36:AH36"/>
    <mergeCell ref="U36:V36"/>
    <mergeCell ref="U34:AF34"/>
    <mergeCell ref="M34:P35"/>
    <mergeCell ref="I34:L35"/>
    <mergeCell ref="W31:AC31"/>
    <mergeCell ref="A33:H33"/>
    <mergeCell ref="AE33:AH33"/>
    <mergeCell ref="A26:B32"/>
    <mergeCell ref="C27:H27"/>
    <mergeCell ref="I27:AJ27"/>
    <mergeCell ref="I30:M30"/>
    <mergeCell ref="N30:O30"/>
    <mergeCell ref="P30:T30"/>
    <mergeCell ref="U30:V30"/>
    <mergeCell ref="AB30:AC30"/>
    <mergeCell ref="C32:H32"/>
    <mergeCell ref="I31:O31"/>
    <mergeCell ref="P31:V31"/>
    <mergeCell ref="I32:AJ32"/>
    <mergeCell ref="C28:H31"/>
    <mergeCell ref="AD31:AJ31"/>
    <mergeCell ref="W30:AA30"/>
    <mergeCell ref="AD28:AH28"/>
    <mergeCell ref="Y19:AH19"/>
    <mergeCell ref="AI28:AJ28"/>
    <mergeCell ref="AI19:AJ19"/>
    <mergeCell ref="P23:AJ23"/>
    <mergeCell ref="S19:X19"/>
    <mergeCell ref="P28:T28"/>
    <mergeCell ref="U28:V28"/>
    <mergeCell ref="I26:AJ26"/>
    <mergeCell ref="I24:O24"/>
    <mergeCell ref="I25:O25"/>
    <mergeCell ref="I29:O29"/>
    <mergeCell ref="P29:V29"/>
    <mergeCell ref="W29:AC29"/>
    <mergeCell ref="AD29:AJ29"/>
    <mergeCell ref="I28:M28"/>
    <mergeCell ref="N28:O28"/>
    <mergeCell ref="AB62:AJ62"/>
    <mergeCell ref="AB28:AC28"/>
    <mergeCell ref="AI50:AJ50"/>
    <mergeCell ref="AG51:AH51"/>
    <mergeCell ref="AI51:AJ51"/>
    <mergeCell ref="AG50:AH50"/>
    <mergeCell ref="AG49:AJ49"/>
    <mergeCell ref="AG52:AH52"/>
    <mergeCell ref="AD30:AH30"/>
    <mergeCell ref="AI30:AJ30"/>
    <mergeCell ref="S18:T18"/>
    <mergeCell ref="W28:AA28"/>
    <mergeCell ref="I22:O22"/>
    <mergeCell ref="A21:O21"/>
    <mergeCell ref="AE18:AF18"/>
    <mergeCell ref="P18:Q18"/>
    <mergeCell ref="A22:B25"/>
    <mergeCell ref="P24:AJ24"/>
    <mergeCell ref="P25:AJ25"/>
    <mergeCell ref="I23:O23"/>
    <mergeCell ref="AC53:AF53"/>
    <mergeCell ref="AC51:AD51"/>
    <mergeCell ref="AE51:AF51"/>
    <mergeCell ref="Q42:T42"/>
    <mergeCell ref="Y45:Z45"/>
    <mergeCell ref="Q45:R45"/>
    <mergeCell ref="U47:X47"/>
    <mergeCell ref="U46:X46"/>
    <mergeCell ref="W44:X44"/>
    <mergeCell ref="U42:X42"/>
    <mergeCell ref="W37:X37"/>
    <mergeCell ref="U37:V37"/>
    <mergeCell ref="W36:X36"/>
    <mergeCell ref="Q40:T40"/>
    <mergeCell ref="U40:X40"/>
    <mergeCell ref="S36:T36"/>
    <mergeCell ref="S37:T37"/>
    <mergeCell ref="Q38:R38"/>
    <mergeCell ref="S38:T38"/>
    <mergeCell ref="U39:X39"/>
    <mergeCell ref="AE43:AF43"/>
    <mergeCell ref="AC44:AD44"/>
    <mergeCell ref="S45:T45"/>
    <mergeCell ref="U45:V45"/>
    <mergeCell ref="W45:X45"/>
    <mergeCell ref="U44:V44"/>
    <mergeCell ref="W43:X43"/>
    <mergeCell ref="S44:T44"/>
    <mergeCell ref="U43:V43"/>
    <mergeCell ref="AC38:AD38"/>
    <mergeCell ref="AE38:AF38"/>
    <mergeCell ref="Q39:T39"/>
    <mergeCell ref="AG46:AJ46"/>
    <mergeCell ref="AG47:AJ47"/>
    <mergeCell ref="Y46:AB46"/>
    <mergeCell ref="AA45:AB45"/>
    <mergeCell ref="Y47:AB47"/>
    <mergeCell ref="AC47:AF47"/>
    <mergeCell ref="S43:T43"/>
    <mergeCell ref="AC37:AD37"/>
    <mergeCell ref="AE37:AF37"/>
    <mergeCell ref="AE44:AF44"/>
    <mergeCell ref="AC42:AF42"/>
    <mergeCell ref="AA9:AJ9"/>
    <mergeCell ref="AC40:AF40"/>
    <mergeCell ref="AC35:AF35"/>
    <mergeCell ref="AC36:AD36"/>
    <mergeCell ref="P21:AJ21"/>
    <mergeCell ref="P22:AJ22"/>
    <mergeCell ref="Y37:Z37"/>
    <mergeCell ref="AA37:AB37"/>
    <mergeCell ref="Y40:AB40"/>
    <mergeCell ref="Y38:Z38"/>
    <mergeCell ref="Y44:Z44"/>
    <mergeCell ref="AA44:AB44"/>
    <mergeCell ref="Y43:Z43"/>
    <mergeCell ref="AA43:AB43"/>
    <mergeCell ref="U41:AF41"/>
    <mergeCell ref="Y42:AB42"/>
    <mergeCell ref="K6:P6"/>
    <mergeCell ref="I8:AJ8"/>
    <mergeCell ref="I4:AJ4"/>
    <mergeCell ref="Q6:AJ6"/>
    <mergeCell ref="Y35:AB35"/>
    <mergeCell ref="Y36:Z36"/>
    <mergeCell ref="AA36:AB36"/>
    <mergeCell ref="AE36:AF36"/>
    <mergeCell ref="AB16:AD16"/>
    <mergeCell ref="Y16:AA16"/>
    <mergeCell ref="I9:L9"/>
    <mergeCell ref="M9:V9"/>
    <mergeCell ref="W9:Z9"/>
    <mergeCell ref="S15:X15"/>
    <mergeCell ref="Y15:AD15"/>
    <mergeCell ref="I13:AJ13"/>
    <mergeCell ref="I14:AJ14"/>
    <mergeCell ref="Q12:AJ12"/>
    <mergeCell ref="I15:R16"/>
    <mergeCell ref="AE2:AJ2"/>
    <mergeCell ref="AA2:AD2"/>
    <mergeCell ref="I5:AJ5"/>
    <mergeCell ref="A4:B9"/>
    <mergeCell ref="C4:H4"/>
    <mergeCell ref="C5:H5"/>
    <mergeCell ref="C6:H8"/>
    <mergeCell ref="C9:H9"/>
    <mergeCell ref="I7:AJ7"/>
    <mergeCell ref="I6:J6"/>
    <mergeCell ref="AH18:AI18"/>
    <mergeCell ref="I17:L17"/>
    <mergeCell ref="AB18:AC18"/>
    <mergeCell ref="Y18:Z18"/>
    <mergeCell ref="AH16:AJ16"/>
    <mergeCell ref="AE16:AG16"/>
    <mergeCell ref="S16:U16"/>
    <mergeCell ref="V16:X16"/>
    <mergeCell ref="M18:N18"/>
    <mergeCell ref="V18:W18"/>
    <mergeCell ref="C22:H25"/>
    <mergeCell ref="C17:H17"/>
    <mergeCell ref="A15:H16"/>
    <mergeCell ref="I11:AJ11"/>
    <mergeCell ref="C12:H14"/>
    <mergeCell ref="I12:J12"/>
    <mergeCell ref="K12:P12"/>
    <mergeCell ref="C19:H19"/>
    <mergeCell ref="A17:B19"/>
    <mergeCell ref="AE15:AJ15"/>
    <mergeCell ref="A75:H75"/>
    <mergeCell ref="I75:AD75"/>
    <mergeCell ref="M39:P39"/>
    <mergeCell ref="I40:L40"/>
    <mergeCell ref="M40:P40"/>
    <mergeCell ref="AC39:AF39"/>
    <mergeCell ref="C39:H39"/>
    <mergeCell ref="Y39:AB39"/>
    <mergeCell ref="AC46:AF46"/>
    <mergeCell ref="AC45:AD45"/>
    <mergeCell ref="C26:H26"/>
    <mergeCell ref="C11:H11"/>
    <mergeCell ref="U35:X35"/>
    <mergeCell ref="C18:H18"/>
    <mergeCell ref="I19:R19"/>
    <mergeCell ref="A20:V20"/>
    <mergeCell ref="W20:AJ20"/>
    <mergeCell ref="A10:B14"/>
    <mergeCell ref="C10:H10"/>
    <mergeCell ref="I10:AJ10"/>
    <mergeCell ref="C34:H36"/>
    <mergeCell ref="N62:V62"/>
    <mergeCell ref="C57:H57"/>
    <mergeCell ref="I57:N57"/>
    <mergeCell ref="O57:AJ57"/>
    <mergeCell ref="AI78:AJ78"/>
    <mergeCell ref="C37:E38"/>
    <mergeCell ref="F38:H38"/>
    <mergeCell ref="F45:H45"/>
    <mergeCell ref="C40:H40"/>
    <mergeCell ref="AC80:AD80"/>
    <mergeCell ref="I79:J79"/>
    <mergeCell ref="K79:L79"/>
    <mergeCell ref="U77:X77"/>
    <mergeCell ref="Q76:T77"/>
    <mergeCell ref="C76:H78"/>
    <mergeCell ref="I76:L77"/>
    <mergeCell ref="M78:N78"/>
    <mergeCell ref="O78:P78"/>
    <mergeCell ref="I78:J78"/>
    <mergeCell ref="C79:E80"/>
    <mergeCell ref="F79:H79"/>
    <mergeCell ref="K78:L78"/>
    <mergeCell ref="C41:H43"/>
    <mergeCell ref="C46:H46"/>
    <mergeCell ref="I46:L46"/>
    <mergeCell ref="K44:L44"/>
    <mergeCell ref="C47:H47"/>
    <mergeCell ref="I47:L47"/>
    <mergeCell ref="I62:M62"/>
    <mergeCell ref="AG79:AH79"/>
    <mergeCell ref="AG78:AH78"/>
    <mergeCell ref="I43:J43"/>
    <mergeCell ref="K45:L45"/>
    <mergeCell ref="Q46:T46"/>
    <mergeCell ref="Q44:R44"/>
    <mergeCell ref="I44:J44"/>
    <mergeCell ref="O43:P43"/>
    <mergeCell ref="AE45:AF45"/>
    <mergeCell ref="AC43:AD43"/>
    <mergeCell ref="F37:H37"/>
    <mergeCell ref="I42:L42"/>
    <mergeCell ref="I41:T41"/>
    <mergeCell ref="M42:P42"/>
    <mergeCell ref="K37:L37"/>
    <mergeCell ref="M38:N38"/>
    <mergeCell ref="I39:L39"/>
    <mergeCell ref="I36:J36"/>
    <mergeCell ref="K36:L36"/>
    <mergeCell ref="M37:N37"/>
    <mergeCell ref="O37:P37"/>
    <mergeCell ref="M36:N36"/>
    <mergeCell ref="O36:P36"/>
    <mergeCell ref="I37:J37"/>
    <mergeCell ref="K43:L43"/>
    <mergeCell ref="I38:J38"/>
    <mergeCell ref="Q47:T47"/>
    <mergeCell ref="M52:N52"/>
    <mergeCell ref="M44:N44"/>
    <mergeCell ref="O44:P44"/>
    <mergeCell ref="M43:N43"/>
    <mergeCell ref="Q43:R43"/>
    <mergeCell ref="O38:P38"/>
    <mergeCell ref="K38:L38"/>
    <mergeCell ref="C44:E45"/>
    <mergeCell ref="F44:H44"/>
    <mergeCell ref="M45:N45"/>
    <mergeCell ref="O45:P45"/>
    <mergeCell ref="I45:J45"/>
    <mergeCell ref="C51:E52"/>
    <mergeCell ref="F51:H51"/>
    <mergeCell ref="M46:P46"/>
    <mergeCell ref="M79:N79"/>
    <mergeCell ref="O79:P79"/>
    <mergeCell ref="N61:AJ61"/>
    <mergeCell ref="M47:P47"/>
    <mergeCell ref="C48:H50"/>
    <mergeCell ref="I50:J50"/>
    <mergeCell ref="K50:L50"/>
    <mergeCell ref="I48:AJ48"/>
    <mergeCell ref="AE50:AF50"/>
    <mergeCell ref="AC49:AF49"/>
    <mergeCell ref="AC50:AD50"/>
    <mergeCell ref="AE78:AF78"/>
    <mergeCell ref="Y79:Z79"/>
    <mergeCell ref="AG76:AJ77"/>
    <mergeCell ref="U53:X53"/>
    <mergeCell ref="M51:N51"/>
    <mergeCell ref="O51:P51"/>
    <mergeCell ref="AC79:AD79"/>
    <mergeCell ref="AC77:AF77"/>
    <mergeCell ref="AI52:AJ52"/>
    <mergeCell ref="AG53:AJ53"/>
    <mergeCell ref="F80:H80"/>
    <mergeCell ref="I80:J80"/>
    <mergeCell ref="K80:L80"/>
    <mergeCell ref="M80:N80"/>
    <mergeCell ref="AI79:AJ79"/>
    <mergeCell ref="O80:P80"/>
    <mergeCell ref="Q80:R80"/>
    <mergeCell ref="W80:X80"/>
    <mergeCell ref="S79:T79"/>
    <mergeCell ref="Y50:Z50"/>
    <mergeCell ref="Q51:R51"/>
    <mergeCell ref="S51:T51"/>
    <mergeCell ref="AA78:AB78"/>
    <mergeCell ref="AC78:AD78"/>
    <mergeCell ref="U50:V50"/>
    <mergeCell ref="W50:X50"/>
    <mergeCell ref="AA50:AB50"/>
    <mergeCell ref="AA51:AB51"/>
    <mergeCell ref="Y52:Z52"/>
    <mergeCell ref="U79:V79"/>
    <mergeCell ref="M76:P77"/>
    <mergeCell ref="M50:N50"/>
    <mergeCell ref="I49:L49"/>
    <mergeCell ref="M49:P49"/>
    <mergeCell ref="O50:P50"/>
    <mergeCell ref="U49:X49"/>
    <mergeCell ref="Q49:T49"/>
    <mergeCell ref="W52:X52"/>
    <mergeCell ref="Q53:T53"/>
    <mergeCell ref="Y49:AB49"/>
    <mergeCell ref="Q50:R50"/>
    <mergeCell ref="S50:T50"/>
    <mergeCell ref="M54:P54"/>
    <mergeCell ref="C54:H54"/>
    <mergeCell ref="C53:H53"/>
    <mergeCell ref="I53:L53"/>
    <mergeCell ref="M53:P53"/>
    <mergeCell ref="Y53:AB53"/>
    <mergeCell ref="Y51:Z51"/>
    <mergeCell ref="AA52:AB52"/>
    <mergeCell ref="F52:H52"/>
    <mergeCell ref="I52:J52"/>
    <mergeCell ref="K52:L52"/>
    <mergeCell ref="I51:J51"/>
    <mergeCell ref="K51:L51"/>
    <mergeCell ref="I54:L54"/>
    <mergeCell ref="Q54:T54"/>
    <mergeCell ref="U54:X54"/>
    <mergeCell ref="U51:V51"/>
    <mergeCell ref="U52:V52"/>
    <mergeCell ref="O52:P52"/>
    <mergeCell ref="Q52:R52"/>
    <mergeCell ref="S52:T52"/>
    <mergeCell ref="W51:X51"/>
    <mergeCell ref="Q78:R78"/>
    <mergeCell ref="Y77:AB77"/>
    <mergeCell ref="Y78:Z78"/>
    <mergeCell ref="Q79:R79"/>
    <mergeCell ref="W79:X79"/>
    <mergeCell ref="Y54:AB54"/>
    <mergeCell ref="AA79:AB79"/>
    <mergeCell ref="S78:T78"/>
    <mergeCell ref="U78:V78"/>
    <mergeCell ref="W62:AA62"/>
  </mergeCells>
  <phoneticPr fontId="3"/>
  <dataValidations count="4">
    <dataValidation imeMode="off" allowBlank="1" showInputMessage="1" showErrorMessage="1" sqref="Y74:AA74 AE74:AG74 AI75:AJ75 AB164:AD165 W164:Y165 Q164:S165 L164:N165 AI105:AJ105 AB101:AD102 W101:Y102 Q101:S102 L101:N102 Y137:AA137 AE137:AG137 AI138:AJ138 AB131:AD132 W131:Y132 Q131:S132 L131:N132 AI168:AJ168 AB194:AD195 W194:Y195 Q194:S195 L194:N195 L59:N60 Q59:S60 W59:Y60 AB59:AD60 AI33:AJ33 K12:P12 AA9:AJ9 M9:V9 K6:P6 L383:N384 Y200:AA200 AE200:AG200 AI201:AJ201 AB290:AD291 W290:Y291 Q290:S291 L290:N291 AI231:AJ231 AB227:AD228 W227:Y228 Q227:S228 L227:N228 Y263:AA263 AE263:AG263 AI264:AJ264 AB257:AD258 W257:Y258 Q257:S258 L257:N258 AI294:AJ294 AB320:AD321 W320:Y321 Q320:S321 L320:N321 AB353:AD354 W353:Y354 Q353:S354 L353:N354 Y326:AA326 AE326:AG326 AI327:AJ327 AI357:AJ357 AB383:AD384 W383:Y384 Q383:S384"/>
    <dataValidation type="whole" imeMode="off" allowBlank="1" showInputMessage="1" showErrorMessage="1" sqref="I79:AJ80 I86:AJ87 I93:AJ94 I109:AJ110 I97:N99 I116:AJ117 I123:AJ124 I142:AJ143 I127:N129 I149:AJ150 I156:AJ157 I172:AJ173 I160:N162 I179:AJ180 I186:AJ187 I190:N192 I37:AJ38 I55:N57 I51:AJ52 I44:AJ45 Y19:AH19 AH18:AI18 AE18:AF18 AB18:AC18 Y18:Z18 V18:W18 S18:T18 P18:Q18 M18:N18 I205:AJ206 I212:AJ213 I219:AJ220 I235:AJ236 I223:N225 I242:AJ243 I249:AJ250 I268:AJ269 I253:N255 I275:AJ276 I282:AJ283 I298:AJ299 I286:N288 I305:AJ306 I312:AJ313 I316:N318 I331:AJ332 I338:AJ339 I345:AJ346 I361:AJ362 I349:N351 I368:AJ369 I375:AJ376 I379:N381">
      <formula1>0</formula1>
      <formula2>99999</formula2>
    </dataValidation>
    <dataValidation type="decimal" imeMode="off" allowBlank="1" showInputMessage="1" showErrorMessage="1" sqref="I81:AJ82 I88:AJ89 I95:AJ96 I111:AJ112 I118:AJ119 I125:AJ126 I144:AJ145 I151:AJ152 I158:AJ159 I174:AJ175 I181:AJ182 I188:AJ189 I53:AJ54 I46:AJ47 I39:AJ40 I207:AJ208 I214:AJ215 I221:AJ222 I237:AJ238 I244:AJ245 I251:AJ252 I270:AJ271 I277:AJ278 I284:AJ285 I300:AJ301 I307:AJ308 I314:AJ315 I333:AJ334 I340:AJ341 I347:AJ348 I363:AJ364 I370:AJ371 I377:AJ378">
      <formula1>0</formula1>
      <formula2>999.9</formula2>
    </dataValidation>
    <dataValidation imeMode="halfKatakana" allowBlank="1" showInputMessage="1" showErrorMessage="1" sqref="I4:AJ4 I10:AJ10"/>
  </dataValidations>
  <printOptions horizontalCentered="1"/>
  <pageMargins left="0.59055118110236227" right="0.59055118110236227" top="0.19685039370078741" bottom="0.39370078740157483" header="0" footer="0.19685039370078741"/>
  <pageSetup paperSize="9" scale="87" orientation="portrait" r:id="rId2"/>
  <headerFooter alignWithMargins="0"/>
  <rowBreaks count="5" manualBreakCount="5">
    <brk id="71" max="35" man="1"/>
    <brk id="134" max="16383" man="1"/>
    <brk id="197" max="35" man="1"/>
    <brk id="260" max="35" man="1"/>
    <brk id="323"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5370" r:id="rId5" name="Group Box 10">
              <controlPr defaultSize="0" autoFill="0" autoPict="0">
                <anchor moveWithCells="1">
                  <from>
                    <xdr:col>13</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5371" r:id="rId6" name="Check Box 11">
              <controlPr defaultSize="0" autoFill="0" autoLine="0" autoPict="0">
                <anchor moveWithCells="1">
                  <from>
                    <xdr:col>13</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15372" r:id="rId7" name="Check Box 12">
              <controlPr defaultSize="0" autoFill="0" autoLine="0" autoPict="0">
                <anchor moveWithCells="1">
                  <from>
                    <xdr:col>17</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15373" r:id="rId8" name="Check Box 13">
              <controlPr defaultSize="0" autoFill="0" autoLine="0" autoPict="0">
                <anchor moveWithCells="1">
                  <from>
                    <xdr:col>22</xdr:col>
                    <xdr:colOff>0</xdr:colOff>
                    <xdr:row>60</xdr:row>
                    <xdr:rowOff>0</xdr:rowOff>
                  </from>
                  <to>
                    <xdr:col>27</xdr:col>
                    <xdr:colOff>0</xdr:colOff>
                    <xdr:row>61</xdr:row>
                    <xdr:rowOff>0</xdr:rowOff>
                  </to>
                </anchor>
              </controlPr>
            </control>
          </mc:Choice>
        </mc:AlternateContent>
        <mc:AlternateContent xmlns:mc="http://schemas.openxmlformats.org/markup-compatibility/2006">
          <mc:Choice Requires="x14">
            <control shapeId="15374" r:id="rId9" name="Check Box 14">
              <controlPr defaultSize="0" autoFill="0" autoLine="0" autoPict="0">
                <anchor moveWithCells="1">
                  <from>
                    <xdr:col>27</xdr:col>
                    <xdr:colOff>0</xdr:colOff>
                    <xdr:row>60</xdr:row>
                    <xdr:rowOff>0</xdr:rowOff>
                  </from>
                  <to>
                    <xdr:col>31</xdr:col>
                    <xdr:colOff>99060</xdr:colOff>
                    <xdr:row>61</xdr:row>
                    <xdr:rowOff>0</xdr:rowOff>
                  </to>
                </anchor>
              </controlPr>
            </control>
          </mc:Choice>
        </mc:AlternateContent>
        <mc:AlternateContent xmlns:mc="http://schemas.openxmlformats.org/markup-compatibility/2006">
          <mc:Choice Requires="x14">
            <control shapeId="15375" r:id="rId10" name="Check Box 15">
              <controlPr defaultSize="0" autoFill="0" autoLine="0" autoPict="0">
                <anchor moveWithCells="1">
                  <from>
                    <xdr:col>32</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5376" r:id="rId11" name="Group Box 16">
              <controlPr defaultSize="0" autoFill="0" autoPict="0">
                <anchor moveWithCells="1">
                  <from>
                    <xdr:col>13</xdr:col>
                    <xdr:colOff>0</xdr:colOff>
                    <xdr:row>61</xdr:row>
                    <xdr:rowOff>0</xdr:rowOff>
                  </from>
                  <to>
                    <xdr:col>22</xdr:col>
                    <xdr:colOff>0</xdr:colOff>
                    <xdr:row>62</xdr:row>
                    <xdr:rowOff>0</xdr:rowOff>
                  </to>
                </anchor>
              </controlPr>
            </control>
          </mc:Choice>
        </mc:AlternateContent>
        <mc:AlternateContent xmlns:mc="http://schemas.openxmlformats.org/markup-compatibility/2006">
          <mc:Choice Requires="x14">
            <control shapeId="15377" r:id="rId12" name="Group Box 17">
              <controlPr defaultSize="0" autoFill="0" autoPict="0">
                <anchor moveWithCells="1">
                  <from>
                    <xdr:col>27</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5378" r:id="rId13" name="Check Box 18">
              <controlPr defaultSize="0" autoFill="0" autoLine="0" autoPict="0">
                <anchor moveWithCells="1">
                  <from>
                    <xdr:col>13</xdr:col>
                    <xdr:colOff>0</xdr:colOff>
                    <xdr:row>61</xdr:row>
                    <xdr:rowOff>0</xdr:rowOff>
                  </from>
                  <to>
                    <xdr:col>18</xdr:col>
                    <xdr:colOff>0</xdr:colOff>
                    <xdr:row>62</xdr:row>
                    <xdr:rowOff>0</xdr:rowOff>
                  </to>
                </anchor>
              </controlPr>
            </control>
          </mc:Choice>
        </mc:AlternateContent>
        <mc:AlternateContent xmlns:mc="http://schemas.openxmlformats.org/markup-compatibility/2006">
          <mc:Choice Requires="x14">
            <control shapeId="15379" r:id="rId14" name="Check Box 19">
              <controlPr defaultSize="0" autoFill="0" autoLine="0" autoPict="0">
                <anchor>
                  <from>
                    <xdr:col>27</xdr:col>
                    <xdr:colOff>0</xdr:colOff>
                    <xdr:row>61</xdr:row>
                    <xdr:rowOff>0</xdr:rowOff>
                  </from>
                  <to>
                    <xdr:col>32</xdr:col>
                    <xdr:colOff>0</xdr:colOff>
                    <xdr:row>62</xdr:row>
                    <xdr:rowOff>0</xdr:rowOff>
                  </to>
                </anchor>
              </controlPr>
            </control>
          </mc:Choice>
        </mc:AlternateContent>
        <mc:AlternateContent xmlns:mc="http://schemas.openxmlformats.org/markup-compatibility/2006">
          <mc:Choice Requires="x14">
            <control shapeId="15385" r:id="rId15" name="Group Box 25">
              <controlPr defaultSize="0" autoFill="0" autoPict="0">
                <anchor moveWithCells="1">
                  <from>
                    <xdr:col>8</xdr:col>
                    <xdr:colOff>0</xdr:colOff>
                    <xdr:row>16</xdr:row>
                    <xdr:rowOff>0</xdr:rowOff>
                  </from>
                  <to>
                    <xdr:col>18</xdr:col>
                    <xdr:colOff>0</xdr:colOff>
                    <xdr:row>17</xdr:row>
                    <xdr:rowOff>0</xdr:rowOff>
                  </to>
                </anchor>
              </controlPr>
            </control>
          </mc:Choice>
        </mc:AlternateContent>
        <mc:AlternateContent xmlns:mc="http://schemas.openxmlformats.org/markup-compatibility/2006">
          <mc:Choice Requires="x14">
            <control shapeId="15386" r:id="rId16" name="Option Button 26">
              <controlPr defaultSize="0" autoFill="0" autoLine="0" autoPict="0">
                <anchor moveWithCells="1">
                  <from>
                    <xdr:col>12</xdr:col>
                    <xdr:colOff>0</xdr:colOff>
                    <xdr:row>16</xdr:row>
                    <xdr:rowOff>0</xdr:rowOff>
                  </from>
                  <to>
                    <xdr:col>15</xdr:col>
                    <xdr:colOff>0</xdr:colOff>
                    <xdr:row>17</xdr:row>
                    <xdr:rowOff>0</xdr:rowOff>
                  </to>
                </anchor>
              </controlPr>
            </control>
          </mc:Choice>
        </mc:AlternateContent>
        <mc:AlternateContent xmlns:mc="http://schemas.openxmlformats.org/markup-compatibility/2006">
          <mc:Choice Requires="x14">
            <control shapeId="15387" r:id="rId17" name="Option Button 27">
              <controlPr defaultSize="0" autoFill="0" autoLine="0" autoPict="0">
                <anchor moveWithCells="1">
                  <from>
                    <xdr:col>15</xdr:col>
                    <xdr:colOff>0</xdr:colOff>
                    <xdr:row>16</xdr:row>
                    <xdr:rowOff>0</xdr:rowOff>
                  </from>
                  <to>
                    <xdr:col>18</xdr:col>
                    <xdr:colOff>0</xdr:colOff>
                    <xdr:row>17</xdr:row>
                    <xdr:rowOff>0</xdr:rowOff>
                  </to>
                </anchor>
              </controlPr>
            </control>
          </mc:Choice>
        </mc:AlternateContent>
        <mc:AlternateContent xmlns:mc="http://schemas.openxmlformats.org/markup-compatibility/2006">
          <mc:Choice Requires="x14">
            <control shapeId="15388" r:id="rId18" name="Group Box 28">
              <controlPr defaultSize="0" autoFill="0" autoPict="0">
                <anchor moveWithCells="1">
                  <from>
                    <xdr:col>18</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5389" r:id="rId19" name="Check Box 29">
              <controlPr defaultSize="0" autoFill="0" autoLine="0" autoPict="0">
                <anchor moveWithCells="1">
                  <from>
                    <xdr:col>19</xdr:col>
                    <xdr:colOff>0</xdr:colOff>
                    <xdr:row>16</xdr:row>
                    <xdr:rowOff>0</xdr:rowOff>
                  </from>
                  <to>
                    <xdr:col>21</xdr:col>
                    <xdr:colOff>0</xdr:colOff>
                    <xdr:row>17</xdr:row>
                    <xdr:rowOff>0</xdr:rowOff>
                  </to>
                </anchor>
              </controlPr>
            </control>
          </mc:Choice>
        </mc:AlternateContent>
        <mc:AlternateContent xmlns:mc="http://schemas.openxmlformats.org/markup-compatibility/2006">
          <mc:Choice Requires="x14">
            <control shapeId="15390" r:id="rId20" name="Check Box 30">
              <controlPr defaultSize="0" autoFill="0" autoLine="0" autoPict="0">
                <anchor moveWithCells="1">
                  <from>
                    <xdr:col>22</xdr:col>
                    <xdr:colOff>0</xdr:colOff>
                    <xdr:row>16</xdr:row>
                    <xdr:rowOff>0</xdr:rowOff>
                  </from>
                  <to>
                    <xdr:col>24</xdr:col>
                    <xdr:colOff>0</xdr:colOff>
                    <xdr:row>17</xdr:row>
                    <xdr:rowOff>0</xdr:rowOff>
                  </to>
                </anchor>
              </controlPr>
            </control>
          </mc:Choice>
        </mc:AlternateContent>
        <mc:AlternateContent xmlns:mc="http://schemas.openxmlformats.org/markup-compatibility/2006">
          <mc:Choice Requires="x14">
            <control shapeId="15391" r:id="rId21" name="Check Box 31">
              <controlPr defaultSize="0" autoFill="0" autoLine="0" autoPict="0">
                <anchor moveWithCells="1">
                  <from>
                    <xdr:col>25</xdr:col>
                    <xdr:colOff>0</xdr:colOff>
                    <xdr:row>16</xdr:row>
                    <xdr:rowOff>0</xdr:rowOff>
                  </from>
                  <to>
                    <xdr:col>27</xdr:col>
                    <xdr:colOff>0</xdr:colOff>
                    <xdr:row>17</xdr:row>
                    <xdr:rowOff>0</xdr:rowOff>
                  </to>
                </anchor>
              </controlPr>
            </control>
          </mc:Choice>
        </mc:AlternateContent>
        <mc:AlternateContent xmlns:mc="http://schemas.openxmlformats.org/markup-compatibility/2006">
          <mc:Choice Requires="x14">
            <control shapeId="15392" r:id="rId22" name="Check Box 32">
              <controlPr defaultSize="0" autoFill="0" autoLine="0" autoPict="0">
                <anchor moveWithCells="1">
                  <from>
                    <xdr:col>28</xdr:col>
                    <xdr:colOff>0</xdr:colOff>
                    <xdr:row>16</xdr:row>
                    <xdr:rowOff>0</xdr:rowOff>
                  </from>
                  <to>
                    <xdr:col>30</xdr:col>
                    <xdr:colOff>0</xdr:colOff>
                    <xdr:row>17</xdr:row>
                    <xdr:rowOff>0</xdr:rowOff>
                  </to>
                </anchor>
              </controlPr>
            </control>
          </mc:Choice>
        </mc:AlternateContent>
        <mc:AlternateContent xmlns:mc="http://schemas.openxmlformats.org/markup-compatibility/2006">
          <mc:Choice Requires="x14">
            <control shapeId="15393" r:id="rId23" name="Check Box 33">
              <controlPr defaultSize="0" autoFill="0" autoLine="0" autoPict="0">
                <anchor moveWithCells="1">
                  <from>
                    <xdr:col>31</xdr:col>
                    <xdr:colOff>0</xdr:colOff>
                    <xdr:row>16</xdr:row>
                    <xdr:rowOff>0</xdr:rowOff>
                  </from>
                  <to>
                    <xdr:col>33</xdr:col>
                    <xdr:colOff>0</xdr:colOff>
                    <xdr:row>17</xdr:row>
                    <xdr:rowOff>0</xdr:rowOff>
                  </to>
                </anchor>
              </controlPr>
            </control>
          </mc:Choice>
        </mc:AlternateContent>
        <mc:AlternateContent xmlns:mc="http://schemas.openxmlformats.org/markup-compatibility/2006">
          <mc:Choice Requires="x14">
            <control shapeId="15394" r:id="rId24" name="Check Box 34">
              <controlPr defaultSize="0" autoFill="0" autoLine="0" autoPict="0">
                <anchor moveWithCells="1">
                  <from>
                    <xdr:col>34</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5395" r:id="rId25" name="Group Box 35">
              <controlPr defaultSize="0" autoFill="0" autoPict="0">
                <anchor moveWithCells="1">
                  <from>
                    <xdr:col>8</xdr:col>
                    <xdr:colOff>0</xdr:colOff>
                    <xdr:row>18</xdr:row>
                    <xdr:rowOff>0</xdr:rowOff>
                  </from>
                  <to>
                    <xdr:col>18</xdr:col>
                    <xdr:colOff>0</xdr:colOff>
                    <xdr:row>19</xdr:row>
                    <xdr:rowOff>0</xdr:rowOff>
                  </to>
                </anchor>
              </controlPr>
            </control>
          </mc:Choice>
        </mc:AlternateContent>
        <mc:AlternateContent xmlns:mc="http://schemas.openxmlformats.org/markup-compatibility/2006">
          <mc:Choice Requires="x14">
            <control shapeId="15396" r:id="rId26" name="Option Button 36">
              <controlPr defaultSize="0" autoFill="0" autoLine="0" autoPict="0">
                <anchor moveWithCells="1">
                  <from>
                    <xdr:col>10</xdr:col>
                    <xdr:colOff>0</xdr:colOff>
                    <xdr:row>18</xdr:row>
                    <xdr:rowOff>0</xdr:rowOff>
                  </from>
                  <to>
                    <xdr:col>13</xdr:col>
                    <xdr:colOff>0</xdr:colOff>
                    <xdr:row>19</xdr:row>
                    <xdr:rowOff>0</xdr:rowOff>
                  </to>
                </anchor>
              </controlPr>
            </control>
          </mc:Choice>
        </mc:AlternateContent>
        <mc:AlternateContent xmlns:mc="http://schemas.openxmlformats.org/markup-compatibility/2006">
          <mc:Choice Requires="x14">
            <control shapeId="15397" r:id="rId27" name="Option Button 37">
              <controlPr defaultSize="0" autoFill="0" autoLine="0" autoPict="0">
                <anchor moveWithCells="1">
                  <from>
                    <xdr:col>14</xdr:col>
                    <xdr:colOff>0</xdr:colOff>
                    <xdr:row>18</xdr:row>
                    <xdr:rowOff>0</xdr:rowOff>
                  </from>
                  <to>
                    <xdr:col>17</xdr:col>
                    <xdr:colOff>0</xdr:colOff>
                    <xdr:row>19</xdr:row>
                    <xdr:rowOff>0</xdr:rowOff>
                  </to>
                </anchor>
              </controlPr>
            </control>
          </mc:Choice>
        </mc:AlternateContent>
        <mc:AlternateContent xmlns:mc="http://schemas.openxmlformats.org/markup-compatibility/2006">
          <mc:Choice Requires="x14">
            <control shapeId="15398" r:id="rId28" name="Group Box 38">
              <controlPr defaultSize="0" autoFill="0" autoPict="0">
                <anchor moveWithCells="1">
                  <from>
                    <xdr:col>15</xdr:col>
                    <xdr:colOff>0</xdr:colOff>
                    <xdr:row>21</xdr:row>
                    <xdr:rowOff>0</xdr:rowOff>
                  </from>
                  <to>
                    <xdr:col>36</xdr:col>
                    <xdr:colOff>0</xdr:colOff>
                    <xdr:row>22</xdr:row>
                    <xdr:rowOff>0</xdr:rowOff>
                  </to>
                </anchor>
              </controlPr>
            </control>
          </mc:Choice>
        </mc:AlternateContent>
        <mc:AlternateContent xmlns:mc="http://schemas.openxmlformats.org/markup-compatibility/2006">
          <mc:Choice Requires="x14">
            <control shapeId="15399" r:id="rId29" name="Option Button 39">
              <controlPr defaultSize="0" autoFill="0" autoLine="0" autoPict="0">
                <anchor moveWithCells="1">
                  <from>
                    <xdr:col>15</xdr:col>
                    <xdr:colOff>53340</xdr:colOff>
                    <xdr:row>21</xdr:row>
                    <xdr:rowOff>7620</xdr:rowOff>
                  </from>
                  <to>
                    <xdr:col>19</xdr:col>
                    <xdr:colOff>53340</xdr:colOff>
                    <xdr:row>21</xdr:row>
                    <xdr:rowOff>220980</xdr:rowOff>
                  </to>
                </anchor>
              </controlPr>
            </control>
          </mc:Choice>
        </mc:AlternateContent>
        <mc:AlternateContent xmlns:mc="http://schemas.openxmlformats.org/markup-compatibility/2006">
          <mc:Choice Requires="x14">
            <control shapeId="15400" r:id="rId30" name="Option Button 40">
              <controlPr defaultSize="0" autoFill="0" autoLine="0" autoPict="0">
                <anchor moveWithCells="1">
                  <from>
                    <xdr:col>20</xdr:col>
                    <xdr:colOff>7620</xdr:colOff>
                    <xdr:row>21</xdr:row>
                    <xdr:rowOff>7620</xdr:rowOff>
                  </from>
                  <to>
                    <xdr:col>23</xdr:col>
                    <xdr:colOff>68580</xdr:colOff>
                    <xdr:row>21</xdr:row>
                    <xdr:rowOff>220980</xdr:rowOff>
                  </to>
                </anchor>
              </controlPr>
            </control>
          </mc:Choice>
        </mc:AlternateContent>
        <mc:AlternateContent xmlns:mc="http://schemas.openxmlformats.org/markup-compatibility/2006">
          <mc:Choice Requires="x14">
            <control shapeId="15401" r:id="rId31" name="Option Button 41">
              <controlPr defaultSize="0" autoFill="0" autoLine="0" autoPict="0">
                <anchor moveWithCells="1">
                  <from>
                    <xdr:col>24</xdr:col>
                    <xdr:colOff>68580</xdr:colOff>
                    <xdr:row>21</xdr:row>
                    <xdr:rowOff>0</xdr:rowOff>
                  </from>
                  <to>
                    <xdr:col>29</xdr:col>
                    <xdr:colOff>53340</xdr:colOff>
                    <xdr:row>21</xdr:row>
                    <xdr:rowOff>213360</xdr:rowOff>
                  </to>
                </anchor>
              </controlPr>
            </control>
          </mc:Choice>
        </mc:AlternateContent>
        <mc:AlternateContent xmlns:mc="http://schemas.openxmlformats.org/markup-compatibility/2006">
          <mc:Choice Requires="x14">
            <control shapeId="15402" r:id="rId32" name="Group Box 42">
              <controlPr defaultSize="0" autoFill="0" autoPict="0">
                <anchor moveWithCells="1">
                  <from>
                    <xdr:col>15</xdr:col>
                    <xdr:colOff>0</xdr:colOff>
                    <xdr:row>22</xdr:row>
                    <xdr:rowOff>0</xdr:rowOff>
                  </from>
                  <to>
                    <xdr:col>36</xdr:col>
                    <xdr:colOff>0</xdr:colOff>
                    <xdr:row>23</xdr:row>
                    <xdr:rowOff>0</xdr:rowOff>
                  </to>
                </anchor>
              </controlPr>
            </control>
          </mc:Choice>
        </mc:AlternateContent>
        <mc:AlternateContent xmlns:mc="http://schemas.openxmlformats.org/markup-compatibility/2006">
          <mc:Choice Requires="x14">
            <control shapeId="15403" r:id="rId33" name="Group Box 43">
              <controlPr defaultSize="0" autoFill="0" autoPict="0">
                <anchor moveWithCells="1">
                  <from>
                    <xdr:col>15</xdr:col>
                    <xdr:colOff>0</xdr:colOff>
                    <xdr:row>23</xdr:row>
                    <xdr:rowOff>0</xdr:rowOff>
                  </from>
                  <to>
                    <xdr:col>36</xdr:col>
                    <xdr:colOff>0</xdr:colOff>
                    <xdr:row>24</xdr:row>
                    <xdr:rowOff>0</xdr:rowOff>
                  </to>
                </anchor>
              </controlPr>
            </control>
          </mc:Choice>
        </mc:AlternateContent>
        <mc:AlternateContent xmlns:mc="http://schemas.openxmlformats.org/markup-compatibility/2006">
          <mc:Choice Requires="x14">
            <control shapeId="15404" r:id="rId34" name="Group Box 44">
              <controlPr defaultSize="0" autoFill="0" autoPict="0">
                <anchor moveWithCells="1">
                  <from>
                    <xdr:col>15</xdr:col>
                    <xdr:colOff>0</xdr:colOff>
                    <xdr:row>24</xdr:row>
                    <xdr:rowOff>0</xdr:rowOff>
                  </from>
                  <to>
                    <xdr:col>36</xdr:col>
                    <xdr:colOff>0</xdr:colOff>
                    <xdr:row>25</xdr:row>
                    <xdr:rowOff>0</xdr:rowOff>
                  </to>
                </anchor>
              </controlPr>
            </control>
          </mc:Choice>
        </mc:AlternateContent>
        <mc:AlternateContent xmlns:mc="http://schemas.openxmlformats.org/markup-compatibility/2006">
          <mc:Choice Requires="x14">
            <control shapeId="15405" r:id="rId35" name="Option Button 45">
              <controlPr defaultSize="0" autoFill="0" autoLine="0" autoPict="0">
                <anchor moveWithCells="1">
                  <from>
                    <xdr:col>15</xdr:col>
                    <xdr:colOff>53340</xdr:colOff>
                    <xdr:row>22</xdr:row>
                    <xdr:rowOff>7620</xdr:rowOff>
                  </from>
                  <to>
                    <xdr:col>19</xdr:col>
                    <xdr:colOff>53340</xdr:colOff>
                    <xdr:row>22</xdr:row>
                    <xdr:rowOff>220980</xdr:rowOff>
                  </to>
                </anchor>
              </controlPr>
            </control>
          </mc:Choice>
        </mc:AlternateContent>
        <mc:AlternateContent xmlns:mc="http://schemas.openxmlformats.org/markup-compatibility/2006">
          <mc:Choice Requires="x14">
            <control shapeId="15406" r:id="rId36" name="Option Button 46">
              <controlPr defaultSize="0" autoFill="0" autoLine="0" autoPict="0">
                <anchor moveWithCells="1">
                  <from>
                    <xdr:col>20</xdr:col>
                    <xdr:colOff>7620</xdr:colOff>
                    <xdr:row>22</xdr:row>
                    <xdr:rowOff>7620</xdr:rowOff>
                  </from>
                  <to>
                    <xdr:col>23</xdr:col>
                    <xdr:colOff>99060</xdr:colOff>
                    <xdr:row>22</xdr:row>
                    <xdr:rowOff>220980</xdr:rowOff>
                  </to>
                </anchor>
              </controlPr>
            </control>
          </mc:Choice>
        </mc:AlternateContent>
        <mc:AlternateContent xmlns:mc="http://schemas.openxmlformats.org/markup-compatibility/2006">
          <mc:Choice Requires="x14">
            <control shapeId="15407" r:id="rId37" name="Option Button 47">
              <controlPr defaultSize="0" autoFill="0" autoLine="0" autoPict="0">
                <anchor moveWithCells="1">
                  <from>
                    <xdr:col>24</xdr:col>
                    <xdr:colOff>68580</xdr:colOff>
                    <xdr:row>22</xdr:row>
                    <xdr:rowOff>7620</xdr:rowOff>
                  </from>
                  <to>
                    <xdr:col>29</xdr:col>
                    <xdr:colOff>53340</xdr:colOff>
                    <xdr:row>22</xdr:row>
                    <xdr:rowOff>220980</xdr:rowOff>
                  </to>
                </anchor>
              </controlPr>
            </control>
          </mc:Choice>
        </mc:AlternateContent>
        <mc:AlternateContent xmlns:mc="http://schemas.openxmlformats.org/markup-compatibility/2006">
          <mc:Choice Requires="x14">
            <control shapeId="15408" r:id="rId38" name="Option Button 48">
              <controlPr defaultSize="0" autoFill="0" autoLine="0" autoPict="0">
                <anchor moveWithCells="1">
                  <from>
                    <xdr:col>15</xdr:col>
                    <xdr:colOff>53340</xdr:colOff>
                    <xdr:row>23</xdr:row>
                    <xdr:rowOff>7620</xdr:rowOff>
                  </from>
                  <to>
                    <xdr:col>19</xdr:col>
                    <xdr:colOff>53340</xdr:colOff>
                    <xdr:row>23</xdr:row>
                    <xdr:rowOff>220980</xdr:rowOff>
                  </to>
                </anchor>
              </controlPr>
            </control>
          </mc:Choice>
        </mc:AlternateContent>
        <mc:AlternateContent xmlns:mc="http://schemas.openxmlformats.org/markup-compatibility/2006">
          <mc:Choice Requires="x14">
            <control shapeId="15409" r:id="rId39" name="Option Button 49">
              <controlPr defaultSize="0" autoFill="0" autoLine="0" autoPict="0">
                <anchor moveWithCells="1">
                  <from>
                    <xdr:col>20</xdr:col>
                    <xdr:colOff>7620</xdr:colOff>
                    <xdr:row>23</xdr:row>
                    <xdr:rowOff>7620</xdr:rowOff>
                  </from>
                  <to>
                    <xdr:col>23</xdr:col>
                    <xdr:colOff>99060</xdr:colOff>
                    <xdr:row>23</xdr:row>
                    <xdr:rowOff>220980</xdr:rowOff>
                  </to>
                </anchor>
              </controlPr>
            </control>
          </mc:Choice>
        </mc:AlternateContent>
        <mc:AlternateContent xmlns:mc="http://schemas.openxmlformats.org/markup-compatibility/2006">
          <mc:Choice Requires="x14">
            <control shapeId="15410" r:id="rId40" name="Option Button 50">
              <controlPr defaultSize="0" autoFill="0" autoLine="0" autoPict="0">
                <anchor moveWithCells="1">
                  <from>
                    <xdr:col>24</xdr:col>
                    <xdr:colOff>68580</xdr:colOff>
                    <xdr:row>23</xdr:row>
                    <xdr:rowOff>0</xdr:rowOff>
                  </from>
                  <to>
                    <xdr:col>29</xdr:col>
                    <xdr:colOff>53340</xdr:colOff>
                    <xdr:row>23</xdr:row>
                    <xdr:rowOff>213360</xdr:rowOff>
                  </to>
                </anchor>
              </controlPr>
            </control>
          </mc:Choice>
        </mc:AlternateContent>
        <mc:AlternateContent xmlns:mc="http://schemas.openxmlformats.org/markup-compatibility/2006">
          <mc:Choice Requires="x14">
            <control shapeId="15411" r:id="rId41" name="Option Button 51">
              <controlPr defaultSize="0" autoFill="0" autoLine="0" autoPict="0">
                <anchor moveWithCells="1">
                  <from>
                    <xdr:col>15</xdr:col>
                    <xdr:colOff>53340</xdr:colOff>
                    <xdr:row>24</xdr:row>
                    <xdr:rowOff>7620</xdr:rowOff>
                  </from>
                  <to>
                    <xdr:col>19</xdr:col>
                    <xdr:colOff>53340</xdr:colOff>
                    <xdr:row>24</xdr:row>
                    <xdr:rowOff>220980</xdr:rowOff>
                  </to>
                </anchor>
              </controlPr>
            </control>
          </mc:Choice>
        </mc:AlternateContent>
        <mc:AlternateContent xmlns:mc="http://schemas.openxmlformats.org/markup-compatibility/2006">
          <mc:Choice Requires="x14">
            <control shapeId="15412" r:id="rId42" name="Option Button 52">
              <controlPr defaultSize="0" autoFill="0" autoLine="0" autoPict="0">
                <anchor moveWithCells="1">
                  <from>
                    <xdr:col>20</xdr:col>
                    <xdr:colOff>7620</xdr:colOff>
                    <xdr:row>24</xdr:row>
                    <xdr:rowOff>7620</xdr:rowOff>
                  </from>
                  <to>
                    <xdr:col>23</xdr:col>
                    <xdr:colOff>99060</xdr:colOff>
                    <xdr:row>24</xdr:row>
                    <xdr:rowOff>220980</xdr:rowOff>
                  </to>
                </anchor>
              </controlPr>
            </control>
          </mc:Choice>
        </mc:AlternateContent>
        <mc:AlternateContent xmlns:mc="http://schemas.openxmlformats.org/markup-compatibility/2006">
          <mc:Choice Requires="x14">
            <control shapeId="15413" r:id="rId43" name="Option Button 53">
              <controlPr defaultSize="0" autoFill="0" autoLine="0" autoPict="0">
                <anchor moveWithCells="1">
                  <from>
                    <xdr:col>24</xdr:col>
                    <xdr:colOff>68580</xdr:colOff>
                    <xdr:row>24</xdr:row>
                    <xdr:rowOff>15240</xdr:rowOff>
                  </from>
                  <to>
                    <xdr:col>29</xdr:col>
                    <xdr:colOff>53340</xdr:colOff>
                    <xdr:row>25</xdr:row>
                    <xdr:rowOff>0</xdr:rowOff>
                  </to>
                </anchor>
              </controlPr>
            </control>
          </mc:Choice>
        </mc:AlternateContent>
        <mc:AlternateContent xmlns:mc="http://schemas.openxmlformats.org/markup-compatibility/2006">
          <mc:Choice Requires="x14">
            <control shapeId="15414" r:id="rId44" name="Group Box 54">
              <controlPr defaultSize="0" autoFill="0" autoPict="0">
                <anchor moveWithCells="1">
                  <from>
                    <xdr:col>8</xdr:col>
                    <xdr:colOff>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15415" r:id="rId45" name="Check Box 55">
              <controlPr defaultSize="0" autoFill="0" autoLine="0" autoPict="0">
                <anchor moveWithCells="1">
                  <from>
                    <xdr:col>9</xdr:col>
                    <xdr:colOff>0</xdr:colOff>
                    <xdr:row>57</xdr:row>
                    <xdr:rowOff>0</xdr:rowOff>
                  </from>
                  <to>
                    <xdr:col>12</xdr:col>
                    <xdr:colOff>0</xdr:colOff>
                    <xdr:row>58</xdr:row>
                    <xdr:rowOff>0</xdr:rowOff>
                  </to>
                </anchor>
              </controlPr>
            </control>
          </mc:Choice>
        </mc:AlternateContent>
        <mc:AlternateContent xmlns:mc="http://schemas.openxmlformats.org/markup-compatibility/2006">
          <mc:Choice Requires="x14">
            <control shapeId="15416" r:id="rId46" name="Check Box 56">
              <controlPr defaultSize="0" autoFill="0" autoLine="0" autoPict="0">
                <anchor moveWithCells="1">
                  <from>
                    <xdr:col>13</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15417" r:id="rId47" name="Check Box 57">
              <controlPr defaultSize="0" autoFill="0" autoLine="0" autoPict="0">
                <anchor moveWithCells="1">
                  <from>
                    <xdr:col>17</xdr:col>
                    <xdr:colOff>0</xdr:colOff>
                    <xdr:row>57</xdr:row>
                    <xdr:rowOff>0</xdr:rowOff>
                  </from>
                  <to>
                    <xdr:col>20</xdr:col>
                    <xdr:colOff>0</xdr:colOff>
                    <xdr:row>58</xdr:row>
                    <xdr:rowOff>0</xdr:rowOff>
                  </to>
                </anchor>
              </controlPr>
            </control>
          </mc:Choice>
        </mc:AlternateContent>
        <mc:AlternateContent xmlns:mc="http://schemas.openxmlformats.org/markup-compatibility/2006">
          <mc:Choice Requires="x14">
            <control shapeId="15418" r:id="rId48" name="Check Box 58">
              <controlPr defaultSize="0" autoFill="0" autoLine="0" autoPict="0">
                <anchor moveWithCells="1">
                  <from>
                    <xdr:col>21</xdr:col>
                    <xdr:colOff>0</xdr:colOff>
                    <xdr:row>57</xdr:row>
                    <xdr:rowOff>0</xdr:rowOff>
                  </from>
                  <to>
                    <xdr:col>24</xdr:col>
                    <xdr:colOff>0</xdr:colOff>
                    <xdr:row>58</xdr:row>
                    <xdr:rowOff>0</xdr:rowOff>
                  </to>
                </anchor>
              </controlPr>
            </control>
          </mc:Choice>
        </mc:AlternateContent>
        <mc:AlternateContent xmlns:mc="http://schemas.openxmlformats.org/markup-compatibility/2006">
          <mc:Choice Requires="x14">
            <control shapeId="15419" r:id="rId49" name="Check Box 59">
              <controlPr defaultSize="0" autoFill="0" autoLine="0" autoPict="0">
                <anchor moveWithCells="1">
                  <from>
                    <xdr:col>25</xdr:col>
                    <xdr:colOff>0</xdr:colOff>
                    <xdr:row>57</xdr:row>
                    <xdr:rowOff>0</xdr:rowOff>
                  </from>
                  <to>
                    <xdr:col>28</xdr:col>
                    <xdr:colOff>0</xdr:colOff>
                    <xdr:row>58</xdr:row>
                    <xdr:rowOff>0</xdr:rowOff>
                  </to>
                </anchor>
              </controlPr>
            </control>
          </mc:Choice>
        </mc:AlternateContent>
        <mc:AlternateContent xmlns:mc="http://schemas.openxmlformats.org/markup-compatibility/2006">
          <mc:Choice Requires="x14">
            <control shapeId="15420" r:id="rId50" name="Check Box 60">
              <controlPr defaultSize="0" autoFill="0" autoLine="0" autoPict="0">
                <anchor moveWithCells="1">
                  <from>
                    <xdr:col>29</xdr:col>
                    <xdr:colOff>0</xdr:colOff>
                    <xdr:row>57</xdr:row>
                    <xdr:rowOff>0</xdr:rowOff>
                  </from>
                  <to>
                    <xdr:col>32</xdr:col>
                    <xdr:colOff>0</xdr:colOff>
                    <xdr:row>58</xdr:row>
                    <xdr:rowOff>0</xdr:rowOff>
                  </to>
                </anchor>
              </controlPr>
            </control>
          </mc:Choice>
        </mc:AlternateContent>
        <mc:AlternateContent xmlns:mc="http://schemas.openxmlformats.org/markup-compatibility/2006">
          <mc:Choice Requires="x14">
            <control shapeId="15421" r:id="rId51" name="Check Box 61">
              <controlPr defaultSize="0" autoFill="0" autoLine="0" autoPict="0">
                <anchor moveWithCells="1">
                  <from>
                    <xdr:col>33</xdr:col>
                    <xdr:colOff>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15422" r:id="rId52" name="Group Box 62">
              <controlPr defaultSize="0" autoFill="0" autoPict="0">
                <anchor moveWithCells="1">
                  <from>
                    <xdr:col>2</xdr:col>
                    <xdr:colOff>0</xdr:colOff>
                    <xdr:row>60</xdr:row>
                    <xdr:rowOff>0</xdr:rowOff>
                  </from>
                  <to>
                    <xdr:col>8</xdr:col>
                    <xdr:colOff>0</xdr:colOff>
                    <xdr:row>62</xdr:row>
                    <xdr:rowOff>0</xdr:rowOff>
                  </to>
                </anchor>
              </controlPr>
            </control>
          </mc:Choice>
        </mc:AlternateContent>
        <mc:AlternateContent xmlns:mc="http://schemas.openxmlformats.org/markup-compatibility/2006">
          <mc:Choice Requires="x14">
            <control shapeId="15424" r:id="rId53" name="Check Box 64">
              <controlPr defaultSize="0" autoFill="0" autoLine="0" autoPict="0">
                <anchor moveWithCells="1">
                  <from>
                    <xdr:col>3</xdr:col>
                    <xdr:colOff>0</xdr:colOff>
                    <xdr:row>61</xdr:row>
                    <xdr:rowOff>0</xdr:rowOff>
                  </from>
                  <to>
                    <xdr:col>7</xdr:col>
                    <xdr:colOff>0</xdr:colOff>
                    <xdr:row>62</xdr:row>
                    <xdr:rowOff>0</xdr:rowOff>
                  </to>
                </anchor>
              </controlPr>
            </control>
          </mc:Choice>
        </mc:AlternateContent>
        <mc:AlternateContent xmlns:mc="http://schemas.openxmlformats.org/markup-compatibility/2006">
          <mc:Choice Requires="x14">
            <control shapeId="15425" r:id="rId54" name="Group Box 65">
              <controlPr defaultSize="0" autoFill="0" autoPict="0">
                <anchor moveWithCells="1">
                  <from>
                    <xdr:col>13</xdr:col>
                    <xdr:colOff>0</xdr:colOff>
                    <xdr:row>102</xdr:row>
                    <xdr:rowOff>0</xdr:rowOff>
                  </from>
                  <to>
                    <xdr:col>36</xdr:col>
                    <xdr:colOff>0</xdr:colOff>
                    <xdr:row>103</xdr:row>
                    <xdr:rowOff>0</xdr:rowOff>
                  </to>
                </anchor>
              </controlPr>
            </control>
          </mc:Choice>
        </mc:AlternateContent>
        <mc:AlternateContent xmlns:mc="http://schemas.openxmlformats.org/markup-compatibility/2006">
          <mc:Choice Requires="x14">
            <control shapeId="15426" r:id="rId55" name="Check Box 66">
              <controlPr defaultSize="0" autoFill="0" autoLine="0" autoPict="0">
                <anchor moveWithCells="1">
                  <from>
                    <xdr:col>13</xdr:col>
                    <xdr:colOff>0</xdr:colOff>
                    <xdr:row>102</xdr:row>
                    <xdr:rowOff>0</xdr:rowOff>
                  </from>
                  <to>
                    <xdr:col>17</xdr:col>
                    <xdr:colOff>0</xdr:colOff>
                    <xdr:row>103</xdr:row>
                    <xdr:rowOff>0</xdr:rowOff>
                  </to>
                </anchor>
              </controlPr>
            </control>
          </mc:Choice>
        </mc:AlternateContent>
        <mc:AlternateContent xmlns:mc="http://schemas.openxmlformats.org/markup-compatibility/2006">
          <mc:Choice Requires="x14">
            <control shapeId="15427" r:id="rId56" name="Check Box 67">
              <controlPr defaultSize="0" autoFill="0" autoLine="0" autoPict="0">
                <anchor moveWithCells="1">
                  <from>
                    <xdr:col>17</xdr:col>
                    <xdr:colOff>0</xdr:colOff>
                    <xdr:row>102</xdr:row>
                    <xdr:rowOff>0</xdr:rowOff>
                  </from>
                  <to>
                    <xdr:col>22</xdr:col>
                    <xdr:colOff>0</xdr:colOff>
                    <xdr:row>103</xdr:row>
                    <xdr:rowOff>0</xdr:rowOff>
                  </to>
                </anchor>
              </controlPr>
            </control>
          </mc:Choice>
        </mc:AlternateContent>
        <mc:AlternateContent xmlns:mc="http://schemas.openxmlformats.org/markup-compatibility/2006">
          <mc:Choice Requires="x14">
            <control shapeId="15428" r:id="rId57" name="Check Box 68">
              <controlPr defaultSize="0" autoFill="0" autoLine="0" autoPict="0">
                <anchor moveWithCells="1">
                  <from>
                    <xdr:col>22</xdr:col>
                    <xdr:colOff>0</xdr:colOff>
                    <xdr:row>102</xdr:row>
                    <xdr:rowOff>0</xdr:rowOff>
                  </from>
                  <to>
                    <xdr:col>27</xdr:col>
                    <xdr:colOff>0</xdr:colOff>
                    <xdr:row>103</xdr:row>
                    <xdr:rowOff>0</xdr:rowOff>
                  </to>
                </anchor>
              </controlPr>
            </control>
          </mc:Choice>
        </mc:AlternateContent>
        <mc:AlternateContent xmlns:mc="http://schemas.openxmlformats.org/markup-compatibility/2006">
          <mc:Choice Requires="x14">
            <control shapeId="15429" r:id="rId58" name="Check Box 69">
              <controlPr defaultSize="0" autoFill="0" autoLine="0" autoPict="0">
                <anchor moveWithCells="1">
                  <from>
                    <xdr:col>27</xdr:col>
                    <xdr:colOff>0</xdr:colOff>
                    <xdr:row>102</xdr:row>
                    <xdr:rowOff>0</xdr:rowOff>
                  </from>
                  <to>
                    <xdr:col>31</xdr:col>
                    <xdr:colOff>152400</xdr:colOff>
                    <xdr:row>103</xdr:row>
                    <xdr:rowOff>0</xdr:rowOff>
                  </to>
                </anchor>
              </controlPr>
            </control>
          </mc:Choice>
        </mc:AlternateContent>
        <mc:AlternateContent xmlns:mc="http://schemas.openxmlformats.org/markup-compatibility/2006">
          <mc:Choice Requires="x14">
            <control shapeId="15430" r:id="rId59" name="Check Box 70">
              <controlPr defaultSize="0" autoFill="0" autoLine="0" autoPict="0">
                <anchor moveWithCells="1">
                  <from>
                    <xdr:col>32</xdr:col>
                    <xdr:colOff>0</xdr:colOff>
                    <xdr:row>102</xdr:row>
                    <xdr:rowOff>0</xdr:rowOff>
                  </from>
                  <to>
                    <xdr:col>36</xdr:col>
                    <xdr:colOff>0</xdr:colOff>
                    <xdr:row>103</xdr:row>
                    <xdr:rowOff>0</xdr:rowOff>
                  </to>
                </anchor>
              </controlPr>
            </control>
          </mc:Choice>
        </mc:AlternateContent>
        <mc:AlternateContent xmlns:mc="http://schemas.openxmlformats.org/markup-compatibility/2006">
          <mc:Choice Requires="x14">
            <control shapeId="15431" r:id="rId60" name="Group Box 71">
              <controlPr defaultSize="0" autoFill="0" autoPict="0">
                <anchor moveWithCells="1">
                  <from>
                    <xdr:col>13</xdr:col>
                    <xdr:colOff>0</xdr:colOff>
                    <xdr:row>103</xdr:row>
                    <xdr:rowOff>0</xdr:rowOff>
                  </from>
                  <to>
                    <xdr:col>22</xdr:col>
                    <xdr:colOff>0</xdr:colOff>
                    <xdr:row>104</xdr:row>
                    <xdr:rowOff>0</xdr:rowOff>
                  </to>
                </anchor>
              </controlPr>
            </control>
          </mc:Choice>
        </mc:AlternateContent>
        <mc:AlternateContent xmlns:mc="http://schemas.openxmlformats.org/markup-compatibility/2006">
          <mc:Choice Requires="x14">
            <control shapeId="15432" r:id="rId61" name="Group Box 72">
              <controlPr defaultSize="0" autoFill="0" autoPict="0">
                <anchor moveWithCells="1">
                  <from>
                    <xdr:col>27</xdr:col>
                    <xdr:colOff>0</xdr:colOff>
                    <xdr:row>103</xdr:row>
                    <xdr:rowOff>0</xdr:rowOff>
                  </from>
                  <to>
                    <xdr:col>36</xdr:col>
                    <xdr:colOff>0</xdr:colOff>
                    <xdr:row>104</xdr:row>
                    <xdr:rowOff>0</xdr:rowOff>
                  </to>
                </anchor>
              </controlPr>
            </control>
          </mc:Choice>
        </mc:AlternateContent>
        <mc:AlternateContent xmlns:mc="http://schemas.openxmlformats.org/markup-compatibility/2006">
          <mc:Choice Requires="x14">
            <control shapeId="15433" r:id="rId62" name="Check Box 73">
              <controlPr defaultSize="0" autoFill="0" autoLine="0" autoPict="0">
                <anchor moveWithCells="1">
                  <from>
                    <xdr:col>13</xdr:col>
                    <xdr:colOff>0</xdr:colOff>
                    <xdr:row>103</xdr:row>
                    <xdr:rowOff>0</xdr:rowOff>
                  </from>
                  <to>
                    <xdr:col>18</xdr:col>
                    <xdr:colOff>0</xdr:colOff>
                    <xdr:row>104</xdr:row>
                    <xdr:rowOff>0</xdr:rowOff>
                  </to>
                </anchor>
              </controlPr>
            </control>
          </mc:Choice>
        </mc:AlternateContent>
        <mc:AlternateContent xmlns:mc="http://schemas.openxmlformats.org/markup-compatibility/2006">
          <mc:Choice Requires="x14">
            <control shapeId="15434" r:id="rId63" name="Check Box 74">
              <controlPr defaultSize="0" autoFill="0" autoLine="0" autoPict="0">
                <anchor moveWithCells="1">
                  <from>
                    <xdr:col>27</xdr:col>
                    <xdr:colOff>0</xdr:colOff>
                    <xdr:row>103</xdr:row>
                    <xdr:rowOff>0</xdr:rowOff>
                  </from>
                  <to>
                    <xdr:col>32</xdr:col>
                    <xdr:colOff>0</xdr:colOff>
                    <xdr:row>104</xdr:row>
                    <xdr:rowOff>0</xdr:rowOff>
                  </to>
                </anchor>
              </controlPr>
            </control>
          </mc:Choice>
        </mc:AlternateContent>
        <mc:AlternateContent xmlns:mc="http://schemas.openxmlformats.org/markup-compatibility/2006">
          <mc:Choice Requires="x14">
            <control shapeId="15435" r:id="rId64" name="Group Box 75">
              <controlPr defaultSize="0" autoFill="0" autoPict="0">
                <anchor mov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5436" r:id="rId65" name="Check Box 76">
              <controlPr defaultSize="0" autoFill="0" autoLine="0" autoPict="0">
                <anchor moveWithCells="1">
                  <from>
                    <xdr:col>9</xdr:col>
                    <xdr:colOff>0</xdr:colOff>
                    <xdr:row>99</xdr:row>
                    <xdr:rowOff>0</xdr:rowOff>
                  </from>
                  <to>
                    <xdr:col>12</xdr:col>
                    <xdr:colOff>0</xdr:colOff>
                    <xdr:row>100</xdr:row>
                    <xdr:rowOff>0</xdr:rowOff>
                  </to>
                </anchor>
              </controlPr>
            </control>
          </mc:Choice>
        </mc:AlternateContent>
        <mc:AlternateContent xmlns:mc="http://schemas.openxmlformats.org/markup-compatibility/2006">
          <mc:Choice Requires="x14">
            <control shapeId="15437" r:id="rId66" name="Check Box 77">
              <controlPr defaultSize="0" autoFill="0" autoLine="0" autoPict="0">
                <anchor moveWithCells="1">
                  <from>
                    <xdr:col>13</xdr:col>
                    <xdr:colOff>0</xdr:colOff>
                    <xdr:row>99</xdr:row>
                    <xdr:rowOff>0</xdr:rowOff>
                  </from>
                  <to>
                    <xdr:col>16</xdr:col>
                    <xdr:colOff>0</xdr:colOff>
                    <xdr:row>100</xdr:row>
                    <xdr:rowOff>0</xdr:rowOff>
                  </to>
                </anchor>
              </controlPr>
            </control>
          </mc:Choice>
        </mc:AlternateContent>
        <mc:AlternateContent xmlns:mc="http://schemas.openxmlformats.org/markup-compatibility/2006">
          <mc:Choice Requires="x14">
            <control shapeId="15438" r:id="rId67" name="Check Box 78">
              <controlPr defaultSize="0" autoFill="0" autoLine="0" autoPict="0">
                <anchor moveWithCells="1">
                  <from>
                    <xdr:col>17</xdr:col>
                    <xdr:colOff>0</xdr:colOff>
                    <xdr:row>99</xdr:row>
                    <xdr:rowOff>0</xdr:rowOff>
                  </from>
                  <to>
                    <xdr:col>20</xdr:col>
                    <xdr:colOff>0</xdr:colOff>
                    <xdr:row>100</xdr:row>
                    <xdr:rowOff>0</xdr:rowOff>
                  </to>
                </anchor>
              </controlPr>
            </control>
          </mc:Choice>
        </mc:AlternateContent>
        <mc:AlternateContent xmlns:mc="http://schemas.openxmlformats.org/markup-compatibility/2006">
          <mc:Choice Requires="x14">
            <control shapeId="15439" r:id="rId68" name="Check Box 79">
              <controlPr defaultSize="0" autoFill="0" autoLine="0" autoPict="0">
                <anchor moveWithCells="1">
                  <from>
                    <xdr:col>21</xdr:col>
                    <xdr:colOff>0</xdr:colOff>
                    <xdr:row>99</xdr:row>
                    <xdr:rowOff>0</xdr:rowOff>
                  </from>
                  <to>
                    <xdr:col>24</xdr:col>
                    <xdr:colOff>0</xdr:colOff>
                    <xdr:row>100</xdr:row>
                    <xdr:rowOff>0</xdr:rowOff>
                  </to>
                </anchor>
              </controlPr>
            </control>
          </mc:Choice>
        </mc:AlternateContent>
        <mc:AlternateContent xmlns:mc="http://schemas.openxmlformats.org/markup-compatibility/2006">
          <mc:Choice Requires="x14">
            <control shapeId="15440" r:id="rId69" name="Check Box 80">
              <controlPr defaultSize="0" autoFill="0" autoLine="0" autoPict="0">
                <anchor moveWithCells="1">
                  <from>
                    <xdr:col>25</xdr:col>
                    <xdr:colOff>0</xdr:colOff>
                    <xdr:row>99</xdr:row>
                    <xdr:rowOff>0</xdr:rowOff>
                  </from>
                  <to>
                    <xdr:col>28</xdr:col>
                    <xdr:colOff>0</xdr:colOff>
                    <xdr:row>100</xdr:row>
                    <xdr:rowOff>0</xdr:rowOff>
                  </to>
                </anchor>
              </controlPr>
            </control>
          </mc:Choice>
        </mc:AlternateContent>
        <mc:AlternateContent xmlns:mc="http://schemas.openxmlformats.org/markup-compatibility/2006">
          <mc:Choice Requires="x14">
            <control shapeId="15441" r:id="rId70" name="Check Box 81">
              <controlPr defaultSize="0" autoFill="0" autoLine="0" autoPict="0">
                <anchor moveWithCells="1">
                  <from>
                    <xdr:col>29</xdr:col>
                    <xdr:colOff>0</xdr:colOff>
                    <xdr:row>99</xdr:row>
                    <xdr:rowOff>0</xdr:rowOff>
                  </from>
                  <to>
                    <xdr:col>32</xdr:col>
                    <xdr:colOff>0</xdr:colOff>
                    <xdr:row>100</xdr:row>
                    <xdr:rowOff>0</xdr:rowOff>
                  </to>
                </anchor>
              </controlPr>
            </control>
          </mc:Choice>
        </mc:AlternateContent>
        <mc:AlternateContent xmlns:mc="http://schemas.openxmlformats.org/markup-compatibility/2006">
          <mc:Choice Requires="x14">
            <control shapeId="15442" r:id="rId71" name="Check Box 82">
              <controlPr defaultSize="0" autoFill="0" autoLine="0" autoPict="0">
                <anchor moveWithCells="1">
                  <from>
                    <xdr:col>33</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5443" r:id="rId72" name="Group Box 83">
              <controlPr defaultSize="0" autoFill="0" autoPict="0">
                <anchor moveWithCells="1">
                  <from>
                    <xdr:col>2</xdr:col>
                    <xdr:colOff>0</xdr:colOff>
                    <xdr:row>103</xdr:row>
                    <xdr:rowOff>0</xdr:rowOff>
                  </from>
                  <to>
                    <xdr:col>8</xdr:col>
                    <xdr:colOff>0</xdr:colOff>
                    <xdr:row>104</xdr:row>
                    <xdr:rowOff>0</xdr:rowOff>
                  </to>
                </anchor>
              </controlPr>
            </control>
          </mc:Choice>
        </mc:AlternateContent>
        <mc:AlternateContent xmlns:mc="http://schemas.openxmlformats.org/markup-compatibility/2006">
          <mc:Choice Requires="x14">
            <control shapeId="15444" r:id="rId73" name="Check Box 84">
              <controlPr defaultSize="0" autoFill="0" autoLine="0" autoPict="0">
                <anchor moveWithCells="1">
                  <from>
                    <xdr:col>3</xdr:col>
                    <xdr:colOff>0</xdr:colOff>
                    <xdr:row>103</xdr:row>
                    <xdr:rowOff>0</xdr:rowOff>
                  </from>
                  <to>
                    <xdr:col>7</xdr:col>
                    <xdr:colOff>0</xdr:colOff>
                    <xdr:row>104</xdr:row>
                    <xdr:rowOff>0</xdr:rowOff>
                  </to>
                </anchor>
              </controlPr>
            </control>
          </mc:Choice>
        </mc:AlternateContent>
        <mc:AlternateContent xmlns:mc="http://schemas.openxmlformats.org/markup-compatibility/2006">
          <mc:Choice Requires="x14">
            <control shapeId="15445" r:id="rId74" name="Group Box 85">
              <controlPr defaultSize="0" autoFill="0" autoPict="0">
                <anchor moveWithCells="1">
                  <from>
                    <xdr:col>13</xdr:col>
                    <xdr:colOff>0</xdr:colOff>
                    <xdr:row>132</xdr:row>
                    <xdr:rowOff>0</xdr:rowOff>
                  </from>
                  <to>
                    <xdr:col>36</xdr:col>
                    <xdr:colOff>0</xdr:colOff>
                    <xdr:row>133</xdr:row>
                    <xdr:rowOff>0</xdr:rowOff>
                  </to>
                </anchor>
              </controlPr>
            </control>
          </mc:Choice>
        </mc:AlternateContent>
        <mc:AlternateContent xmlns:mc="http://schemas.openxmlformats.org/markup-compatibility/2006">
          <mc:Choice Requires="x14">
            <control shapeId="15446" r:id="rId75" name="Check Box 86">
              <controlPr defaultSize="0" autoFill="0" autoLine="0" autoPict="0">
                <anchor moveWithCells="1">
                  <from>
                    <xdr:col>13</xdr:col>
                    <xdr:colOff>0</xdr:colOff>
                    <xdr:row>132</xdr:row>
                    <xdr:rowOff>0</xdr:rowOff>
                  </from>
                  <to>
                    <xdr:col>17</xdr:col>
                    <xdr:colOff>0</xdr:colOff>
                    <xdr:row>133</xdr:row>
                    <xdr:rowOff>0</xdr:rowOff>
                  </to>
                </anchor>
              </controlPr>
            </control>
          </mc:Choice>
        </mc:AlternateContent>
        <mc:AlternateContent xmlns:mc="http://schemas.openxmlformats.org/markup-compatibility/2006">
          <mc:Choice Requires="x14">
            <control shapeId="15447" r:id="rId76" name="Check Box 87">
              <controlPr defaultSize="0" autoFill="0" autoLine="0" autoPict="0">
                <anchor moveWithCells="1">
                  <from>
                    <xdr:col>17</xdr:col>
                    <xdr:colOff>0</xdr:colOff>
                    <xdr:row>132</xdr:row>
                    <xdr:rowOff>0</xdr:rowOff>
                  </from>
                  <to>
                    <xdr:col>22</xdr:col>
                    <xdr:colOff>0</xdr:colOff>
                    <xdr:row>133</xdr:row>
                    <xdr:rowOff>0</xdr:rowOff>
                  </to>
                </anchor>
              </controlPr>
            </control>
          </mc:Choice>
        </mc:AlternateContent>
        <mc:AlternateContent xmlns:mc="http://schemas.openxmlformats.org/markup-compatibility/2006">
          <mc:Choice Requires="x14">
            <control shapeId="15448" r:id="rId77" name="Check Box 88">
              <controlPr defaultSize="0" autoFill="0" autoLine="0" autoPict="0">
                <anchor moveWithCells="1">
                  <from>
                    <xdr:col>22</xdr:col>
                    <xdr:colOff>0</xdr:colOff>
                    <xdr:row>132</xdr:row>
                    <xdr:rowOff>0</xdr:rowOff>
                  </from>
                  <to>
                    <xdr:col>27</xdr:col>
                    <xdr:colOff>0</xdr:colOff>
                    <xdr:row>133</xdr:row>
                    <xdr:rowOff>0</xdr:rowOff>
                  </to>
                </anchor>
              </controlPr>
            </control>
          </mc:Choice>
        </mc:AlternateContent>
        <mc:AlternateContent xmlns:mc="http://schemas.openxmlformats.org/markup-compatibility/2006">
          <mc:Choice Requires="x14">
            <control shapeId="15449" r:id="rId78" name="Check Box 89">
              <controlPr defaultSize="0" autoFill="0" autoLine="0" autoPict="0">
                <anchor moveWithCells="1">
                  <from>
                    <xdr:col>27</xdr:col>
                    <xdr:colOff>0</xdr:colOff>
                    <xdr:row>132</xdr:row>
                    <xdr:rowOff>0</xdr:rowOff>
                  </from>
                  <to>
                    <xdr:col>31</xdr:col>
                    <xdr:colOff>99060</xdr:colOff>
                    <xdr:row>133</xdr:row>
                    <xdr:rowOff>0</xdr:rowOff>
                  </to>
                </anchor>
              </controlPr>
            </control>
          </mc:Choice>
        </mc:AlternateContent>
        <mc:AlternateContent xmlns:mc="http://schemas.openxmlformats.org/markup-compatibility/2006">
          <mc:Choice Requires="x14">
            <control shapeId="15450" r:id="rId79" name="Check Box 90">
              <controlPr defaultSize="0" autoFill="0" autoLine="0" autoPict="0">
                <anchor moveWithCells="1">
                  <from>
                    <xdr:col>32</xdr:col>
                    <xdr:colOff>0</xdr:colOff>
                    <xdr:row>132</xdr:row>
                    <xdr:rowOff>0</xdr:rowOff>
                  </from>
                  <to>
                    <xdr:col>36</xdr:col>
                    <xdr:colOff>0</xdr:colOff>
                    <xdr:row>133</xdr:row>
                    <xdr:rowOff>0</xdr:rowOff>
                  </to>
                </anchor>
              </controlPr>
            </control>
          </mc:Choice>
        </mc:AlternateContent>
        <mc:AlternateContent xmlns:mc="http://schemas.openxmlformats.org/markup-compatibility/2006">
          <mc:Choice Requires="x14">
            <control shapeId="15451" r:id="rId80" name="Group Box 91">
              <controlPr defaultSize="0" autoFill="0" autoPict="0">
                <anchor moveWithCells="1">
                  <from>
                    <xdr:col>13</xdr:col>
                    <xdr:colOff>0</xdr:colOff>
                    <xdr:row>133</xdr:row>
                    <xdr:rowOff>0</xdr:rowOff>
                  </from>
                  <to>
                    <xdr:col>22</xdr:col>
                    <xdr:colOff>0</xdr:colOff>
                    <xdr:row>134</xdr:row>
                    <xdr:rowOff>0</xdr:rowOff>
                  </to>
                </anchor>
              </controlPr>
            </control>
          </mc:Choice>
        </mc:AlternateContent>
        <mc:AlternateContent xmlns:mc="http://schemas.openxmlformats.org/markup-compatibility/2006">
          <mc:Choice Requires="x14">
            <control shapeId="15452" r:id="rId81" name="Group Box 92">
              <controlPr defaultSize="0" autoFill="0" autoPict="0">
                <anchor moveWithCells="1">
                  <from>
                    <xdr:col>27</xdr:col>
                    <xdr:colOff>0</xdr:colOff>
                    <xdr:row>133</xdr:row>
                    <xdr:rowOff>0</xdr:rowOff>
                  </from>
                  <to>
                    <xdr:col>36</xdr:col>
                    <xdr:colOff>0</xdr:colOff>
                    <xdr:row>134</xdr:row>
                    <xdr:rowOff>0</xdr:rowOff>
                  </to>
                </anchor>
              </controlPr>
            </control>
          </mc:Choice>
        </mc:AlternateContent>
        <mc:AlternateContent xmlns:mc="http://schemas.openxmlformats.org/markup-compatibility/2006">
          <mc:Choice Requires="x14">
            <control shapeId="15453" r:id="rId82" name="Check Box 93">
              <controlPr defaultSize="0" autoFill="0" autoLine="0" autoPict="0">
                <anchor moveWithCells="1">
                  <from>
                    <xdr:col>13</xdr:col>
                    <xdr:colOff>0</xdr:colOff>
                    <xdr:row>133</xdr:row>
                    <xdr:rowOff>0</xdr:rowOff>
                  </from>
                  <to>
                    <xdr:col>18</xdr:col>
                    <xdr:colOff>0</xdr:colOff>
                    <xdr:row>134</xdr:row>
                    <xdr:rowOff>0</xdr:rowOff>
                  </to>
                </anchor>
              </controlPr>
            </control>
          </mc:Choice>
        </mc:AlternateContent>
        <mc:AlternateContent xmlns:mc="http://schemas.openxmlformats.org/markup-compatibility/2006">
          <mc:Choice Requires="x14">
            <control shapeId="15454" r:id="rId83" name="Check Box 94">
              <controlPr defaultSize="0" autoFill="0" autoLine="0" autoPict="0">
                <anchor moveWithCells="1">
                  <from>
                    <xdr:col>27</xdr:col>
                    <xdr:colOff>0</xdr:colOff>
                    <xdr:row>133</xdr:row>
                    <xdr:rowOff>0</xdr:rowOff>
                  </from>
                  <to>
                    <xdr:col>32</xdr:col>
                    <xdr:colOff>0</xdr:colOff>
                    <xdr:row>134</xdr:row>
                    <xdr:rowOff>0</xdr:rowOff>
                  </to>
                </anchor>
              </controlPr>
            </control>
          </mc:Choice>
        </mc:AlternateContent>
        <mc:AlternateContent xmlns:mc="http://schemas.openxmlformats.org/markup-compatibility/2006">
          <mc:Choice Requires="x14">
            <control shapeId="15455" r:id="rId84" name="Group Box 95">
              <controlPr defaultSize="0" autoFill="0" autoPict="0">
                <anchor moveWithCells="1">
                  <from>
                    <xdr:col>8</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15456" r:id="rId85" name="Check Box 96">
              <controlPr defaultSize="0" autoFill="0" autoLine="0" autoPict="0">
                <anchor moveWithCells="1">
                  <from>
                    <xdr:col>9</xdr:col>
                    <xdr:colOff>0</xdr:colOff>
                    <xdr:row>129</xdr:row>
                    <xdr:rowOff>0</xdr:rowOff>
                  </from>
                  <to>
                    <xdr:col>12</xdr:col>
                    <xdr:colOff>0</xdr:colOff>
                    <xdr:row>130</xdr:row>
                    <xdr:rowOff>0</xdr:rowOff>
                  </to>
                </anchor>
              </controlPr>
            </control>
          </mc:Choice>
        </mc:AlternateContent>
        <mc:AlternateContent xmlns:mc="http://schemas.openxmlformats.org/markup-compatibility/2006">
          <mc:Choice Requires="x14">
            <control shapeId="15457" r:id="rId86" name="Check Box 97">
              <controlPr defaultSize="0" autoFill="0" autoLine="0" autoPict="0">
                <anchor moveWithCells="1">
                  <from>
                    <xdr:col>13</xdr:col>
                    <xdr:colOff>0</xdr:colOff>
                    <xdr:row>129</xdr:row>
                    <xdr:rowOff>0</xdr:rowOff>
                  </from>
                  <to>
                    <xdr:col>16</xdr:col>
                    <xdr:colOff>0</xdr:colOff>
                    <xdr:row>130</xdr:row>
                    <xdr:rowOff>0</xdr:rowOff>
                  </to>
                </anchor>
              </controlPr>
            </control>
          </mc:Choice>
        </mc:AlternateContent>
        <mc:AlternateContent xmlns:mc="http://schemas.openxmlformats.org/markup-compatibility/2006">
          <mc:Choice Requires="x14">
            <control shapeId="15458" r:id="rId87" name="Check Box 98">
              <controlPr defaultSize="0" autoFill="0" autoLine="0" autoPict="0">
                <anchor moveWithCells="1">
                  <from>
                    <xdr:col>17</xdr:col>
                    <xdr:colOff>0</xdr:colOff>
                    <xdr:row>129</xdr:row>
                    <xdr:rowOff>0</xdr:rowOff>
                  </from>
                  <to>
                    <xdr:col>20</xdr:col>
                    <xdr:colOff>0</xdr:colOff>
                    <xdr:row>130</xdr:row>
                    <xdr:rowOff>0</xdr:rowOff>
                  </to>
                </anchor>
              </controlPr>
            </control>
          </mc:Choice>
        </mc:AlternateContent>
        <mc:AlternateContent xmlns:mc="http://schemas.openxmlformats.org/markup-compatibility/2006">
          <mc:Choice Requires="x14">
            <control shapeId="15459" r:id="rId88" name="Check Box 99">
              <controlPr defaultSize="0" autoFill="0" autoLine="0" autoPict="0">
                <anchor moveWithCells="1">
                  <from>
                    <xdr:col>21</xdr:col>
                    <xdr:colOff>0</xdr:colOff>
                    <xdr:row>129</xdr:row>
                    <xdr:rowOff>0</xdr:rowOff>
                  </from>
                  <to>
                    <xdr:col>24</xdr:col>
                    <xdr:colOff>0</xdr:colOff>
                    <xdr:row>130</xdr:row>
                    <xdr:rowOff>0</xdr:rowOff>
                  </to>
                </anchor>
              </controlPr>
            </control>
          </mc:Choice>
        </mc:AlternateContent>
        <mc:AlternateContent xmlns:mc="http://schemas.openxmlformats.org/markup-compatibility/2006">
          <mc:Choice Requires="x14">
            <control shapeId="15460" r:id="rId89" name="Check Box 100">
              <controlPr defaultSize="0" autoFill="0" autoLine="0" autoPict="0">
                <anchor moveWithCells="1">
                  <from>
                    <xdr:col>25</xdr:col>
                    <xdr:colOff>0</xdr:colOff>
                    <xdr:row>129</xdr:row>
                    <xdr:rowOff>0</xdr:rowOff>
                  </from>
                  <to>
                    <xdr:col>28</xdr:col>
                    <xdr:colOff>0</xdr:colOff>
                    <xdr:row>130</xdr:row>
                    <xdr:rowOff>0</xdr:rowOff>
                  </to>
                </anchor>
              </controlPr>
            </control>
          </mc:Choice>
        </mc:AlternateContent>
        <mc:AlternateContent xmlns:mc="http://schemas.openxmlformats.org/markup-compatibility/2006">
          <mc:Choice Requires="x14">
            <control shapeId="15461" r:id="rId90" name="Check Box 101">
              <controlPr defaultSize="0" autoFill="0" autoLine="0" autoPict="0">
                <anchor moveWithCells="1">
                  <from>
                    <xdr:col>29</xdr:col>
                    <xdr:colOff>0</xdr:colOff>
                    <xdr:row>129</xdr:row>
                    <xdr:rowOff>0</xdr:rowOff>
                  </from>
                  <to>
                    <xdr:col>32</xdr:col>
                    <xdr:colOff>0</xdr:colOff>
                    <xdr:row>130</xdr:row>
                    <xdr:rowOff>0</xdr:rowOff>
                  </to>
                </anchor>
              </controlPr>
            </control>
          </mc:Choice>
        </mc:AlternateContent>
        <mc:AlternateContent xmlns:mc="http://schemas.openxmlformats.org/markup-compatibility/2006">
          <mc:Choice Requires="x14">
            <control shapeId="15462" r:id="rId91" name="Check Box 102">
              <controlPr defaultSize="0" autoFill="0" autoLine="0" autoPict="0">
                <anchor moveWithCells="1">
                  <from>
                    <xdr:col>33</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15463" r:id="rId92" name="Group Box 103">
              <controlPr defaultSize="0" autoFill="0" autoPict="0">
                <anchor moveWithCells="1">
                  <from>
                    <xdr:col>2</xdr:col>
                    <xdr:colOff>0</xdr:colOff>
                    <xdr:row>133</xdr:row>
                    <xdr:rowOff>0</xdr:rowOff>
                  </from>
                  <to>
                    <xdr:col>8</xdr:col>
                    <xdr:colOff>0</xdr:colOff>
                    <xdr:row>134</xdr:row>
                    <xdr:rowOff>0</xdr:rowOff>
                  </to>
                </anchor>
              </controlPr>
            </control>
          </mc:Choice>
        </mc:AlternateContent>
        <mc:AlternateContent xmlns:mc="http://schemas.openxmlformats.org/markup-compatibility/2006">
          <mc:Choice Requires="x14">
            <control shapeId="15464" r:id="rId93" name="Check Box 104">
              <controlPr defaultSize="0" autoFill="0" autoLine="0" autoPict="0">
                <anchor moveWithCells="1">
                  <from>
                    <xdr:col>3</xdr:col>
                    <xdr:colOff>0</xdr:colOff>
                    <xdr:row>133</xdr:row>
                    <xdr:rowOff>0</xdr:rowOff>
                  </from>
                  <to>
                    <xdr:col>7</xdr:col>
                    <xdr:colOff>0</xdr:colOff>
                    <xdr:row>134</xdr:row>
                    <xdr:rowOff>0</xdr:rowOff>
                  </to>
                </anchor>
              </controlPr>
            </control>
          </mc:Choice>
        </mc:AlternateContent>
        <mc:AlternateContent xmlns:mc="http://schemas.openxmlformats.org/markup-compatibility/2006">
          <mc:Choice Requires="x14">
            <control shapeId="15465" r:id="rId94" name="Group Box 105">
              <controlPr defaultSize="0" autoFill="0" autoPict="0">
                <anchor moveWithCells="1">
                  <from>
                    <xdr:col>13</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15466" r:id="rId95" name="Check Box 106">
              <controlPr defaultSize="0" autoFill="0" autoLine="0" autoPict="0">
                <anchor moveWithCells="1">
                  <from>
                    <xdr:col>13</xdr:col>
                    <xdr:colOff>0</xdr:colOff>
                    <xdr:row>165</xdr:row>
                    <xdr:rowOff>0</xdr:rowOff>
                  </from>
                  <to>
                    <xdr:col>17</xdr:col>
                    <xdr:colOff>0</xdr:colOff>
                    <xdr:row>166</xdr:row>
                    <xdr:rowOff>0</xdr:rowOff>
                  </to>
                </anchor>
              </controlPr>
            </control>
          </mc:Choice>
        </mc:AlternateContent>
        <mc:AlternateContent xmlns:mc="http://schemas.openxmlformats.org/markup-compatibility/2006">
          <mc:Choice Requires="x14">
            <control shapeId="15467" r:id="rId96" name="Check Box 107">
              <controlPr defaultSize="0" autoFill="0" autoLine="0" autoPict="0">
                <anchor moveWithCells="1">
                  <from>
                    <xdr:col>17</xdr:col>
                    <xdr:colOff>0</xdr:colOff>
                    <xdr:row>165</xdr:row>
                    <xdr:rowOff>0</xdr:rowOff>
                  </from>
                  <to>
                    <xdr:col>22</xdr:col>
                    <xdr:colOff>0</xdr:colOff>
                    <xdr:row>166</xdr:row>
                    <xdr:rowOff>0</xdr:rowOff>
                  </to>
                </anchor>
              </controlPr>
            </control>
          </mc:Choice>
        </mc:AlternateContent>
        <mc:AlternateContent xmlns:mc="http://schemas.openxmlformats.org/markup-compatibility/2006">
          <mc:Choice Requires="x14">
            <control shapeId="15468" r:id="rId97" name="Check Box 108">
              <controlPr defaultSize="0" autoFill="0" autoLine="0" autoPict="0">
                <anchor moveWithCells="1">
                  <from>
                    <xdr:col>22</xdr:col>
                    <xdr:colOff>0</xdr:colOff>
                    <xdr:row>165</xdr:row>
                    <xdr:rowOff>0</xdr:rowOff>
                  </from>
                  <to>
                    <xdr:col>27</xdr:col>
                    <xdr:colOff>0</xdr:colOff>
                    <xdr:row>166</xdr:row>
                    <xdr:rowOff>0</xdr:rowOff>
                  </to>
                </anchor>
              </controlPr>
            </control>
          </mc:Choice>
        </mc:AlternateContent>
        <mc:AlternateContent xmlns:mc="http://schemas.openxmlformats.org/markup-compatibility/2006">
          <mc:Choice Requires="x14">
            <control shapeId="15469" r:id="rId98" name="Check Box 109">
              <controlPr defaultSize="0" autoFill="0" autoLine="0" autoPict="0">
                <anchor moveWithCells="1">
                  <from>
                    <xdr:col>27</xdr:col>
                    <xdr:colOff>0</xdr:colOff>
                    <xdr:row>165</xdr:row>
                    <xdr:rowOff>0</xdr:rowOff>
                  </from>
                  <to>
                    <xdr:col>31</xdr:col>
                    <xdr:colOff>129540</xdr:colOff>
                    <xdr:row>166</xdr:row>
                    <xdr:rowOff>0</xdr:rowOff>
                  </to>
                </anchor>
              </controlPr>
            </control>
          </mc:Choice>
        </mc:AlternateContent>
        <mc:AlternateContent xmlns:mc="http://schemas.openxmlformats.org/markup-compatibility/2006">
          <mc:Choice Requires="x14">
            <control shapeId="15470" r:id="rId99" name="Check Box 110">
              <controlPr defaultSize="0" autoFill="0" autoLine="0" autoPict="0">
                <anchor moveWithCells="1">
                  <from>
                    <xdr:col>32</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15471" r:id="rId100" name="Group Box 111">
              <controlPr defaultSize="0" autoFill="0" autoPict="0">
                <anchor moveWithCells="1">
                  <from>
                    <xdr:col>13</xdr:col>
                    <xdr:colOff>0</xdr:colOff>
                    <xdr:row>166</xdr:row>
                    <xdr:rowOff>0</xdr:rowOff>
                  </from>
                  <to>
                    <xdr:col>22</xdr:col>
                    <xdr:colOff>0</xdr:colOff>
                    <xdr:row>167</xdr:row>
                    <xdr:rowOff>0</xdr:rowOff>
                  </to>
                </anchor>
              </controlPr>
            </control>
          </mc:Choice>
        </mc:AlternateContent>
        <mc:AlternateContent xmlns:mc="http://schemas.openxmlformats.org/markup-compatibility/2006">
          <mc:Choice Requires="x14">
            <control shapeId="15472" r:id="rId101" name="Group Box 112">
              <controlPr defaultSize="0" autoFill="0" autoPict="0">
                <anchor moveWithCells="1">
                  <from>
                    <xdr:col>27</xdr:col>
                    <xdr:colOff>0</xdr:colOff>
                    <xdr:row>166</xdr:row>
                    <xdr:rowOff>0</xdr:rowOff>
                  </from>
                  <to>
                    <xdr:col>36</xdr:col>
                    <xdr:colOff>0</xdr:colOff>
                    <xdr:row>167</xdr:row>
                    <xdr:rowOff>0</xdr:rowOff>
                  </to>
                </anchor>
              </controlPr>
            </control>
          </mc:Choice>
        </mc:AlternateContent>
        <mc:AlternateContent xmlns:mc="http://schemas.openxmlformats.org/markup-compatibility/2006">
          <mc:Choice Requires="x14">
            <control shapeId="15473" r:id="rId102" name="Check Box 113">
              <controlPr defaultSize="0" autoFill="0" autoLine="0" autoPict="0">
                <anchor moveWithCells="1">
                  <from>
                    <xdr:col>13</xdr:col>
                    <xdr:colOff>0</xdr:colOff>
                    <xdr:row>166</xdr:row>
                    <xdr:rowOff>0</xdr:rowOff>
                  </from>
                  <to>
                    <xdr:col>18</xdr:col>
                    <xdr:colOff>0</xdr:colOff>
                    <xdr:row>167</xdr:row>
                    <xdr:rowOff>0</xdr:rowOff>
                  </to>
                </anchor>
              </controlPr>
            </control>
          </mc:Choice>
        </mc:AlternateContent>
        <mc:AlternateContent xmlns:mc="http://schemas.openxmlformats.org/markup-compatibility/2006">
          <mc:Choice Requires="x14">
            <control shapeId="15474" r:id="rId103" name="Check Box 114">
              <controlPr defaultSize="0" autoFill="0" autoLine="0" autoPict="0">
                <anchor moveWithCells="1">
                  <from>
                    <xdr:col>27</xdr:col>
                    <xdr:colOff>0</xdr:colOff>
                    <xdr:row>166</xdr:row>
                    <xdr:rowOff>0</xdr:rowOff>
                  </from>
                  <to>
                    <xdr:col>32</xdr:col>
                    <xdr:colOff>0</xdr:colOff>
                    <xdr:row>167</xdr:row>
                    <xdr:rowOff>0</xdr:rowOff>
                  </to>
                </anchor>
              </controlPr>
            </control>
          </mc:Choice>
        </mc:AlternateContent>
        <mc:AlternateContent xmlns:mc="http://schemas.openxmlformats.org/markup-compatibility/2006">
          <mc:Choice Requires="x14">
            <control shapeId="15475" r:id="rId104" name="Group Box 115">
              <controlPr defaultSize="0" autoFill="0" autoPict="0">
                <anchor moveWithCells="1">
                  <from>
                    <xdr:col>8</xdr:col>
                    <xdr:colOff>0</xdr:colOff>
                    <xdr:row>162</xdr:row>
                    <xdr:rowOff>0</xdr:rowOff>
                  </from>
                  <to>
                    <xdr:col>36</xdr:col>
                    <xdr:colOff>0</xdr:colOff>
                    <xdr:row>163</xdr:row>
                    <xdr:rowOff>0</xdr:rowOff>
                  </to>
                </anchor>
              </controlPr>
            </control>
          </mc:Choice>
        </mc:AlternateContent>
        <mc:AlternateContent xmlns:mc="http://schemas.openxmlformats.org/markup-compatibility/2006">
          <mc:Choice Requires="x14">
            <control shapeId="15476" r:id="rId105" name="Check Box 116">
              <controlPr defaultSize="0" autoFill="0" autoLine="0" autoPict="0">
                <anchor moveWithCells="1">
                  <from>
                    <xdr:col>9</xdr:col>
                    <xdr:colOff>0</xdr:colOff>
                    <xdr:row>162</xdr:row>
                    <xdr:rowOff>0</xdr:rowOff>
                  </from>
                  <to>
                    <xdr:col>12</xdr:col>
                    <xdr:colOff>0</xdr:colOff>
                    <xdr:row>163</xdr:row>
                    <xdr:rowOff>0</xdr:rowOff>
                  </to>
                </anchor>
              </controlPr>
            </control>
          </mc:Choice>
        </mc:AlternateContent>
        <mc:AlternateContent xmlns:mc="http://schemas.openxmlformats.org/markup-compatibility/2006">
          <mc:Choice Requires="x14">
            <control shapeId="15477" r:id="rId106" name="Check Box 117">
              <controlPr defaultSize="0" autoFill="0" autoLine="0" autoPict="0">
                <anchor moveWithCells="1">
                  <from>
                    <xdr:col>13</xdr:col>
                    <xdr:colOff>0</xdr:colOff>
                    <xdr:row>162</xdr:row>
                    <xdr:rowOff>0</xdr:rowOff>
                  </from>
                  <to>
                    <xdr:col>16</xdr:col>
                    <xdr:colOff>0</xdr:colOff>
                    <xdr:row>163</xdr:row>
                    <xdr:rowOff>0</xdr:rowOff>
                  </to>
                </anchor>
              </controlPr>
            </control>
          </mc:Choice>
        </mc:AlternateContent>
        <mc:AlternateContent xmlns:mc="http://schemas.openxmlformats.org/markup-compatibility/2006">
          <mc:Choice Requires="x14">
            <control shapeId="15478" r:id="rId107" name="Check Box 118">
              <controlPr defaultSize="0" autoFill="0" autoLine="0" autoPict="0">
                <anchor moveWithCells="1">
                  <from>
                    <xdr:col>17</xdr:col>
                    <xdr:colOff>0</xdr:colOff>
                    <xdr:row>162</xdr:row>
                    <xdr:rowOff>0</xdr:rowOff>
                  </from>
                  <to>
                    <xdr:col>20</xdr:col>
                    <xdr:colOff>0</xdr:colOff>
                    <xdr:row>163</xdr:row>
                    <xdr:rowOff>0</xdr:rowOff>
                  </to>
                </anchor>
              </controlPr>
            </control>
          </mc:Choice>
        </mc:AlternateContent>
        <mc:AlternateContent xmlns:mc="http://schemas.openxmlformats.org/markup-compatibility/2006">
          <mc:Choice Requires="x14">
            <control shapeId="15479" r:id="rId108" name="Check Box 119">
              <controlPr defaultSize="0" autoFill="0" autoLine="0" autoPict="0">
                <anchor moveWithCells="1">
                  <from>
                    <xdr:col>21</xdr:col>
                    <xdr:colOff>0</xdr:colOff>
                    <xdr:row>162</xdr:row>
                    <xdr:rowOff>0</xdr:rowOff>
                  </from>
                  <to>
                    <xdr:col>24</xdr:col>
                    <xdr:colOff>0</xdr:colOff>
                    <xdr:row>163</xdr:row>
                    <xdr:rowOff>0</xdr:rowOff>
                  </to>
                </anchor>
              </controlPr>
            </control>
          </mc:Choice>
        </mc:AlternateContent>
        <mc:AlternateContent xmlns:mc="http://schemas.openxmlformats.org/markup-compatibility/2006">
          <mc:Choice Requires="x14">
            <control shapeId="15480" r:id="rId109" name="Check Box 120">
              <controlPr defaultSize="0" autoFill="0" autoLine="0" autoPict="0">
                <anchor moveWithCells="1">
                  <from>
                    <xdr:col>25</xdr:col>
                    <xdr:colOff>0</xdr:colOff>
                    <xdr:row>162</xdr:row>
                    <xdr:rowOff>0</xdr:rowOff>
                  </from>
                  <to>
                    <xdr:col>28</xdr:col>
                    <xdr:colOff>0</xdr:colOff>
                    <xdr:row>163</xdr:row>
                    <xdr:rowOff>0</xdr:rowOff>
                  </to>
                </anchor>
              </controlPr>
            </control>
          </mc:Choice>
        </mc:AlternateContent>
        <mc:AlternateContent xmlns:mc="http://schemas.openxmlformats.org/markup-compatibility/2006">
          <mc:Choice Requires="x14">
            <control shapeId="15481" r:id="rId110" name="Check Box 121">
              <controlPr defaultSize="0" autoFill="0" autoLine="0" autoPict="0">
                <anchor moveWithCells="1">
                  <from>
                    <xdr:col>29</xdr:col>
                    <xdr:colOff>0</xdr:colOff>
                    <xdr:row>162</xdr:row>
                    <xdr:rowOff>0</xdr:rowOff>
                  </from>
                  <to>
                    <xdr:col>32</xdr:col>
                    <xdr:colOff>0</xdr:colOff>
                    <xdr:row>163</xdr:row>
                    <xdr:rowOff>0</xdr:rowOff>
                  </to>
                </anchor>
              </controlPr>
            </control>
          </mc:Choice>
        </mc:AlternateContent>
        <mc:AlternateContent xmlns:mc="http://schemas.openxmlformats.org/markup-compatibility/2006">
          <mc:Choice Requires="x14">
            <control shapeId="15482" r:id="rId111" name="Check Box 122">
              <controlPr defaultSize="0" autoFill="0" autoLine="0" autoPict="0">
                <anchor moveWithCells="1">
                  <from>
                    <xdr:col>33</xdr:col>
                    <xdr:colOff>0</xdr:colOff>
                    <xdr:row>162</xdr:row>
                    <xdr:rowOff>0</xdr:rowOff>
                  </from>
                  <to>
                    <xdr:col>36</xdr:col>
                    <xdr:colOff>0</xdr:colOff>
                    <xdr:row>163</xdr:row>
                    <xdr:rowOff>0</xdr:rowOff>
                  </to>
                </anchor>
              </controlPr>
            </control>
          </mc:Choice>
        </mc:AlternateContent>
        <mc:AlternateContent xmlns:mc="http://schemas.openxmlformats.org/markup-compatibility/2006">
          <mc:Choice Requires="x14">
            <control shapeId="15483" r:id="rId112" name="Group Box 123">
              <controlPr defaultSize="0" autoFill="0" autoPict="0">
                <anchor moveWithCells="1">
                  <from>
                    <xdr:col>2</xdr:col>
                    <xdr:colOff>0</xdr:colOff>
                    <xdr:row>166</xdr:row>
                    <xdr:rowOff>0</xdr:rowOff>
                  </from>
                  <to>
                    <xdr:col>8</xdr:col>
                    <xdr:colOff>0</xdr:colOff>
                    <xdr:row>167</xdr:row>
                    <xdr:rowOff>0</xdr:rowOff>
                  </to>
                </anchor>
              </controlPr>
            </control>
          </mc:Choice>
        </mc:AlternateContent>
        <mc:AlternateContent xmlns:mc="http://schemas.openxmlformats.org/markup-compatibility/2006">
          <mc:Choice Requires="x14">
            <control shapeId="15484" r:id="rId113" name="Check Box 124">
              <controlPr defaultSize="0" autoFill="0" autoLine="0" autoPict="0">
                <anchor moveWithCells="1">
                  <from>
                    <xdr:col>3</xdr:col>
                    <xdr:colOff>0</xdr:colOff>
                    <xdr:row>166</xdr:row>
                    <xdr:rowOff>0</xdr:rowOff>
                  </from>
                  <to>
                    <xdr:col>7</xdr:col>
                    <xdr:colOff>0</xdr:colOff>
                    <xdr:row>167</xdr:row>
                    <xdr:rowOff>0</xdr:rowOff>
                  </to>
                </anchor>
              </controlPr>
            </control>
          </mc:Choice>
        </mc:AlternateContent>
        <mc:AlternateContent xmlns:mc="http://schemas.openxmlformats.org/markup-compatibility/2006">
          <mc:Choice Requires="x14">
            <control shapeId="15485" r:id="rId114" name="Group Box 125">
              <controlPr defaultSize="0" autoFill="0" autoPict="0">
                <anchor moveWithCells="1">
                  <from>
                    <xdr:col>13</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15486" r:id="rId115" name="Check Box 126">
              <controlPr defaultSize="0" autoFill="0" autoLine="0" autoPict="0">
                <anchor moveWithCells="1">
                  <from>
                    <xdr:col>13</xdr:col>
                    <xdr:colOff>0</xdr:colOff>
                    <xdr:row>195</xdr:row>
                    <xdr:rowOff>0</xdr:rowOff>
                  </from>
                  <to>
                    <xdr:col>17</xdr:col>
                    <xdr:colOff>0</xdr:colOff>
                    <xdr:row>196</xdr:row>
                    <xdr:rowOff>0</xdr:rowOff>
                  </to>
                </anchor>
              </controlPr>
            </control>
          </mc:Choice>
        </mc:AlternateContent>
        <mc:AlternateContent xmlns:mc="http://schemas.openxmlformats.org/markup-compatibility/2006">
          <mc:Choice Requires="x14">
            <control shapeId="15487" r:id="rId116" name="Check Box 127">
              <controlPr defaultSize="0" autoFill="0" autoLine="0" autoPict="0">
                <anchor moveWithCells="1">
                  <from>
                    <xdr:col>17</xdr:col>
                    <xdr:colOff>0</xdr:colOff>
                    <xdr:row>195</xdr:row>
                    <xdr:rowOff>0</xdr:rowOff>
                  </from>
                  <to>
                    <xdr:col>22</xdr:col>
                    <xdr:colOff>0</xdr:colOff>
                    <xdr:row>196</xdr:row>
                    <xdr:rowOff>0</xdr:rowOff>
                  </to>
                </anchor>
              </controlPr>
            </control>
          </mc:Choice>
        </mc:AlternateContent>
        <mc:AlternateContent xmlns:mc="http://schemas.openxmlformats.org/markup-compatibility/2006">
          <mc:Choice Requires="x14">
            <control shapeId="15488" r:id="rId117" name="Check Box 128">
              <controlPr defaultSize="0" autoFill="0" autoLine="0" autoPict="0">
                <anchor moveWithCells="1">
                  <from>
                    <xdr:col>22</xdr:col>
                    <xdr:colOff>0</xdr:colOff>
                    <xdr:row>195</xdr:row>
                    <xdr:rowOff>0</xdr:rowOff>
                  </from>
                  <to>
                    <xdr:col>27</xdr:col>
                    <xdr:colOff>0</xdr:colOff>
                    <xdr:row>196</xdr:row>
                    <xdr:rowOff>0</xdr:rowOff>
                  </to>
                </anchor>
              </controlPr>
            </control>
          </mc:Choice>
        </mc:AlternateContent>
        <mc:AlternateContent xmlns:mc="http://schemas.openxmlformats.org/markup-compatibility/2006">
          <mc:Choice Requires="x14">
            <control shapeId="15489" r:id="rId118" name="Check Box 129">
              <controlPr defaultSize="0" autoFill="0" autoLine="0" autoPict="0">
                <anchor moveWithCells="1">
                  <from>
                    <xdr:col>27</xdr:col>
                    <xdr:colOff>0</xdr:colOff>
                    <xdr:row>195</xdr:row>
                    <xdr:rowOff>0</xdr:rowOff>
                  </from>
                  <to>
                    <xdr:col>31</xdr:col>
                    <xdr:colOff>76200</xdr:colOff>
                    <xdr:row>196</xdr:row>
                    <xdr:rowOff>0</xdr:rowOff>
                  </to>
                </anchor>
              </controlPr>
            </control>
          </mc:Choice>
        </mc:AlternateContent>
        <mc:AlternateContent xmlns:mc="http://schemas.openxmlformats.org/markup-compatibility/2006">
          <mc:Choice Requires="x14">
            <control shapeId="15490" r:id="rId119" name="Check Box 130">
              <controlPr defaultSize="0" autoFill="0" autoLine="0" autoPict="0">
                <anchor moveWithCells="1">
                  <from>
                    <xdr:col>32</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15491" r:id="rId120" name="Group Box 131">
              <controlPr defaultSize="0" autoFill="0" autoPict="0">
                <anchor moveWithCells="1">
                  <from>
                    <xdr:col>13</xdr:col>
                    <xdr:colOff>0</xdr:colOff>
                    <xdr:row>196</xdr:row>
                    <xdr:rowOff>0</xdr:rowOff>
                  </from>
                  <to>
                    <xdr:col>22</xdr:col>
                    <xdr:colOff>0</xdr:colOff>
                    <xdr:row>197</xdr:row>
                    <xdr:rowOff>0</xdr:rowOff>
                  </to>
                </anchor>
              </controlPr>
            </control>
          </mc:Choice>
        </mc:AlternateContent>
        <mc:AlternateContent xmlns:mc="http://schemas.openxmlformats.org/markup-compatibility/2006">
          <mc:Choice Requires="x14">
            <control shapeId="15492" r:id="rId121" name="Group Box 132">
              <controlPr defaultSize="0" autoFill="0" autoPict="0">
                <anchor moveWithCells="1">
                  <from>
                    <xdr:col>27</xdr:col>
                    <xdr:colOff>0</xdr:colOff>
                    <xdr:row>196</xdr:row>
                    <xdr:rowOff>0</xdr:rowOff>
                  </from>
                  <to>
                    <xdr:col>36</xdr:col>
                    <xdr:colOff>0</xdr:colOff>
                    <xdr:row>197</xdr:row>
                    <xdr:rowOff>0</xdr:rowOff>
                  </to>
                </anchor>
              </controlPr>
            </control>
          </mc:Choice>
        </mc:AlternateContent>
        <mc:AlternateContent xmlns:mc="http://schemas.openxmlformats.org/markup-compatibility/2006">
          <mc:Choice Requires="x14">
            <control shapeId="15493" r:id="rId122" name="Check Box 133">
              <controlPr defaultSize="0" autoFill="0" autoLine="0" autoPict="0">
                <anchor moveWithCells="1">
                  <from>
                    <xdr:col>13</xdr:col>
                    <xdr:colOff>0</xdr:colOff>
                    <xdr:row>196</xdr:row>
                    <xdr:rowOff>0</xdr:rowOff>
                  </from>
                  <to>
                    <xdr:col>18</xdr:col>
                    <xdr:colOff>0</xdr:colOff>
                    <xdr:row>197</xdr:row>
                    <xdr:rowOff>0</xdr:rowOff>
                  </to>
                </anchor>
              </controlPr>
            </control>
          </mc:Choice>
        </mc:AlternateContent>
        <mc:AlternateContent xmlns:mc="http://schemas.openxmlformats.org/markup-compatibility/2006">
          <mc:Choice Requires="x14">
            <control shapeId="15494" r:id="rId123" name="Check Box 134">
              <controlPr defaultSize="0" autoFill="0" autoLine="0" autoPict="0">
                <anchor moveWithCells="1">
                  <from>
                    <xdr:col>27</xdr:col>
                    <xdr:colOff>0</xdr:colOff>
                    <xdr:row>196</xdr:row>
                    <xdr:rowOff>0</xdr:rowOff>
                  </from>
                  <to>
                    <xdr:col>32</xdr:col>
                    <xdr:colOff>0</xdr:colOff>
                    <xdr:row>197</xdr:row>
                    <xdr:rowOff>0</xdr:rowOff>
                  </to>
                </anchor>
              </controlPr>
            </control>
          </mc:Choice>
        </mc:AlternateContent>
        <mc:AlternateContent xmlns:mc="http://schemas.openxmlformats.org/markup-compatibility/2006">
          <mc:Choice Requires="x14">
            <control shapeId="15495" r:id="rId124" name="Group Box 135">
              <controlPr defaultSize="0" autoFill="0" autoPict="0">
                <anchor moveWithCells="1">
                  <from>
                    <xdr:col>8</xdr:col>
                    <xdr:colOff>0</xdr:colOff>
                    <xdr:row>192</xdr:row>
                    <xdr:rowOff>0</xdr:rowOff>
                  </from>
                  <to>
                    <xdr:col>36</xdr:col>
                    <xdr:colOff>0</xdr:colOff>
                    <xdr:row>193</xdr:row>
                    <xdr:rowOff>0</xdr:rowOff>
                  </to>
                </anchor>
              </controlPr>
            </control>
          </mc:Choice>
        </mc:AlternateContent>
        <mc:AlternateContent xmlns:mc="http://schemas.openxmlformats.org/markup-compatibility/2006">
          <mc:Choice Requires="x14">
            <control shapeId="15496" r:id="rId125" name="Check Box 136">
              <controlPr defaultSize="0" autoFill="0" autoLine="0" autoPict="0">
                <anchor moveWithCells="1">
                  <from>
                    <xdr:col>9</xdr:col>
                    <xdr:colOff>0</xdr:colOff>
                    <xdr:row>192</xdr:row>
                    <xdr:rowOff>0</xdr:rowOff>
                  </from>
                  <to>
                    <xdr:col>12</xdr:col>
                    <xdr:colOff>0</xdr:colOff>
                    <xdr:row>193</xdr:row>
                    <xdr:rowOff>0</xdr:rowOff>
                  </to>
                </anchor>
              </controlPr>
            </control>
          </mc:Choice>
        </mc:AlternateContent>
        <mc:AlternateContent xmlns:mc="http://schemas.openxmlformats.org/markup-compatibility/2006">
          <mc:Choice Requires="x14">
            <control shapeId="15497" r:id="rId126" name="Check Box 137">
              <controlPr defaultSize="0" autoFill="0" autoLine="0" autoPict="0">
                <anchor moveWithCells="1">
                  <from>
                    <xdr:col>13</xdr:col>
                    <xdr:colOff>0</xdr:colOff>
                    <xdr:row>192</xdr:row>
                    <xdr:rowOff>0</xdr:rowOff>
                  </from>
                  <to>
                    <xdr:col>16</xdr:col>
                    <xdr:colOff>0</xdr:colOff>
                    <xdr:row>193</xdr:row>
                    <xdr:rowOff>0</xdr:rowOff>
                  </to>
                </anchor>
              </controlPr>
            </control>
          </mc:Choice>
        </mc:AlternateContent>
        <mc:AlternateContent xmlns:mc="http://schemas.openxmlformats.org/markup-compatibility/2006">
          <mc:Choice Requires="x14">
            <control shapeId="15498" r:id="rId127" name="Check Box 138">
              <controlPr defaultSize="0" autoFill="0" autoLine="0" autoPict="0">
                <anchor moveWithCells="1">
                  <from>
                    <xdr:col>17</xdr:col>
                    <xdr:colOff>0</xdr:colOff>
                    <xdr:row>192</xdr:row>
                    <xdr:rowOff>0</xdr:rowOff>
                  </from>
                  <to>
                    <xdr:col>20</xdr:col>
                    <xdr:colOff>0</xdr:colOff>
                    <xdr:row>193</xdr:row>
                    <xdr:rowOff>0</xdr:rowOff>
                  </to>
                </anchor>
              </controlPr>
            </control>
          </mc:Choice>
        </mc:AlternateContent>
        <mc:AlternateContent xmlns:mc="http://schemas.openxmlformats.org/markup-compatibility/2006">
          <mc:Choice Requires="x14">
            <control shapeId="15499" r:id="rId128" name="Check Box 139">
              <controlPr defaultSize="0" autoFill="0" autoLine="0" autoPict="0">
                <anchor moveWithCells="1">
                  <from>
                    <xdr:col>21</xdr:col>
                    <xdr:colOff>0</xdr:colOff>
                    <xdr:row>192</xdr:row>
                    <xdr:rowOff>0</xdr:rowOff>
                  </from>
                  <to>
                    <xdr:col>24</xdr:col>
                    <xdr:colOff>0</xdr:colOff>
                    <xdr:row>193</xdr:row>
                    <xdr:rowOff>0</xdr:rowOff>
                  </to>
                </anchor>
              </controlPr>
            </control>
          </mc:Choice>
        </mc:AlternateContent>
        <mc:AlternateContent xmlns:mc="http://schemas.openxmlformats.org/markup-compatibility/2006">
          <mc:Choice Requires="x14">
            <control shapeId="15500" r:id="rId129" name="Check Box 140">
              <controlPr defaultSize="0" autoFill="0" autoLine="0" autoPict="0">
                <anchor moveWithCells="1">
                  <from>
                    <xdr:col>25</xdr:col>
                    <xdr:colOff>0</xdr:colOff>
                    <xdr:row>192</xdr:row>
                    <xdr:rowOff>0</xdr:rowOff>
                  </from>
                  <to>
                    <xdr:col>28</xdr:col>
                    <xdr:colOff>0</xdr:colOff>
                    <xdr:row>193</xdr:row>
                    <xdr:rowOff>0</xdr:rowOff>
                  </to>
                </anchor>
              </controlPr>
            </control>
          </mc:Choice>
        </mc:AlternateContent>
        <mc:AlternateContent xmlns:mc="http://schemas.openxmlformats.org/markup-compatibility/2006">
          <mc:Choice Requires="x14">
            <control shapeId="15501" r:id="rId130" name="Check Box 141">
              <controlPr defaultSize="0" autoFill="0" autoLine="0" autoPict="0">
                <anchor moveWithCells="1">
                  <from>
                    <xdr:col>29</xdr:col>
                    <xdr:colOff>0</xdr:colOff>
                    <xdr:row>192</xdr:row>
                    <xdr:rowOff>0</xdr:rowOff>
                  </from>
                  <to>
                    <xdr:col>32</xdr:col>
                    <xdr:colOff>0</xdr:colOff>
                    <xdr:row>193</xdr:row>
                    <xdr:rowOff>0</xdr:rowOff>
                  </to>
                </anchor>
              </controlPr>
            </control>
          </mc:Choice>
        </mc:AlternateContent>
        <mc:AlternateContent xmlns:mc="http://schemas.openxmlformats.org/markup-compatibility/2006">
          <mc:Choice Requires="x14">
            <control shapeId="15502" r:id="rId131" name="Check Box 142">
              <controlPr defaultSize="0" autoFill="0" autoLine="0" autoPict="0">
                <anchor moveWithCells="1">
                  <from>
                    <xdr:col>33</xdr:col>
                    <xdr:colOff>0</xdr:colOff>
                    <xdr:row>192</xdr:row>
                    <xdr:rowOff>0</xdr:rowOff>
                  </from>
                  <to>
                    <xdr:col>36</xdr:col>
                    <xdr:colOff>0</xdr:colOff>
                    <xdr:row>193</xdr:row>
                    <xdr:rowOff>0</xdr:rowOff>
                  </to>
                </anchor>
              </controlPr>
            </control>
          </mc:Choice>
        </mc:AlternateContent>
        <mc:AlternateContent xmlns:mc="http://schemas.openxmlformats.org/markup-compatibility/2006">
          <mc:Choice Requires="x14">
            <control shapeId="15503" r:id="rId132" name="Group Box 143">
              <controlPr defaultSize="0" autoFill="0" autoPict="0">
                <anchor moveWithCells="1">
                  <from>
                    <xdr:col>2</xdr:col>
                    <xdr:colOff>0</xdr:colOff>
                    <xdr:row>196</xdr:row>
                    <xdr:rowOff>0</xdr:rowOff>
                  </from>
                  <to>
                    <xdr:col>8</xdr:col>
                    <xdr:colOff>0</xdr:colOff>
                    <xdr:row>197</xdr:row>
                    <xdr:rowOff>0</xdr:rowOff>
                  </to>
                </anchor>
              </controlPr>
            </control>
          </mc:Choice>
        </mc:AlternateContent>
        <mc:AlternateContent xmlns:mc="http://schemas.openxmlformats.org/markup-compatibility/2006">
          <mc:Choice Requires="x14">
            <control shapeId="15504" r:id="rId133" name="Check Box 144">
              <controlPr defaultSize="0" autoFill="0" autoLine="0" autoPict="0">
                <anchor moveWithCells="1">
                  <from>
                    <xdr:col>3</xdr:col>
                    <xdr:colOff>0</xdr:colOff>
                    <xdr:row>196</xdr:row>
                    <xdr:rowOff>0</xdr:rowOff>
                  </from>
                  <to>
                    <xdr:col>7</xdr:col>
                    <xdr:colOff>0</xdr:colOff>
                    <xdr:row>197</xdr:row>
                    <xdr:rowOff>0</xdr:rowOff>
                  </to>
                </anchor>
              </controlPr>
            </control>
          </mc:Choice>
        </mc:AlternateContent>
        <mc:AlternateContent xmlns:mc="http://schemas.openxmlformats.org/markup-compatibility/2006">
          <mc:Choice Requires="x14">
            <control shapeId="15507" r:id="rId134" name="Option Button 147">
              <controlPr defaultSize="0" autoFill="0" autoLine="0" autoPict="0">
                <anchor moveWithCells="1">
                  <from>
                    <xdr:col>30</xdr:col>
                    <xdr:colOff>60960</xdr:colOff>
                    <xdr:row>21</xdr:row>
                    <xdr:rowOff>0</xdr:rowOff>
                  </from>
                  <to>
                    <xdr:col>33</xdr:col>
                    <xdr:colOff>114300</xdr:colOff>
                    <xdr:row>21</xdr:row>
                    <xdr:rowOff>213360</xdr:rowOff>
                  </to>
                </anchor>
              </controlPr>
            </control>
          </mc:Choice>
        </mc:AlternateContent>
        <mc:AlternateContent xmlns:mc="http://schemas.openxmlformats.org/markup-compatibility/2006">
          <mc:Choice Requires="x14">
            <control shapeId="15508" r:id="rId135" name="Option Button 148">
              <controlPr defaultSize="0" autoFill="0" autoLine="0" autoPict="0">
                <anchor moveWithCells="1">
                  <from>
                    <xdr:col>30</xdr:col>
                    <xdr:colOff>60960</xdr:colOff>
                    <xdr:row>22</xdr:row>
                    <xdr:rowOff>7620</xdr:rowOff>
                  </from>
                  <to>
                    <xdr:col>33</xdr:col>
                    <xdr:colOff>152400</xdr:colOff>
                    <xdr:row>22</xdr:row>
                    <xdr:rowOff>220980</xdr:rowOff>
                  </to>
                </anchor>
              </controlPr>
            </control>
          </mc:Choice>
        </mc:AlternateContent>
        <mc:AlternateContent xmlns:mc="http://schemas.openxmlformats.org/markup-compatibility/2006">
          <mc:Choice Requires="x14">
            <control shapeId="15509" r:id="rId136" name="Option Button 149">
              <controlPr defaultSize="0" autoFill="0" autoLine="0" autoPict="0">
                <anchor moveWithCells="1">
                  <from>
                    <xdr:col>30</xdr:col>
                    <xdr:colOff>60960</xdr:colOff>
                    <xdr:row>23</xdr:row>
                    <xdr:rowOff>0</xdr:rowOff>
                  </from>
                  <to>
                    <xdr:col>33</xdr:col>
                    <xdr:colOff>137160</xdr:colOff>
                    <xdr:row>23</xdr:row>
                    <xdr:rowOff>213360</xdr:rowOff>
                  </to>
                </anchor>
              </controlPr>
            </control>
          </mc:Choice>
        </mc:AlternateContent>
        <mc:AlternateContent xmlns:mc="http://schemas.openxmlformats.org/markup-compatibility/2006">
          <mc:Choice Requires="x14">
            <control shapeId="15510" r:id="rId137" name="Option Button 150">
              <controlPr defaultSize="0" autoFill="0" autoLine="0" autoPict="0">
                <anchor moveWithCells="1">
                  <from>
                    <xdr:col>30</xdr:col>
                    <xdr:colOff>60960</xdr:colOff>
                    <xdr:row>24</xdr:row>
                    <xdr:rowOff>0</xdr:rowOff>
                  </from>
                  <to>
                    <xdr:col>33</xdr:col>
                    <xdr:colOff>160020</xdr:colOff>
                    <xdr:row>24</xdr:row>
                    <xdr:rowOff>213360</xdr:rowOff>
                  </to>
                </anchor>
              </controlPr>
            </control>
          </mc:Choice>
        </mc:AlternateContent>
        <mc:AlternateContent xmlns:mc="http://schemas.openxmlformats.org/markup-compatibility/2006">
          <mc:Choice Requires="x14">
            <control shapeId="15512" r:id="rId138" name="Group Box 152">
              <controlPr defaultSize="0" autoFill="0" autoPict="0">
                <anchor moveWithCells="1">
                  <from>
                    <xdr:col>13</xdr:col>
                    <xdr:colOff>0</xdr:colOff>
                    <xdr:row>228</xdr:row>
                    <xdr:rowOff>0</xdr:rowOff>
                  </from>
                  <to>
                    <xdr:col>36</xdr:col>
                    <xdr:colOff>0</xdr:colOff>
                    <xdr:row>229</xdr:row>
                    <xdr:rowOff>0</xdr:rowOff>
                  </to>
                </anchor>
              </controlPr>
            </control>
          </mc:Choice>
        </mc:AlternateContent>
        <mc:AlternateContent xmlns:mc="http://schemas.openxmlformats.org/markup-compatibility/2006">
          <mc:Choice Requires="x14">
            <control shapeId="15513" r:id="rId139" name="Check Box 153">
              <controlPr defaultSize="0" autoFill="0" autoLine="0" autoPict="0">
                <anchor moveWithCells="1">
                  <from>
                    <xdr:col>13</xdr:col>
                    <xdr:colOff>0</xdr:colOff>
                    <xdr:row>228</xdr:row>
                    <xdr:rowOff>0</xdr:rowOff>
                  </from>
                  <to>
                    <xdr:col>17</xdr:col>
                    <xdr:colOff>0</xdr:colOff>
                    <xdr:row>229</xdr:row>
                    <xdr:rowOff>0</xdr:rowOff>
                  </to>
                </anchor>
              </controlPr>
            </control>
          </mc:Choice>
        </mc:AlternateContent>
        <mc:AlternateContent xmlns:mc="http://schemas.openxmlformats.org/markup-compatibility/2006">
          <mc:Choice Requires="x14">
            <control shapeId="15514" r:id="rId140" name="Check Box 154">
              <controlPr defaultSize="0" autoFill="0" autoLine="0" autoPict="0">
                <anchor moveWithCells="1">
                  <from>
                    <xdr:col>17</xdr:col>
                    <xdr:colOff>0</xdr:colOff>
                    <xdr:row>228</xdr:row>
                    <xdr:rowOff>0</xdr:rowOff>
                  </from>
                  <to>
                    <xdr:col>22</xdr:col>
                    <xdr:colOff>0</xdr:colOff>
                    <xdr:row>229</xdr:row>
                    <xdr:rowOff>0</xdr:rowOff>
                  </to>
                </anchor>
              </controlPr>
            </control>
          </mc:Choice>
        </mc:AlternateContent>
        <mc:AlternateContent xmlns:mc="http://schemas.openxmlformats.org/markup-compatibility/2006">
          <mc:Choice Requires="x14">
            <control shapeId="15515" r:id="rId141" name="Check Box 155">
              <controlPr defaultSize="0" autoFill="0" autoLine="0" autoPict="0">
                <anchor moveWithCells="1">
                  <from>
                    <xdr:col>22</xdr:col>
                    <xdr:colOff>0</xdr:colOff>
                    <xdr:row>228</xdr:row>
                    <xdr:rowOff>0</xdr:rowOff>
                  </from>
                  <to>
                    <xdr:col>27</xdr:col>
                    <xdr:colOff>0</xdr:colOff>
                    <xdr:row>229</xdr:row>
                    <xdr:rowOff>0</xdr:rowOff>
                  </to>
                </anchor>
              </controlPr>
            </control>
          </mc:Choice>
        </mc:AlternateContent>
        <mc:AlternateContent xmlns:mc="http://schemas.openxmlformats.org/markup-compatibility/2006">
          <mc:Choice Requires="x14">
            <control shapeId="15516" r:id="rId142" name="Check Box 156">
              <controlPr defaultSize="0" autoFill="0" autoLine="0" autoPict="0">
                <anchor moveWithCells="1">
                  <from>
                    <xdr:col>27</xdr:col>
                    <xdr:colOff>0</xdr:colOff>
                    <xdr:row>228</xdr:row>
                    <xdr:rowOff>0</xdr:rowOff>
                  </from>
                  <to>
                    <xdr:col>31</xdr:col>
                    <xdr:colOff>152400</xdr:colOff>
                    <xdr:row>229</xdr:row>
                    <xdr:rowOff>0</xdr:rowOff>
                  </to>
                </anchor>
              </controlPr>
            </control>
          </mc:Choice>
        </mc:AlternateContent>
        <mc:AlternateContent xmlns:mc="http://schemas.openxmlformats.org/markup-compatibility/2006">
          <mc:Choice Requires="x14">
            <control shapeId="15517" r:id="rId143" name="Check Box 157">
              <controlPr defaultSize="0" autoFill="0" autoLine="0" autoPict="0">
                <anchor moveWithCells="1">
                  <from>
                    <xdr:col>32</xdr:col>
                    <xdr:colOff>0</xdr:colOff>
                    <xdr:row>228</xdr:row>
                    <xdr:rowOff>0</xdr:rowOff>
                  </from>
                  <to>
                    <xdr:col>36</xdr:col>
                    <xdr:colOff>0</xdr:colOff>
                    <xdr:row>229</xdr:row>
                    <xdr:rowOff>0</xdr:rowOff>
                  </to>
                </anchor>
              </controlPr>
            </control>
          </mc:Choice>
        </mc:AlternateContent>
        <mc:AlternateContent xmlns:mc="http://schemas.openxmlformats.org/markup-compatibility/2006">
          <mc:Choice Requires="x14">
            <control shapeId="15518" r:id="rId144" name="Group Box 158">
              <controlPr defaultSize="0" autoFill="0" autoPict="0">
                <anchor moveWithCells="1">
                  <from>
                    <xdr:col>13</xdr:col>
                    <xdr:colOff>0</xdr:colOff>
                    <xdr:row>229</xdr:row>
                    <xdr:rowOff>0</xdr:rowOff>
                  </from>
                  <to>
                    <xdr:col>22</xdr:col>
                    <xdr:colOff>0</xdr:colOff>
                    <xdr:row>230</xdr:row>
                    <xdr:rowOff>0</xdr:rowOff>
                  </to>
                </anchor>
              </controlPr>
            </control>
          </mc:Choice>
        </mc:AlternateContent>
        <mc:AlternateContent xmlns:mc="http://schemas.openxmlformats.org/markup-compatibility/2006">
          <mc:Choice Requires="x14">
            <control shapeId="15519" r:id="rId145" name="Group Box 159">
              <controlPr defaultSize="0" autoFill="0" autoPict="0">
                <anchor moveWithCells="1">
                  <from>
                    <xdr:col>27</xdr:col>
                    <xdr:colOff>0</xdr:colOff>
                    <xdr:row>229</xdr:row>
                    <xdr:rowOff>0</xdr:rowOff>
                  </from>
                  <to>
                    <xdr:col>36</xdr:col>
                    <xdr:colOff>0</xdr:colOff>
                    <xdr:row>230</xdr:row>
                    <xdr:rowOff>0</xdr:rowOff>
                  </to>
                </anchor>
              </controlPr>
            </control>
          </mc:Choice>
        </mc:AlternateContent>
        <mc:AlternateContent xmlns:mc="http://schemas.openxmlformats.org/markup-compatibility/2006">
          <mc:Choice Requires="x14">
            <control shapeId="15520" r:id="rId146" name="Check Box 160">
              <controlPr defaultSize="0" autoFill="0" autoLine="0" autoPict="0">
                <anchor moveWithCells="1">
                  <from>
                    <xdr:col>13</xdr:col>
                    <xdr:colOff>0</xdr:colOff>
                    <xdr:row>229</xdr:row>
                    <xdr:rowOff>0</xdr:rowOff>
                  </from>
                  <to>
                    <xdr:col>18</xdr:col>
                    <xdr:colOff>0</xdr:colOff>
                    <xdr:row>230</xdr:row>
                    <xdr:rowOff>0</xdr:rowOff>
                  </to>
                </anchor>
              </controlPr>
            </control>
          </mc:Choice>
        </mc:AlternateContent>
        <mc:AlternateContent xmlns:mc="http://schemas.openxmlformats.org/markup-compatibility/2006">
          <mc:Choice Requires="x14">
            <control shapeId="15521" r:id="rId147" name="Check Box 161">
              <controlPr defaultSize="0" autoFill="0" autoLine="0" autoPict="0">
                <anchor moveWithCells="1">
                  <from>
                    <xdr:col>27</xdr:col>
                    <xdr:colOff>0</xdr:colOff>
                    <xdr:row>229</xdr:row>
                    <xdr:rowOff>0</xdr:rowOff>
                  </from>
                  <to>
                    <xdr:col>32</xdr:col>
                    <xdr:colOff>0</xdr:colOff>
                    <xdr:row>230</xdr:row>
                    <xdr:rowOff>0</xdr:rowOff>
                  </to>
                </anchor>
              </controlPr>
            </control>
          </mc:Choice>
        </mc:AlternateContent>
        <mc:AlternateContent xmlns:mc="http://schemas.openxmlformats.org/markup-compatibility/2006">
          <mc:Choice Requires="x14">
            <control shapeId="15522" r:id="rId148" name="Group Box 162">
              <controlPr defaultSize="0" autoFill="0" autoPict="0">
                <anchor moveWithCells="1">
                  <from>
                    <xdr:col>8</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15523" r:id="rId149" name="Check Box 163">
              <controlPr defaultSize="0" autoFill="0" autoLine="0" autoPict="0">
                <anchor moveWithCells="1">
                  <from>
                    <xdr:col>9</xdr:col>
                    <xdr:colOff>0</xdr:colOff>
                    <xdr:row>225</xdr:row>
                    <xdr:rowOff>0</xdr:rowOff>
                  </from>
                  <to>
                    <xdr:col>12</xdr:col>
                    <xdr:colOff>0</xdr:colOff>
                    <xdr:row>226</xdr:row>
                    <xdr:rowOff>0</xdr:rowOff>
                  </to>
                </anchor>
              </controlPr>
            </control>
          </mc:Choice>
        </mc:AlternateContent>
        <mc:AlternateContent xmlns:mc="http://schemas.openxmlformats.org/markup-compatibility/2006">
          <mc:Choice Requires="x14">
            <control shapeId="15524" r:id="rId150" name="Check Box 164">
              <controlPr defaultSize="0" autoFill="0" autoLine="0" autoPict="0">
                <anchor moveWithCells="1">
                  <from>
                    <xdr:col>13</xdr:col>
                    <xdr:colOff>0</xdr:colOff>
                    <xdr:row>225</xdr:row>
                    <xdr:rowOff>0</xdr:rowOff>
                  </from>
                  <to>
                    <xdr:col>16</xdr:col>
                    <xdr:colOff>0</xdr:colOff>
                    <xdr:row>226</xdr:row>
                    <xdr:rowOff>0</xdr:rowOff>
                  </to>
                </anchor>
              </controlPr>
            </control>
          </mc:Choice>
        </mc:AlternateContent>
        <mc:AlternateContent xmlns:mc="http://schemas.openxmlformats.org/markup-compatibility/2006">
          <mc:Choice Requires="x14">
            <control shapeId="15525" r:id="rId151" name="Check Box 165">
              <controlPr defaultSize="0" autoFill="0" autoLine="0" autoPict="0">
                <anchor moveWithCells="1">
                  <from>
                    <xdr:col>17</xdr:col>
                    <xdr:colOff>0</xdr:colOff>
                    <xdr:row>225</xdr:row>
                    <xdr:rowOff>0</xdr:rowOff>
                  </from>
                  <to>
                    <xdr:col>20</xdr:col>
                    <xdr:colOff>0</xdr:colOff>
                    <xdr:row>226</xdr:row>
                    <xdr:rowOff>0</xdr:rowOff>
                  </to>
                </anchor>
              </controlPr>
            </control>
          </mc:Choice>
        </mc:AlternateContent>
        <mc:AlternateContent xmlns:mc="http://schemas.openxmlformats.org/markup-compatibility/2006">
          <mc:Choice Requires="x14">
            <control shapeId="15526" r:id="rId152" name="Check Box 166">
              <controlPr defaultSize="0" autoFill="0" autoLine="0" autoPict="0">
                <anchor moveWithCells="1">
                  <from>
                    <xdr:col>21</xdr:col>
                    <xdr:colOff>0</xdr:colOff>
                    <xdr:row>225</xdr:row>
                    <xdr:rowOff>0</xdr:rowOff>
                  </from>
                  <to>
                    <xdr:col>24</xdr:col>
                    <xdr:colOff>0</xdr:colOff>
                    <xdr:row>226</xdr:row>
                    <xdr:rowOff>0</xdr:rowOff>
                  </to>
                </anchor>
              </controlPr>
            </control>
          </mc:Choice>
        </mc:AlternateContent>
        <mc:AlternateContent xmlns:mc="http://schemas.openxmlformats.org/markup-compatibility/2006">
          <mc:Choice Requires="x14">
            <control shapeId="15527" r:id="rId153" name="Check Box 167">
              <controlPr defaultSize="0" autoFill="0" autoLine="0" autoPict="0">
                <anchor moveWithCells="1">
                  <from>
                    <xdr:col>25</xdr:col>
                    <xdr:colOff>0</xdr:colOff>
                    <xdr:row>225</xdr:row>
                    <xdr:rowOff>0</xdr:rowOff>
                  </from>
                  <to>
                    <xdr:col>28</xdr:col>
                    <xdr:colOff>0</xdr:colOff>
                    <xdr:row>226</xdr:row>
                    <xdr:rowOff>0</xdr:rowOff>
                  </to>
                </anchor>
              </controlPr>
            </control>
          </mc:Choice>
        </mc:AlternateContent>
        <mc:AlternateContent xmlns:mc="http://schemas.openxmlformats.org/markup-compatibility/2006">
          <mc:Choice Requires="x14">
            <control shapeId="15528" r:id="rId154" name="Check Box 168">
              <controlPr defaultSize="0" autoFill="0" autoLine="0" autoPict="0">
                <anchor moveWithCells="1">
                  <from>
                    <xdr:col>29</xdr:col>
                    <xdr:colOff>0</xdr:colOff>
                    <xdr:row>225</xdr:row>
                    <xdr:rowOff>0</xdr:rowOff>
                  </from>
                  <to>
                    <xdr:col>32</xdr:col>
                    <xdr:colOff>0</xdr:colOff>
                    <xdr:row>226</xdr:row>
                    <xdr:rowOff>0</xdr:rowOff>
                  </to>
                </anchor>
              </controlPr>
            </control>
          </mc:Choice>
        </mc:AlternateContent>
        <mc:AlternateContent xmlns:mc="http://schemas.openxmlformats.org/markup-compatibility/2006">
          <mc:Choice Requires="x14">
            <control shapeId="15529" r:id="rId155" name="Check Box 169">
              <controlPr defaultSize="0" autoFill="0" autoLine="0" autoPict="0">
                <anchor moveWithCells="1">
                  <from>
                    <xdr:col>33</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15530" r:id="rId156" name="Group Box 170">
              <controlPr defaultSize="0" autoFill="0" autoPict="0">
                <anchor moveWithCells="1">
                  <from>
                    <xdr:col>2</xdr:col>
                    <xdr:colOff>0</xdr:colOff>
                    <xdr:row>229</xdr:row>
                    <xdr:rowOff>0</xdr:rowOff>
                  </from>
                  <to>
                    <xdr:col>8</xdr:col>
                    <xdr:colOff>0</xdr:colOff>
                    <xdr:row>230</xdr:row>
                    <xdr:rowOff>0</xdr:rowOff>
                  </to>
                </anchor>
              </controlPr>
            </control>
          </mc:Choice>
        </mc:AlternateContent>
        <mc:AlternateContent xmlns:mc="http://schemas.openxmlformats.org/markup-compatibility/2006">
          <mc:Choice Requires="x14">
            <control shapeId="15531" r:id="rId157" name="Check Box 171">
              <controlPr defaultSize="0" autoFill="0" autoLine="0" autoPict="0">
                <anchor moveWithCells="1">
                  <from>
                    <xdr:col>3</xdr:col>
                    <xdr:colOff>0</xdr:colOff>
                    <xdr:row>229</xdr:row>
                    <xdr:rowOff>0</xdr:rowOff>
                  </from>
                  <to>
                    <xdr:col>7</xdr:col>
                    <xdr:colOff>0</xdr:colOff>
                    <xdr:row>230</xdr:row>
                    <xdr:rowOff>0</xdr:rowOff>
                  </to>
                </anchor>
              </controlPr>
            </control>
          </mc:Choice>
        </mc:AlternateContent>
        <mc:AlternateContent xmlns:mc="http://schemas.openxmlformats.org/markup-compatibility/2006">
          <mc:Choice Requires="x14">
            <control shapeId="15532" r:id="rId158" name="Group Box 172">
              <controlPr defaultSize="0" autoFill="0" autoPict="0">
                <anchor moveWithCells="1">
                  <from>
                    <xdr:col>13</xdr:col>
                    <xdr:colOff>0</xdr:colOff>
                    <xdr:row>258</xdr:row>
                    <xdr:rowOff>0</xdr:rowOff>
                  </from>
                  <to>
                    <xdr:col>36</xdr:col>
                    <xdr:colOff>0</xdr:colOff>
                    <xdr:row>259</xdr:row>
                    <xdr:rowOff>0</xdr:rowOff>
                  </to>
                </anchor>
              </controlPr>
            </control>
          </mc:Choice>
        </mc:AlternateContent>
        <mc:AlternateContent xmlns:mc="http://schemas.openxmlformats.org/markup-compatibility/2006">
          <mc:Choice Requires="x14">
            <control shapeId="15533" r:id="rId159" name="Check Box 173">
              <controlPr defaultSize="0" autoFill="0" autoLine="0" autoPict="0">
                <anchor moveWithCells="1">
                  <from>
                    <xdr:col>13</xdr:col>
                    <xdr:colOff>0</xdr:colOff>
                    <xdr:row>258</xdr:row>
                    <xdr:rowOff>0</xdr:rowOff>
                  </from>
                  <to>
                    <xdr:col>17</xdr:col>
                    <xdr:colOff>0</xdr:colOff>
                    <xdr:row>259</xdr:row>
                    <xdr:rowOff>0</xdr:rowOff>
                  </to>
                </anchor>
              </controlPr>
            </control>
          </mc:Choice>
        </mc:AlternateContent>
        <mc:AlternateContent xmlns:mc="http://schemas.openxmlformats.org/markup-compatibility/2006">
          <mc:Choice Requires="x14">
            <control shapeId="15534" r:id="rId160" name="Check Box 174">
              <controlPr defaultSize="0" autoFill="0" autoLine="0" autoPict="0">
                <anchor moveWithCells="1">
                  <from>
                    <xdr:col>17</xdr:col>
                    <xdr:colOff>0</xdr:colOff>
                    <xdr:row>258</xdr:row>
                    <xdr:rowOff>0</xdr:rowOff>
                  </from>
                  <to>
                    <xdr:col>22</xdr:col>
                    <xdr:colOff>0</xdr:colOff>
                    <xdr:row>259</xdr:row>
                    <xdr:rowOff>0</xdr:rowOff>
                  </to>
                </anchor>
              </controlPr>
            </control>
          </mc:Choice>
        </mc:AlternateContent>
        <mc:AlternateContent xmlns:mc="http://schemas.openxmlformats.org/markup-compatibility/2006">
          <mc:Choice Requires="x14">
            <control shapeId="15535" r:id="rId161" name="Check Box 175">
              <controlPr defaultSize="0" autoFill="0" autoLine="0" autoPict="0">
                <anchor moveWithCells="1">
                  <from>
                    <xdr:col>22</xdr:col>
                    <xdr:colOff>0</xdr:colOff>
                    <xdr:row>258</xdr:row>
                    <xdr:rowOff>0</xdr:rowOff>
                  </from>
                  <to>
                    <xdr:col>27</xdr:col>
                    <xdr:colOff>0</xdr:colOff>
                    <xdr:row>259</xdr:row>
                    <xdr:rowOff>0</xdr:rowOff>
                  </to>
                </anchor>
              </controlPr>
            </control>
          </mc:Choice>
        </mc:AlternateContent>
        <mc:AlternateContent xmlns:mc="http://schemas.openxmlformats.org/markup-compatibility/2006">
          <mc:Choice Requires="x14">
            <control shapeId="15536" r:id="rId162" name="Check Box 176">
              <controlPr defaultSize="0" autoFill="0" autoLine="0" autoPict="0">
                <anchor moveWithCells="1">
                  <from>
                    <xdr:col>27</xdr:col>
                    <xdr:colOff>0</xdr:colOff>
                    <xdr:row>258</xdr:row>
                    <xdr:rowOff>0</xdr:rowOff>
                  </from>
                  <to>
                    <xdr:col>31</xdr:col>
                    <xdr:colOff>99060</xdr:colOff>
                    <xdr:row>259</xdr:row>
                    <xdr:rowOff>0</xdr:rowOff>
                  </to>
                </anchor>
              </controlPr>
            </control>
          </mc:Choice>
        </mc:AlternateContent>
        <mc:AlternateContent xmlns:mc="http://schemas.openxmlformats.org/markup-compatibility/2006">
          <mc:Choice Requires="x14">
            <control shapeId="15537" r:id="rId163" name="Check Box 177">
              <controlPr defaultSize="0" autoFill="0" autoLine="0" autoPict="0">
                <anchor moveWithCells="1">
                  <from>
                    <xdr:col>32</xdr:col>
                    <xdr:colOff>0</xdr:colOff>
                    <xdr:row>258</xdr:row>
                    <xdr:rowOff>0</xdr:rowOff>
                  </from>
                  <to>
                    <xdr:col>36</xdr:col>
                    <xdr:colOff>0</xdr:colOff>
                    <xdr:row>259</xdr:row>
                    <xdr:rowOff>0</xdr:rowOff>
                  </to>
                </anchor>
              </controlPr>
            </control>
          </mc:Choice>
        </mc:AlternateContent>
        <mc:AlternateContent xmlns:mc="http://schemas.openxmlformats.org/markup-compatibility/2006">
          <mc:Choice Requires="x14">
            <control shapeId="15538" r:id="rId164" name="Group Box 178">
              <controlPr defaultSize="0" autoFill="0" autoPict="0">
                <anchor moveWithCells="1">
                  <from>
                    <xdr:col>13</xdr:col>
                    <xdr:colOff>0</xdr:colOff>
                    <xdr:row>259</xdr:row>
                    <xdr:rowOff>0</xdr:rowOff>
                  </from>
                  <to>
                    <xdr:col>22</xdr:col>
                    <xdr:colOff>0</xdr:colOff>
                    <xdr:row>260</xdr:row>
                    <xdr:rowOff>0</xdr:rowOff>
                  </to>
                </anchor>
              </controlPr>
            </control>
          </mc:Choice>
        </mc:AlternateContent>
        <mc:AlternateContent xmlns:mc="http://schemas.openxmlformats.org/markup-compatibility/2006">
          <mc:Choice Requires="x14">
            <control shapeId="15539" r:id="rId165" name="Group Box 179">
              <controlPr defaultSize="0" autoFill="0" autoPict="0">
                <anchor moveWithCells="1">
                  <from>
                    <xdr:col>27</xdr:col>
                    <xdr:colOff>0</xdr:colOff>
                    <xdr:row>259</xdr:row>
                    <xdr:rowOff>0</xdr:rowOff>
                  </from>
                  <to>
                    <xdr:col>36</xdr:col>
                    <xdr:colOff>0</xdr:colOff>
                    <xdr:row>260</xdr:row>
                    <xdr:rowOff>0</xdr:rowOff>
                  </to>
                </anchor>
              </controlPr>
            </control>
          </mc:Choice>
        </mc:AlternateContent>
        <mc:AlternateContent xmlns:mc="http://schemas.openxmlformats.org/markup-compatibility/2006">
          <mc:Choice Requires="x14">
            <control shapeId="15540" r:id="rId166" name="Check Box 180">
              <controlPr defaultSize="0" autoFill="0" autoLine="0" autoPict="0">
                <anchor moveWithCells="1">
                  <from>
                    <xdr:col>13</xdr:col>
                    <xdr:colOff>0</xdr:colOff>
                    <xdr:row>259</xdr:row>
                    <xdr:rowOff>0</xdr:rowOff>
                  </from>
                  <to>
                    <xdr:col>18</xdr:col>
                    <xdr:colOff>0</xdr:colOff>
                    <xdr:row>260</xdr:row>
                    <xdr:rowOff>0</xdr:rowOff>
                  </to>
                </anchor>
              </controlPr>
            </control>
          </mc:Choice>
        </mc:AlternateContent>
        <mc:AlternateContent xmlns:mc="http://schemas.openxmlformats.org/markup-compatibility/2006">
          <mc:Choice Requires="x14">
            <control shapeId="15541" r:id="rId167" name="Check Box 181">
              <controlPr defaultSize="0" autoFill="0" autoLine="0" autoPict="0">
                <anchor moveWithCells="1">
                  <from>
                    <xdr:col>27</xdr:col>
                    <xdr:colOff>0</xdr:colOff>
                    <xdr:row>259</xdr:row>
                    <xdr:rowOff>0</xdr:rowOff>
                  </from>
                  <to>
                    <xdr:col>32</xdr:col>
                    <xdr:colOff>0</xdr:colOff>
                    <xdr:row>260</xdr:row>
                    <xdr:rowOff>0</xdr:rowOff>
                  </to>
                </anchor>
              </controlPr>
            </control>
          </mc:Choice>
        </mc:AlternateContent>
        <mc:AlternateContent xmlns:mc="http://schemas.openxmlformats.org/markup-compatibility/2006">
          <mc:Choice Requires="x14">
            <control shapeId="15542" r:id="rId168" name="Group Box 182">
              <controlPr defaultSize="0" autoFill="0" autoPict="0">
                <anchor moveWithCells="1">
                  <from>
                    <xdr:col>8</xdr:col>
                    <xdr:colOff>0</xdr:colOff>
                    <xdr:row>255</xdr:row>
                    <xdr:rowOff>0</xdr:rowOff>
                  </from>
                  <to>
                    <xdr:col>36</xdr:col>
                    <xdr:colOff>0</xdr:colOff>
                    <xdr:row>256</xdr:row>
                    <xdr:rowOff>0</xdr:rowOff>
                  </to>
                </anchor>
              </controlPr>
            </control>
          </mc:Choice>
        </mc:AlternateContent>
        <mc:AlternateContent xmlns:mc="http://schemas.openxmlformats.org/markup-compatibility/2006">
          <mc:Choice Requires="x14">
            <control shapeId="15543" r:id="rId169" name="Check Box 183">
              <controlPr defaultSize="0" autoFill="0" autoLine="0" autoPict="0">
                <anchor moveWithCells="1">
                  <from>
                    <xdr:col>9</xdr:col>
                    <xdr:colOff>0</xdr:colOff>
                    <xdr:row>255</xdr:row>
                    <xdr:rowOff>0</xdr:rowOff>
                  </from>
                  <to>
                    <xdr:col>12</xdr:col>
                    <xdr:colOff>0</xdr:colOff>
                    <xdr:row>256</xdr:row>
                    <xdr:rowOff>0</xdr:rowOff>
                  </to>
                </anchor>
              </controlPr>
            </control>
          </mc:Choice>
        </mc:AlternateContent>
        <mc:AlternateContent xmlns:mc="http://schemas.openxmlformats.org/markup-compatibility/2006">
          <mc:Choice Requires="x14">
            <control shapeId="15544" r:id="rId170" name="Check Box 184">
              <controlPr defaultSize="0" autoFill="0" autoLine="0" autoPict="0">
                <anchor moveWithCells="1">
                  <from>
                    <xdr:col>13</xdr:col>
                    <xdr:colOff>0</xdr:colOff>
                    <xdr:row>255</xdr:row>
                    <xdr:rowOff>0</xdr:rowOff>
                  </from>
                  <to>
                    <xdr:col>16</xdr:col>
                    <xdr:colOff>0</xdr:colOff>
                    <xdr:row>256</xdr:row>
                    <xdr:rowOff>0</xdr:rowOff>
                  </to>
                </anchor>
              </controlPr>
            </control>
          </mc:Choice>
        </mc:AlternateContent>
        <mc:AlternateContent xmlns:mc="http://schemas.openxmlformats.org/markup-compatibility/2006">
          <mc:Choice Requires="x14">
            <control shapeId="15545" r:id="rId171" name="Check Box 185">
              <controlPr defaultSize="0" autoFill="0" autoLine="0" autoPict="0">
                <anchor moveWithCells="1">
                  <from>
                    <xdr:col>17</xdr:col>
                    <xdr:colOff>0</xdr:colOff>
                    <xdr:row>255</xdr:row>
                    <xdr:rowOff>0</xdr:rowOff>
                  </from>
                  <to>
                    <xdr:col>20</xdr:col>
                    <xdr:colOff>0</xdr:colOff>
                    <xdr:row>256</xdr:row>
                    <xdr:rowOff>0</xdr:rowOff>
                  </to>
                </anchor>
              </controlPr>
            </control>
          </mc:Choice>
        </mc:AlternateContent>
        <mc:AlternateContent xmlns:mc="http://schemas.openxmlformats.org/markup-compatibility/2006">
          <mc:Choice Requires="x14">
            <control shapeId="15546" r:id="rId172" name="Check Box 186">
              <controlPr defaultSize="0" autoFill="0" autoLine="0" autoPict="0">
                <anchor moveWithCells="1">
                  <from>
                    <xdr:col>21</xdr:col>
                    <xdr:colOff>0</xdr:colOff>
                    <xdr:row>255</xdr:row>
                    <xdr:rowOff>0</xdr:rowOff>
                  </from>
                  <to>
                    <xdr:col>24</xdr:col>
                    <xdr:colOff>0</xdr:colOff>
                    <xdr:row>256</xdr:row>
                    <xdr:rowOff>0</xdr:rowOff>
                  </to>
                </anchor>
              </controlPr>
            </control>
          </mc:Choice>
        </mc:AlternateContent>
        <mc:AlternateContent xmlns:mc="http://schemas.openxmlformats.org/markup-compatibility/2006">
          <mc:Choice Requires="x14">
            <control shapeId="15547" r:id="rId173" name="Check Box 187">
              <controlPr defaultSize="0" autoFill="0" autoLine="0" autoPict="0">
                <anchor moveWithCells="1">
                  <from>
                    <xdr:col>25</xdr:col>
                    <xdr:colOff>0</xdr:colOff>
                    <xdr:row>255</xdr:row>
                    <xdr:rowOff>0</xdr:rowOff>
                  </from>
                  <to>
                    <xdr:col>28</xdr:col>
                    <xdr:colOff>0</xdr:colOff>
                    <xdr:row>256</xdr:row>
                    <xdr:rowOff>0</xdr:rowOff>
                  </to>
                </anchor>
              </controlPr>
            </control>
          </mc:Choice>
        </mc:AlternateContent>
        <mc:AlternateContent xmlns:mc="http://schemas.openxmlformats.org/markup-compatibility/2006">
          <mc:Choice Requires="x14">
            <control shapeId="15548" r:id="rId174" name="Check Box 188">
              <controlPr defaultSize="0" autoFill="0" autoLine="0" autoPict="0">
                <anchor moveWithCells="1">
                  <from>
                    <xdr:col>29</xdr:col>
                    <xdr:colOff>0</xdr:colOff>
                    <xdr:row>255</xdr:row>
                    <xdr:rowOff>0</xdr:rowOff>
                  </from>
                  <to>
                    <xdr:col>32</xdr:col>
                    <xdr:colOff>0</xdr:colOff>
                    <xdr:row>256</xdr:row>
                    <xdr:rowOff>0</xdr:rowOff>
                  </to>
                </anchor>
              </controlPr>
            </control>
          </mc:Choice>
        </mc:AlternateContent>
        <mc:AlternateContent xmlns:mc="http://schemas.openxmlformats.org/markup-compatibility/2006">
          <mc:Choice Requires="x14">
            <control shapeId="15549" r:id="rId175" name="Check Box 189">
              <controlPr defaultSize="0" autoFill="0" autoLine="0" autoPict="0">
                <anchor moveWithCells="1">
                  <from>
                    <xdr:col>33</xdr:col>
                    <xdr:colOff>0</xdr:colOff>
                    <xdr:row>255</xdr:row>
                    <xdr:rowOff>0</xdr:rowOff>
                  </from>
                  <to>
                    <xdr:col>36</xdr:col>
                    <xdr:colOff>0</xdr:colOff>
                    <xdr:row>256</xdr:row>
                    <xdr:rowOff>0</xdr:rowOff>
                  </to>
                </anchor>
              </controlPr>
            </control>
          </mc:Choice>
        </mc:AlternateContent>
        <mc:AlternateContent xmlns:mc="http://schemas.openxmlformats.org/markup-compatibility/2006">
          <mc:Choice Requires="x14">
            <control shapeId="15550" r:id="rId176" name="Group Box 190">
              <controlPr defaultSize="0" autoFill="0" autoPict="0">
                <anchor moveWithCells="1">
                  <from>
                    <xdr:col>2</xdr:col>
                    <xdr:colOff>0</xdr:colOff>
                    <xdr:row>259</xdr:row>
                    <xdr:rowOff>0</xdr:rowOff>
                  </from>
                  <to>
                    <xdr:col>8</xdr:col>
                    <xdr:colOff>0</xdr:colOff>
                    <xdr:row>260</xdr:row>
                    <xdr:rowOff>0</xdr:rowOff>
                  </to>
                </anchor>
              </controlPr>
            </control>
          </mc:Choice>
        </mc:AlternateContent>
        <mc:AlternateContent xmlns:mc="http://schemas.openxmlformats.org/markup-compatibility/2006">
          <mc:Choice Requires="x14">
            <control shapeId="15551" r:id="rId177" name="Check Box 191">
              <controlPr defaultSize="0" autoFill="0" autoLine="0" autoPict="0">
                <anchor moveWithCells="1">
                  <from>
                    <xdr:col>3</xdr:col>
                    <xdr:colOff>0</xdr:colOff>
                    <xdr:row>259</xdr:row>
                    <xdr:rowOff>0</xdr:rowOff>
                  </from>
                  <to>
                    <xdr:col>7</xdr:col>
                    <xdr:colOff>0</xdr:colOff>
                    <xdr:row>260</xdr:row>
                    <xdr:rowOff>0</xdr:rowOff>
                  </to>
                </anchor>
              </controlPr>
            </control>
          </mc:Choice>
        </mc:AlternateContent>
        <mc:AlternateContent xmlns:mc="http://schemas.openxmlformats.org/markup-compatibility/2006">
          <mc:Choice Requires="x14">
            <control shapeId="15552" r:id="rId178" name="Group Box 192">
              <controlPr defaultSize="0" autoFill="0" autoPict="0">
                <anchor moveWithCells="1">
                  <from>
                    <xdr:col>13</xdr:col>
                    <xdr:colOff>0</xdr:colOff>
                    <xdr:row>291</xdr:row>
                    <xdr:rowOff>0</xdr:rowOff>
                  </from>
                  <to>
                    <xdr:col>36</xdr:col>
                    <xdr:colOff>0</xdr:colOff>
                    <xdr:row>292</xdr:row>
                    <xdr:rowOff>0</xdr:rowOff>
                  </to>
                </anchor>
              </controlPr>
            </control>
          </mc:Choice>
        </mc:AlternateContent>
        <mc:AlternateContent xmlns:mc="http://schemas.openxmlformats.org/markup-compatibility/2006">
          <mc:Choice Requires="x14">
            <control shapeId="15553" r:id="rId179" name="Check Box 193">
              <controlPr defaultSize="0" autoFill="0" autoLine="0" autoPict="0">
                <anchor moveWithCells="1">
                  <from>
                    <xdr:col>13</xdr:col>
                    <xdr:colOff>0</xdr:colOff>
                    <xdr:row>291</xdr:row>
                    <xdr:rowOff>0</xdr:rowOff>
                  </from>
                  <to>
                    <xdr:col>17</xdr:col>
                    <xdr:colOff>0</xdr:colOff>
                    <xdr:row>292</xdr:row>
                    <xdr:rowOff>0</xdr:rowOff>
                  </to>
                </anchor>
              </controlPr>
            </control>
          </mc:Choice>
        </mc:AlternateContent>
        <mc:AlternateContent xmlns:mc="http://schemas.openxmlformats.org/markup-compatibility/2006">
          <mc:Choice Requires="x14">
            <control shapeId="15554" r:id="rId180" name="Check Box 194">
              <controlPr defaultSize="0" autoFill="0" autoLine="0" autoPict="0">
                <anchor moveWithCells="1">
                  <from>
                    <xdr:col>17</xdr:col>
                    <xdr:colOff>0</xdr:colOff>
                    <xdr:row>291</xdr:row>
                    <xdr:rowOff>0</xdr:rowOff>
                  </from>
                  <to>
                    <xdr:col>22</xdr:col>
                    <xdr:colOff>0</xdr:colOff>
                    <xdr:row>292</xdr:row>
                    <xdr:rowOff>0</xdr:rowOff>
                  </to>
                </anchor>
              </controlPr>
            </control>
          </mc:Choice>
        </mc:AlternateContent>
        <mc:AlternateContent xmlns:mc="http://schemas.openxmlformats.org/markup-compatibility/2006">
          <mc:Choice Requires="x14">
            <control shapeId="15555" r:id="rId181" name="Check Box 195">
              <controlPr defaultSize="0" autoFill="0" autoLine="0" autoPict="0">
                <anchor moveWithCells="1">
                  <from>
                    <xdr:col>22</xdr:col>
                    <xdr:colOff>0</xdr:colOff>
                    <xdr:row>291</xdr:row>
                    <xdr:rowOff>0</xdr:rowOff>
                  </from>
                  <to>
                    <xdr:col>27</xdr:col>
                    <xdr:colOff>0</xdr:colOff>
                    <xdr:row>292</xdr:row>
                    <xdr:rowOff>0</xdr:rowOff>
                  </to>
                </anchor>
              </controlPr>
            </control>
          </mc:Choice>
        </mc:AlternateContent>
        <mc:AlternateContent xmlns:mc="http://schemas.openxmlformats.org/markup-compatibility/2006">
          <mc:Choice Requires="x14">
            <control shapeId="15556" r:id="rId182" name="Check Box 196">
              <controlPr defaultSize="0" autoFill="0" autoLine="0" autoPict="0">
                <anchor moveWithCells="1">
                  <from>
                    <xdr:col>27</xdr:col>
                    <xdr:colOff>0</xdr:colOff>
                    <xdr:row>291</xdr:row>
                    <xdr:rowOff>0</xdr:rowOff>
                  </from>
                  <to>
                    <xdr:col>31</xdr:col>
                    <xdr:colOff>129540</xdr:colOff>
                    <xdr:row>292</xdr:row>
                    <xdr:rowOff>0</xdr:rowOff>
                  </to>
                </anchor>
              </controlPr>
            </control>
          </mc:Choice>
        </mc:AlternateContent>
        <mc:AlternateContent xmlns:mc="http://schemas.openxmlformats.org/markup-compatibility/2006">
          <mc:Choice Requires="x14">
            <control shapeId="15557" r:id="rId183" name="Check Box 197">
              <controlPr defaultSize="0" autoFill="0" autoLine="0" autoPict="0">
                <anchor moveWithCells="1">
                  <from>
                    <xdr:col>32</xdr:col>
                    <xdr:colOff>0</xdr:colOff>
                    <xdr:row>291</xdr:row>
                    <xdr:rowOff>0</xdr:rowOff>
                  </from>
                  <to>
                    <xdr:col>36</xdr:col>
                    <xdr:colOff>0</xdr:colOff>
                    <xdr:row>292</xdr:row>
                    <xdr:rowOff>0</xdr:rowOff>
                  </to>
                </anchor>
              </controlPr>
            </control>
          </mc:Choice>
        </mc:AlternateContent>
        <mc:AlternateContent xmlns:mc="http://schemas.openxmlformats.org/markup-compatibility/2006">
          <mc:Choice Requires="x14">
            <control shapeId="15558" r:id="rId184" name="Group Box 198">
              <controlPr defaultSize="0" autoFill="0" autoPict="0">
                <anchor moveWithCells="1">
                  <from>
                    <xdr:col>13</xdr:col>
                    <xdr:colOff>0</xdr:colOff>
                    <xdr:row>292</xdr:row>
                    <xdr:rowOff>0</xdr:rowOff>
                  </from>
                  <to>
                    <xdr:col>22</xdr:col>
                    <xdr:colOff>0</xdr:colOff>
                    <xdr:row>293</xdr:row>
                    <xdr:rowOff>0</xdr:rowOff>
                  </to>
                </anchor>
              </controlPr>
            </control>
          </mc:Choice>
        </mc:AlternateContent>
        <mc:AlternateContent xmlns:mc="http://schemas.openxmlformats.org/markup-compatibility/2006">
          <mc:Choice Requires="x14">
            <control shapeId="15559" r:id="rId185" name="Group Box 199">
              <controlPr defaultSize="0" autoFill="0" autoPict="0">
                <anchor moveWithCells="1">
                  <from>
                    <xdr:col>27</xdr:col>
                    <xdr:colOff>0</xdr:colOff>
                    <xdr:row>292</xdr:row>
                    <xdr:rowOff>0</xdr:rowOff>
                  </from>
                  <to>
                    <xdr:col>36</xdr:col>
                    <xdr:colOff>0</xdr:colOff>
                    <xdr:row>293</xdr:row>
                    <xdr:rowOff>0</xdr:rowOff>
                  </to>
                </anchor>
              </controlPr>
            </control>
          </mc:Choice>
        </mc:AlternateContent>
        <mc:AlternateContent xmlns:mc="http://schemas.openxmlformats.org/markup-compatibility/2006">
          <mc:Choice Requires="x14">
            <control shapeId="15560" r:id="rId186" name="Check Box 200">
              <controlPr defaultSize="0" autoFill="0" autoLine="0" autoPict="0">
                <anchor moveWithCells="1">
                  <from>
                    <xdr:col>13</xdr:col>
                    <xdr:colOff>0</xdr:colOff>
                    <xdr:row>292</xdr:row>
                    <xdr:rowOff>0</xdr:rowOff>
                  </from>
                  <to>
                    <xdr:col>18</xdr:col>
                    <xdr:colOff>0</xdr:colOff>
                    <xdr:row>293</xdr:row>
                    <xdr:rowOff>0</xdr:rowOff>
                  </to>
                </anchor>
              </controlPr>
            </control>
          </mc:Choice>
        </mc:AlternateContent>
        <mc:AlternateContent xmlns:mc="http://schemas.openxmlformats.org/markup-compatibility/2006">
          <mc:Choice Requires="x14">
            <control shapeId="15561" r:id="rId187" name="Check Box 201">
              <controlPr defaultSize="0" autoFill="0" autoLine="0" autoPict="0">
                <anchor moveWithCells="1">
                  <from>
                    <xdr:col>27</xdr:col>
                    <xdr:colOff>0</xdr:colOff>
                    <xdr:row>292</xdr:row>
                    <xdr:rowOff>0</xdr:rowOff>
                  </from>
                  <to>
                    <xdr:col>32</xdr:col>
                    <xdr:colOff>0</xdr:colOff>
                    <xdr:row>293</xdr:row>
                    <xdr:rowOff>0</xdr:rowOff>
                  </to>
                </anchor>
              </controlPr>
            </control>
          </mc:Choice>
        </mc:AlternateContent>
        <mc:AlternateContent xmlns:mc="http://schemas.openxmlformats.org/markup-compatibility/2006">
          <mc:Choice Requires="x14">
            <control shapeId="15562" r:id="rId188" name="Group Box 202">
              <controlPr defaultSize="0" autoFill="0" autoPict="0">
                <anchor moveWithCells="1">
                  <from>
                    <xdr:col>8</xdr:col>
                    <xdr:colOff>0</xdr:colOff>
                    <xdr:row>288</xdr:row>
                    <xdr:rowOff>0</xdr:rowOff>
                  </from>
                  <to>
                    <xdr:col>36</xdr:col>
                    <xdr:colOff>0</xdr:colOff>
                    <xdr:row>289</xdr:row>
                    <xdr:rowOff>0</xdr:rowOff>
                  </to>
                </anchor>
              </controlPr>
            </control>
          </mc:Choice>
        </mc:AlternateContent>
        <mc:AlternateContent xmlns:mc="http://schemas.openxmlformats.org/markup-compatibility/2006">
          <mc:Choice Requires="x14">
            <control shapeId="15563" r:id="rId189" name="Check Box 203">
              <controlPr defaultSize="0" autoFill="0" autoLine="0" autoPict="0">
                <anchor moveWithCells="1">
                  <from>
                    <xdr:col>9</xdr:col>
                    <xdr:colOff>0</xdr:colOff>
                    <xdr:row>288</xdr:row>
                    <xdr:rowOff>0</xdr:rowOff>
                  </from>
                  <to>
                    <xdr:col>12</xdr:col>
                    <xdr:colOff>0</xdr:colOff>
                    <xdr:row>289</xdr:row>
                    <xdr:rowOff>0</xdr:rowOff>
                  </to>
                </anchor>
              </controlPr>
            </control>
          </mc:Choice>
        </mc:AlternateContent>
        <mc:AlternateContent xmlns:mc="http://schemas.openxmlformats.org/markup-compatibility/2006">
          <mc:Choice Requires="x14">
            <control shapeId="15564" r:id="rId190" name="Check Box 204">
              <controlPr defaultSize="0" autoFill="0" autoLine="0" autoPict="0">
                <anchor moveWithCells="1">
                  <from>
                    <xdr:col>13</xdr:col>
                    <xdr:colOff>0</xdr:colOff>
                    <xdr:row>288</xdr:row>
                    <xdr:rowOff>0</xdr:rowOff>
                  </from>
                  <to>
                    <xdr:col>16</xdr:col>
                    <xdr:colOff>0</xdr:colOff>
                    <xdr:row>289</xdr:row>
                    <xdr:rowOff>0</xdr:rowOff>
                  </to>
                </anchor>
              </controlPr>
            </control>
          </mc:Choice>
        </mc:AlternateContent>
        <mc:AlternateContent xmlns:mc="http://schemas.openxmlformats.org/markup-compatibility/2006">
          <mc:Choice Requires="x14">
            <control shapeId="15565" r:id="rId191" name="Check Box 205">
              <controlPr defaultSize="0" autoFill="0" autoLine="0" autoPict="0">
                <anchor moveWithCells="1">
                  <from>
                    <xdr:col>17</xdr:col>
                    <xdr:colOff>0</xdr:colOff>
                    <xdr:row>288</xdr:row>
                    <xdr:rowOff>0</xdr:rowOff>
                  </from>
                  <to>
                    <xdr:col>20</xdr:col>
                    <xdr:colOff>0</xdr:colOff>
                    <xdr:row>289</xdr:row>
                    <xdr:rowOff>0</xdr:rowOff>
                  </to>
                </anchor>
              </controlPr>
            </control>
          </mc:Choice>
        </mc:AlternateContent>
        <mc:AlternateContent xmlns:mc="http://schemas.openxmlformats.org/markup-compatibility/2006">
          <mc:Choice Requires="x14">
            <control shapeId="15566" r:id="rId192" name="Check Box 206">
              <controlPr defaultSize="0" autoFill="0" autoLine="0" autoPict="0">
                <anchor moveWithCells="1">
                  <from>
                    <xdr:col>21</xdr:col>
                    <xdr:colOff>0</xdr:colOff>
                    <xdr:row>288</xdr:row>
                    <xdr:rowOff>0</xdr:rowOff>
                  </from>
                  <to>
                    <xdr:col>24</xdr:col>
                    <xdr:colOff>0</xdr:colOff>
                    <xdr:row>289</xdr:row>
                    <xdr:rowOff>0</xdr:rowOff>
                  </to>
                </anchor>
              </controlPr>
            </control>
          </mc:Choice>
        </mc:AlternateContent>
        <mc:AlternateContent xmlns:mc="http://schemas.openxmlformats.org/markup-compatibility/2006">
          <mc:Choice Requires="x14">
            <control shapeId="15567" r:id="rId193" name="Check Box 207">
              <controlPr defaultSize="0" autoFill="0" autoLine="0" autoPict="0">
                <anchor moveWithCells="1">
                  <from>
                    <xdr:col>25</xdr:col>
                    <xdr:colOff>0</xdr:colOff>
                    <xdr:row>288</xdr:row>
                    <xdr:rowOff>0</xdr:rowOff>
                  </from>
                  <to>
                    <xdr:col>28</xdr:col>
                    <xdr:colOff>0</xdr:colOff>
                    <xdr:row>289</xdr:row>
                    <xdr:rowOff>0</xdr:rowOff>
                  </to>
                </anchor>
              </controlPr>
            </control>
          </mc:Choice>
        </mc:AlternateContent>
        <mc:AlternateContent xmlns:mc="http://schemas.openxmlformats.org/markup-compatibility/2006">
          <mc:Choice Requires="x14">
            <control shapeId="15568" r:id="rId194" name="Check Box 208">
              <controlPr defaultSize="0" autoFill="0" autoLine="0" autoPict="0">
                <anchor moveWithCells="1">
                  <from>
                    <xdr:col>29</xdr:col>
                    <xdr:colOff>0</xdr:colOff>
                    <xdr:row>288</xdr:row>
                    <xdr:rowOff>0</xdr:rowOff>
                  </from>
                  <to>
                    <xdr:col>32</xdr:col>
                    <xdr:colOff>0</xdr:colOff>
                    <xdr:row>289</xdr:row>
                    <xdr:rowOff>0</xdr:rowOff>
                  </to>
                </anchor>
              </controlPr>
            </control>
          </mc:Choice>
        </mc:AlternateContent>
        <mc:AlternateContent xmlns:mc="http://schemas.openxmlformats.org/markup-compatibility/2006">
          <mc:Choice Requires="x14">
            <control shapeId="15569" r:id="rId195" name="Check Box 209">
              <controlPr defaultSize="0" autoFill="0" autoLine="0" autoPict="0">
                <anchor moveWithCells="1">
                  <from>
                    <xdr:col>33</xdr:col>
                    <xdr:colOff>0</xdr:colOff>
                    <xdr:row>288</xdr:row>
                    <xdr:rowOff>0</xdr:rowOff>
                  </from>
                  <to>
                    <xdr:col>36</xdr:col>
                    <xdr:colOff>0</xdr:colOff>
                    <xdr:row>289</xdr:row>
                    <xdr:rowOff>0</xdr:rowOff>
                  </to>
                </anchor>
              </controlPr>
            </control>
          </mc:Choice>
        </mc:AlternateContent>
        <mc:AlternateContent xmlns:mc="http://schemas.openxmlformats.org/markup-compatibility/2006">
          <mc:Choice Requires="x14">
            <control shapeId="15570" r:id="rId196" name="Group Box 210">
              <controlPr defaultSize="0" autoFill="0" autoPict="0">
                <anchor moveWithCells="1">
                  <from>
                    <xdr:col>2</xdr:col>
                    <xdr:colOff>0</xdr:colOff>
                    <xdr:row>292</xdr:row>
                    <xdr:rowOff>0</xdr:rowOff>
                  </from>
                  <to>
                    <xdr:col>8</xdr:col>
                    <xdr:colOff>0</xdr:colOff>
                    <xdr:row>293</xdr:row>
                    <xdr:rowOff>0</xdr:rowOff>
                  </to>
                </anchor>
              </controlPr>
            </control>
          </mc:Choice>
        </mc:AlternateContent>
        <mc:AlternateContent xmlns:mc="http://schemas.openxmlformats.org/markup-compatibility/2006">
          <mc:Choice Requires="x14">
            <control shapeId="15571" r:id="rId197" name="Check Box 211">
              <controlPr defaultSize="0" autoFill="0" autoLine="0" autoPict="0">
                <anchor moveWithCells="1">
                  <from>
                    <xdr:col>3</xdr:col>
                    <xdr:colOff>0</xdr:colOff>
                    <xdr:row>292</xdr:row>
                    <xdr:rowOff>0</xdr:rowOff>
                  </from>
                  <to>
                    <xdr:col>7</xdr:col>
                    <xdr:colOff>0</xdr:colOff>
                    <xdr:row>293</xdr:row>
                    <xdr:rowOff>0</xdr:rowOff>
                  </to>
                </anchor>
              </controlPr>
            </control>
          </mc:Choice>
        </mc:AlternateContent>
        <mc:AlternateContent xmlns:mc="http://schemas.openxmlformats.org/markup-compatibility/2006">
          <mc:Choice Requires="x14">
            <control shapeId="15572" r:id="rId198" name="Group Box 212">
              <controlPr defaultSize="0" autoFill="0" autoPict="0">
                <anchor moveWithCells="1">
                  <from>
                    <xdr:col>13</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5573" r:id="rId199" name="Check Box 213">
              <controlPr defaultSize="0" autoFill="0" autoLine="0" autoPict="0">
                <anchor moveWithCells="1">
                  <from>
                    <xdr:col>13</xdr:col>
                    <xdr:colOff>0</xdr:colOff>
                    <xdr:row>321</xdr:row>
                    <xdr:rowOff>0</xdr:rowOff>
                  </from>
                  <to>
                    <xdr:col>17</xdr:col>
                    <xdr:colOff>0</xdr:colOff>
                    <xdr:row>322</xdr:row>
                    <xdr:rowOff>0</xdr:rowOff>
                  </to>
                </anchor>
              </controlPr>
            </control>
          </mc:Choice>
        </mc:AlternateContent>
        <mc:AlternateContent xmlns:mc="http://schemas.openxmlformats.org/markup-compatibility/2006">
          <mc:Choice Requires="x14">
            <control shapeId="15574" r:id="rId200" name="Check Box 214">
              <controlPr defaultSize="0" autoFill="0" autoLine="0" autoPict="0">
                <anchor moveWithCells="1">
                  <from>
                    <xdr:col>17</xdr:col>
                    <xdr:colOff>0</xdr:colOff>
                    <xdr:row>321</xdr:row>
                    <xdr:rowOff>0</xdr:rowOff>
                  </from>
                  <to>
                    <xdr:col>22</xdr:col>
                    <xdr:colOff>0</xdr:colOff>
                    <xdr:row>322</xdr:row>
                    <xdr:rowOff>0</xdr:rowOff>
                  </to>
                </anchor>
              </controlPr>
            </control>
          </mc:Choice>
        </mc:AlternateContent>
        <mc:AlternateContent xmlns:mc="http://schemas.openxmlformats.org/markup-compatibility/2006">
          <mc:Choice Requires="x14">
            <control shapeId="15575" r:id="rId201" name="Check Box 215">
              <controlPr defaultSize="0" autoFill="0" autoLine="0" autoPict="0">
                <anchor moveWithCells="1">
                  <from>
                    <xdr:col>22</xdr:col>
                    <xdr:colOff>0</xdr:colOff>
                    <xdr:row>321</xdr:row>
                    <xdr:rowOff>0</xdr:rowOff>
                  </from>
                  <to>
                    <xdr:col>27</xdr:col>
                    <xdr:colOff>0</xdr:colOff>
                    <xdr:row>322</xdr:row>
                    <xdr:rowOff>0</xdr:rowOff>
                  </to>
                </anchor>
              </controlPr>
            </control>
          </mc:Choice>
        </mc:AlternateContent>
        <mc:AlternateContent xmlns:mc="http://schemas.openxmlformats.org/markup-compatibility/2006">
          <mc:Choice Requires="x14">
            <control shapeId="15576" r:id="rId202" name="Check Box 216">
              <controlPr defaultSize="0" autoFill="0" autoLine="0" autoPict="0">
                <anchor moveWithCells="1">
                  <from>
                    <xdr:col>27</xdr:col>
                    <xdr:colOff>0</xdr:colOff>
                    <xdr:row>321</xdr:row>
                    <xdr:rowOff>0</xdr:rowOff>
                  </from>
                  <to>
                    <xdr:col>31</xdr:col>
                    <xdr:colOff>76200</xdr:colOff>
                    <xdr:row>322</xdr:row>
                    <xdr:rowOff>0</xdr:rowOff>
                  </to>
                </anchor>
              </controlPr>
            </control>
          </mc:Choice>
        </mc:AlternateContent>
        <mc:AlternateContent xmlns:mc="http://schemas.openxmlformats.org/markup-compatibility/2006">
          <mc:Choice Requires="x14">
            <control shapeId="15577" r:id="rId203" name="Check Box 217">
              <controlPr defaultSize="0" autoFill="0" autoLine="0" autoPict="0">
                <anchor moveWithCells="1">
                  <from>
                    <xdr:col>32</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5578" r:id="rId204" name="Group Box 218">
              <controlPr defaultSize="0" autoFill="0" autoPict="0">
                <anchor moveWithCells="1">
                  <from>
                    <xdr:col>13</xdr:col>
                    <xdr:colOff>0</xdr:colOff>
                    <xdr:row>322</xdr:row>
                    <xdr:rowOff>0</xdr:rowOff>
                  </from>
                  <to>
                    <xdr:col>22</xdr:col>
                    <xdr:colOff>0</xdr:colOff>
                    <xdr:row>323</xdr:row>
                    <xdr:rowOff>0</xdr:rowOff>
                  </to>
                </anchor>
              </controlPr>
            </control>
          </mc:Choice>
        </mc:AlternateContent>
        <mc:AlternateContent xmlns:mc="http://schemas.openxmlformats.org/markup-compatibility/2006">
          <mc:Choice Requires="x14">
            <control shapeId="15579" r:id="rId205" name="Group Box 219">
              <controlPr defaultSize="0" autoFill="0" autoPict="0">
                <anchor moveWithCells="1">
                  <from>
                    <xdr:col>27</xdr:col>
                    <xdr:colOff>0</xdr:colOff>
                    <xdr:row>322</xdr:row>
                    <xdr:rowOff>0</xdr:rowOff>
                  </from>
                  <to>
                    <xdr:col>36</xdr:col>
                    <xdr:colOff>0</xdr:colOff>
                    <xdr:row>323</xdr:row>
                    <xdr:rowOff>0</xdr:rowOff>
                  </to>
                </anchor>
              </controlPr>
            </control>
          </mc:Choice>
        </mc:AlternateContent>
        <mc:AlternateContent xmlns:mc="http://schemas.openxmlformats.org/markup-compatibility/2006">
          <mc:Choice Requires="x14">
            <control shapeId="15580" r:id="rId206" name="Check Box 220">
              <controlPr defaultSize="0" autoFill="0" autoLine="0" autoPict="0">
                <anchor moveWithCells="1">
                  <from>
                    <xdr:col>13</xdr:col>
                    <xdr:colOff>0</xdr:colOff>
                    <xdr:row>322</xdr:row>
                    <xdr:rowOff>0</xdr:rowOff>
                  </from>
                  <to>
                    <xdr:col>18</xdr:col>
                    <xdr:colOff>0</xdr:colOff>
                    <xdr:row>323</xdr:row>
                    <xdr:rowOff>0</xdr:rowOff>
                  </to>
                </anchor>
              </controlPr>
            </control>
          </mc:Choice>
        </mc:AlternateContent>
        <mc:AlternateContent xmlns:mc="http://schemas.openxmlformats.org/markup-compatibility/2006">
          <mc:Choice Requires="x14">
            <control shapeId="15581" r:id="rId207" name="Check Box 221">
              <controlPr defaultSize="0" autoFill="0" autoLine="0" autoPict="0">
                <anchor moveWithCells="1">
                  <from>
                    <xdr:col>27</xdr:col>
                    <xdr:colOff>0</xdr:colOff>
                    <xdr:row>322</xdr:row>
                    <xdr:rowOff>0</xdr:rowOff>
                  </from>
                  <to>
                    <xdr:col>32</xdr:col>
                    <xdr:colOff>0</xdr:colOff>
                    <xdr:row>323</xdr:row>
                    <xdr:rowOff>0</xdr:rowOff>
                  </to>
                </anchor>
              </controlPr>
            </control>
          </mc:Choice>
        </mc:AlternateContent>
        <mc:AlternateContent xmlns:mc="http://schemas.openxmlformats.org/markup-compatibility/2006">
          <mc:Choice Requires="x14">
            <control shapeId="15582" r:id="rId208" name="Group Box 222">
              <controlPr defaultSize="0" autoFill="0" autoPict="0">
                <anchor moveWithCells="1">
                  <from>
                    <xdr:col>8</xdr:col>
                    <xdr:colOff>0</xdr:colOff>
                    <xdr:row>318</xdr:row>
                    <xdr:rowOff>0</xdr:rowOff>
                  </from>
                  <to>
                    <xdr:col>36</xdr:col>
                    <xdr:colOff>0</xdr:colOff>
                    <xdr:row>319</xdr:row>
                    <xdr:rowOff>0</xdr:rowOff>
                  </to>
                </anchor>
              </controlPr>
            </control>
          </mc:Choice>
        </mc:AlternateContent>
        <mc:AlternateContent xmlns:mc="http://schemas.openxmlformats.org/markup-compatibility/2006">
          <mc:Choice Requires="x14">
            <control shapeId="15583" r:id="rId209" name="Check Box 223">
              <controlPr defaultSize="0" autoFill="0" autoLine="0" autoPict="0">
                <anchor moveWithCells="1">
                  <from>
                    <xdr:col>9</xdr:col>
                    <xdr:colOff>0</xdr:colOff>
                    <xdr:row>318</xdr:row>
                    <xdr:rowOff>0</xdr:rowOff>
                  </from>
                  <to>
                    <xdr:col>12</xdr:col>
                    <xdr:colOff>0</xdr:colOff>
                    <xdr:row>319</xdr:row>
                    <xdr:rowOff>0</xdr:rowOff>
                  </to>
                </anchor>
              </controlPr>
            </control>
          </mc:Choice>
        </mc:AlternateContent>
        <mc:AlternateContent xmlns:mc="http://schemas.openxmlformats.org/markup-compatibility/2006">
          <mc:Choice Requires="x14">
            <control shapeId="15584" r:id="rId210" name="Check Box 224">
              <controlPr defaultSize="0" autoFill="0" autoLine="0" autoPict="0">
                <anchor moveWithCells="1">
                  <from>
                    <xdr:col>13</xdr:col>
                    <xdr:colOff>0</xdr:colOff>
                    <xdr:row>318</xdr:row>
                    <xdr:rowOff>0</xdr:rowOff>
                  </from>
                  <to>
                    <xdr:col>16</xdr:col>
                    <xdr:colOff>0</xdr:colOff>
                    <xdr:row>319</xdr:row>
                    <xdr:rowOff>0</xdr:rowOff>
                  </to>
                </anchor>
              </controlPr>
            </control>
          </mc:Choice>
        </mc:AlternateContent>
        <mc:AlternateContent xmlns:mc="http://schemas.openxmlformats.org/markup-compatibility/2006">
          <mc:Choice Requires="x14">
            <control shapeId="15585" r:id="rId211" name="Check Box 225">
              <controlPr defaultSize="0" autoFill="0" autoLine="0" autoPict="0">
                <anchor moveWithCells="1">
                  <from>
                    <xdr:col>17</xdr:col>
                    <xdr:colOff>0</xdr:colOff>
                    <xdr:row>318</xdr:row>
                    <xdr:rowOff>0</xdr:rowOff>
                  </from>
                  <to>
                    <xdr:col>20</xdr:col>
                    <xdr:colOff>0</xdr:colOff>
                    <xdr:row>319</xdr:row>
                    <xdr:rowOff>0</xdr:rowOff>
                  </to>
                </anchor>
              </controlPr>
            </control>
          </mc:Choice>
        </mc:AlternateContent>
        <mc:AlternateContent xmlns:mc="http://schemas.openxmlformats.org/markup-compatibility/2006">
          <mc:Choice Requires="x14">
            <control shapeId="15586" r:id="rId212" name="Check Box 226">
              <controlPr defaultSize="0" autoFill="0" autoLine="0" autoPict="0">
                <anchor moveWithCells="1">
                  <from>
                    <xdr:col>21</xdr:col>
                    <xdr:colOff>0</xdr:colOff>
                    <xdr:row>318</xdr:row>
                    <xdr:rowOff>0</xdr:rowOff>
                  </from>
                  <to>
                    <xdr:col>24</xdr:col>
                    <xdr:colOff>0</xdr:colOff>
                    <xdr:row>319</xdr:row>
                    <xdr:rowOff>0</xdr:rowOff>
                  </to>
                </anchor>
              </controlPr>
            </control>
          </mc:Choice>
        </mc:AlternateContent>
        <mc:AlternateContent xmlns:mc="http://schemas.openxmlformats.org/markup-compatibility/2006">
          <mc:Choice Requires="x14">
            <control shapeId="15587" r:id="rId213" name="Check Box 227">
              <controlPr defaultSize="0" autoFill="0" autoLine="0" autoPict="0">
                <anchor moveWithCells="1">
                  <from>
                    <xdr:col>25</xdr:col>
                    <xdr:colOff>0</xdr:colOff>
                    <xdr:row>318</xdr:row>
                    <xdr:rowOff>0</xdr:rowOff>
                  </from>
                  <to>
                    <xdr:col>28</xdr:col>
                    <xdr:colOff>0</xdr:colOff>
                    <xdr:row>319</xdr:row>
                    <xdr:rowOff>0</xdr:rowOff>
                  </to>
                </anchor>
              </controlPr>
            </control>
          </mc:Choice>
        </mc:AlternateContent>
        <mc:AlternateContent xmlns:mc="http://schemas.openxmlformats.org/markup-compatibility/2006">
          <mc:Choice Requires="x14">
            <control shapeId="15588" r:id="rId214" name="Check Box 228">
              <controlPr defaultSize="0" autoFill="0" autoLine="0" autoPict="0">
                <anchor moveWithCells="1">
                  <from>
                    <xdr:col>29</xdr:col>
                    <xdr:colOff>0</xdr:colOff>
                    <xdr:row>318</xdr:row>
                    <xdr:rowOff>0</xdr:rowOff>
                  </from>
                  <to>
                    <xdr:col>32</xdr:col>
                    <xdr:colOff>0</xdr:colOff>
                    <xdr:row>319</xdr:row>
                    <xdr:rowOff>0</xdr:rowOff>
                  </to>
                </anchor>
              </controlPr>
            </control>
          </mc:Choice>
        </mc:AlternateContent>
        <mc:AlternateContent xmlns:mc="http://schemas.openxmlformats.org/markup-compatibility/2006">
          <mc:Choice Requires="x14">
            <control shapeId="15589" r:id="rId215" name="Check Box 229">
              <controlPr defaultSize="0" autoFill="0" autoLine="0" autoPict="0">
                <anchor moveWithCells="1">
                  <from>
                    <xdr:col>33</xdr:col>
                    <xdr:colOff>0</xdr:colOff>
                    <xdr:row>318</xdr:row>
                    <xdr:rowOff>0</xdr:rowOff>
                  </from>
                  <to>
                    <xdr:col>36</xdr:col>
                    <xdr:colOff>0</xdr:colOff>
                    <xdr:row>319</xdr:row>
                    <xdr:rowOff>0</xdr:rowOff>
                  </to>
                </anchor>
              </controlPr>
            </control>
          </mc:Choice>
        </mc:AlternateContent>
        <mc:AlternateContent xmlns:mc="http://schemas.openxmlformats.org/markup-compatibility/2006">
          <mc:Choice Requires="x14">
            <control shapeId="15590" r:id="rId216" name="Group Box 230">
              <controlPr defaultSize="0" autoFill="0" autoPict="0">
                <anchor moveWithCells="1">
                  <from>
                    <xdr:col>2</xdr:col>
                    <xdr:colOff>0</xdr:colOff>
                    <xdr:row>322</xdr:row>
                    <xdr:rowOff>0</xdr:rowOff>
                  </from>
                  <to>
                    <xdr:col>8</xdr:col>
                    <xdr:colOff>0</xdr:colOff>
                    <xdr:row>323</xdr:row>
                    <xdr:rowOff>0</xdr:rowOff>
                  </to>
                </anchor>
              </controlPr>
            </control>
          </mc:Choice>
        </mc:AlternateContent>
        <mc:AlternateContent xmlns:mc="http://schemas.openxmlformats.org/markup-compatibility/2006">
          <mc:Choice Requires="x14">
            <control shapeId="15591" r:id="rId217" name="Check Box 231">
              <controlPr defaultSize="0" autoFill="0" autoLine="0" autoPict="0">
                <anchor moveWithCells="1">
                  <from>
                    <xdr:col>3</xdr:col>
                    <xdr:colOff>0</xdr:colOff>
                    <xdr:row>322</xdr:row>
                    <xdr:rowOff>0</xdr:rowOff>
                  </from>
                  <to>
                    <xdr:col>7</xdr:col>
                    <xdr:colOff>0</xdr:colOff>
                    <xdr:row>323</xdr:row>
                    <xdr:rowOff>0</xdr:rowOff>
                  </to>
                </anchor>
              </controlPr>
            </control>
          </mc:Choice>
        </mc:AlternateContent>
        <mc:AlternateContent xmlns:mc="http://schemas.openxmlformats.org/markup-compatibility/2006">
          <mc:Choice Requires="x14">
            <control shapeId="15592" r:id="rId218" name="Group Box 232">
              <controlPr defaultSize="0" autoFill="0" autoPict="0">
                <anchor moveWithCells="1">
                  <from>
                    <xdr:col>13</xdr:col>
                    <xdr:colOff>0</xdr:colOff>
                    <xdr:row>354</xdr:row>
                    <xdr:rowOff>0</xdr:rowOff>
                  </from>
                  <to>
                    <xdr:col>36</xdr:col>
                    <xdr:colOff>0</xdr:colOff>
                    <xdr:row>355</xdr:row>
                    <xdr:rowOff>0</xdr:rowOff>
                  </to>
                </anchor>
              </controlPr>
            </control>
          </mc:Choice>
        </mc:AlternateContent>
        <mc:AlternateContent xmlns:mc="http://schemas.openxmlformats.org/markup-compatibility/2006">
          <mc:Choice Requires="x14">
            <control shapeId="15593" r:id="rId219" name="Check Box 233">
              <controlPr defaultSize="0" autoFill="0" autoLine="0" autoPict="0">
                <anchor moveWithCells="1">
                  <from>
                    <xdr:col>13</xdr:col>
                    <xdr:colOff>0</xdr:colOff>
                    <xdr:row>354</xdr:row>
                    <xdr:rowOff>0</xdr:rowOff>
                  </from>
                  <to>
                    <xdr:col>17</xdr:col>
                    <xdr:colOff>0</xdr:colOff>
                    <xdr:row>355</xdr:row>
                    <xdr:rowOff>0</xdr:rowOff>
                  </to>
                </anchor>
              </controlPr>
            </control>
          </mc:Choice>
        </mc:AlternateContent>
        <mc:AlternateContent xmlns:mc="http://schemas.openxmlformats.org/markup-compatibility/2006">
          <mc:Choice Requires="x14">
            <control shapeId="15594" r:id="rId220" name="Check Box 234">
              <controlPr defaultSize="0" autoFill="0" autoLine="0" autoPict="0">
                <anchor moveWithCells="1">
                  <from>
                    <xdr:col>17</xdr:col>
                    <xdr:colOff>0</xdr:colOff>
                    <xdr:row>354</xdr:row>
                    <xdr:rowOff>0</xdr:rowOff>
                  </from>
                  <to>
                    <xdr:col>22</xdr:col>
                    <xdr:colOff>0</xdr:colOff>
                    <xdr:row>355</xdr:row>
                    <xdr:rowOff>0</xdr:rowOff>
                  </to>
                </anchor>
              </controlPr>
            </control>
          </mc:Choice>
        </mc:AlternateContent>
        <mc:AlternateContent xmlns:mc="http://schemas.openxmlformats.org/markup-compatibility/2006">
          <mc:Choice Requires="x14">
            <control shapeId="15595" r:id="rId221" name="Check Box 235">
              <controlPr defaultSize="0" autoFill="0" autoLine="0" autoPict="0">
                <anchor moveWithCells="1">
                  <from>
                    <xdr:col>22</xdr:col>
                    <xdr:colOff>0</xdr:colOff>
                    <xdr:row>354</xdr:row>
                    <xdr:rowOff>0</xdr:rowOff>
                  </from>
                  <to>
                    <xdr:col>27</xdr:col>
                    <xdr:colOff>0</xdr:colOff>
                    <xdr:row>355</xdr:row>
                    <xdr:rowOff>0</xdr:rowOff>
                  </to>
                </anchor>
              </controlPr>
            </control>
          </mc:Choice>
        </mc:AlternateContent>
        <mc:AlternateContent xmlns:mc="http://schemas.openxmlformats.org/markup-compatibility/2006">
          <mc:Choice Requires="x14">
            <control shapeId="15596" r:id="rId222" name="Check Box 236">
              <controlPr defaultSize="0" autoFill="0" autoLine="0" autoPict="0">
                <anchor moveWithCells="1">
                  <from>
                    <xdr:col>27</xdr:col>
                    <xdr:colOff>0</xdr:colOff>
                    <xdr:row>354</xdr:row>
                    <xdr:rowOff>0</xdr:rowOff>
                  </from>
                  <to>
                    <xdr:col>31</xdr:col>
                    <xdr:colOff>129540</xdr:colOff>
                    <xdr:row>355</xdr:row>
                    <xdr:rowOff>0</xdr:rowOff>
                  </to>
                </anchor>
              </controlPr>
            </control>
          </mc:Choice>
        </mc:AlternateContent>
        <mc:AlternateContent xmlns:mc="http://schemas.openxmlformats.org/markup-compatibility/2006">
          <mc:Choice Requires="x14">
            <control shapeId="15597" r:id="rId223" name="Check Box 237">
              <controlPr defaultSize="0" autoFill="0" autoLine="0" autoPict="0">
                <anchor moveWithCells="1">
                  <from>
                    <xdr:col>32</xdr:col>
                    <xdr:colOff>0</xdr:colOff>
                    <xdr:row>354</xdr:row>
                    <xdr:rowOff>0</xdr:rowOff>
                  </from>
                  <to>
                    <xdr:col>36</xdr:col>
                    <xdr:colOff>0</xdr:colOff>
                    <xdr:row>355</xdr:row>
                    <xdr:rowOff>0</xdr:rowOff>
                  </to>
                </anchor>
              </controlPr>
            </control>
          </mc:Choice>
        </mc:AlternateContent>
        <mc:AlternateContent xmlns:mc="http://schemas.openxmlformats.org/markup-compatibility/2006">
          <mc:Choice Requires="x14">
            <control shapeId="15598" r:id="rId224" name="Group Box 238">
              <controlPr defaultSize="0" autoFill="0" autoPict="0">
                <anchor moveWithCells="1">
                  <from>
                    <xdr:col>13</xdr:col>
                    <xdr:colOff>0</xdr:colOff>
                    <xdr:row>355</xdr:row>
                    <xdr:rowOff>0</xdr:rowOff>
                  </from>
                  <to>
                    <xdr:col>22</xdr:col>
                    <xdr:colOff>0</xdr:colOff>
                    <xdr:row>356</xdr:row>
                    <xdr:rowOff>0</xdr:rowOff>
                  </to>
                </anchor>
              </controlPr>
            </control>
          </mc:Choice>
        </mc:AlternateContent>
        <mc:AlternateContent xmlns:mc="http://schemas.openxmlformats.org/markup-compatibility/2006">
          <mc:Choice Requires="x14">
            <control shapeId="15599" r:id="rId225" name="Group Box 239">
              <controlPr defaultSize="0" autoFill="0" autoPict="0">
                <anchor moveWithCells="1">
                  <from>
                    <xdr:col>27</xdr:col>
                    <xdr:colOff>0</xdr:colOff>
                    <xdr:row>355</xdr:row>
                    <xdr:rowOff>0</xdr:rowOff>
                  </from>
                  <to>
                    <xdr:col>36</xdr:col>
                    <xdr:colOff>0</xdr:colOff>
                    <xdr:row>356</xdr:row>
                    <xdr:rowOff>0</xdr:rowOff>
                  </to>
                </anchor>
              </controlPr>
            </control>
          </mc:Choice>
        </mc:AlternateContent>
        <mc:AlternateContent xmlns:mc="http://schemas.openxmlformats.org/markup-compatibility/2006">
          <mc:Choice Requires="x14">
            <control shapeId="15600" r:id="rId226" name="Check Box 240">
              <controlPr defaultSize="0" autoFill="0" autoLine="0" autoPict="0">
                <anchor moveWithCells="1">
                  <from>
                    <xdr:col>13</xdr:col>
                    <xdr:colOff>0</xdr:colOff>
                    <xdr:row>355</xdr:row>
                    <xdr:rowOff>0</xdr:rowOff>
                  </from>
                  <to>
                    <xdr:col>18</xdr:col>
                    <xdr:colOff>0</xdr:colOff>
                    <xdr:row>356</xdr:row>
                    <xdr:rowOff>0</xdr:rowOff>
                  </to>
                </anchor>
              </controlPr>
            </control>
          </mc:Choice>
        </mc:AlternateContent>
        <mc:AlternateContent xmlns:mc="http://schemas.openxmlformats.org/markup-compatibility/2006">
          <mc:Choice Requires="x14">
            <control shapeId="15601" r:id="rId227" name="Check Box 241">
              <controlPr defaultSize="0" autoFill="0" autoLine="0" autoPict="0">
                <anchor moveWithCells="1">
                  <from>
                    <xdr:col>27</xdr:col>
                    <xdr:colOff>0</xdr:colOff>
                    <xdr:row>355</xdr:row>
                    <xdr:rowOff>0</xdr:rowOff>
                  </from>
                  <to>
                    <xdr:col>32</xdr:col>
                    <xdr:colOff>0</xdr:colOff>
                    <xdr:row>356</xdr:row>
                    <xdr:rowOff>0</xdr:rowOff>
                  </to>
                </anchor>
              </controlPr>
            </control>
          </mc:Choice>
        </mc:AlternateContent>
        <mc:AlternateContent xmlns:mc="http://schemas.openxmlformats.org/markup-compatibility/2006">
          <mc:Choice Requires="x14">
            <control shapeId="15602" r:id="rId228" name="Group Box 242">
              <controlPr defaultSize="0" autoFill="0" autoPict="0">
                <anchor mov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5603" r:id="rId229" name="Check Box 243">
              <controlPr defaultSize="0" autoFill="0" autoLine="0" autoPict="0">
                <anchor moveWithCells="1">
                  <from>
                    <xdr:col>9</xdr:col>
                    <xdr:colOff>0</xdr:colOff>
                    <xdr:row>351</xdr:row>
                    <xdr:rowOff>0</xdr:rowOff>
                  </from>
                  <to>
                    <xdr:col>12</xdr:col>
                    <xdr:colOff>0</xdr:colOff>
                    <xdr:row>352</xdr:row>
                    <xdr:rowOff>0</xdr:rowOff>
                  </to>
                </anchor>
              </controlPr>
            </control>
          </mc:Choice>
        </mc:AlternateContent>
        <mc:AlternateContent xmlns:mc="http://schemas.openxmlformats.org/markup-compatibility/2006">
          <mc:Choice Requires="x14">
            <control shapeId="15604" r:id="rId230" name="Check Box 244">
              <controlPr defaultSize="0" autoFill="0" autoLine="0" autoPict="0">
                <anchor moveWithCells="1">
                  <from>
                    <xdr:col>13</xdr:col>
                    <xdr:colOff>0</xdr:colOff>
                    <xdr:row>351</xdr:row>
                    <xdr:rowOff>0</xdr:rowOff>
                  </from>
                  <to>
                    <xdr:col>16</xdr:col>
                    <xdr:colOff>0</xdr:colOff>
                    <xdr:row>352</xdr:row>
                    <xdr:rowOff>0</xdr:rowOff>
                  </to>
                </anchor>
              </controlPr>
            </control>
          </mc:Choice>
        </mc:AlternateContent>
        <mc:AlternateContent xmlns:mc="http://schemas.openxmlformats.org/markup-compatibility/2006">
          <mc:Choice Requires="x14">
            <control shapeId="15605" r:id="rId231" name="Check Box 245">
              <controlPr defaultSize="0" autoFill="0" autoLine="0" autoPict="0">
                <anchor moveWithCells="1">
                  <from>
                    <xdr:col>17</xdr:col>
                    <xdr:colOff>0</xdr:colOff>
                    <xdr:row>351</xdr:row>
                    <xdr:rowOff>0</xdr:rowOff>
                  </from>
                  <to>
                    <xdr:col>20</xdr:col>
                    <xdr:colOff>0</xdr:colOff>
                    <xdr:row>352</xdr:row>
                    <xdr:rowOff>0</xdr:rowOff>
                  </to>
                </anchor>
              </controlPr>
            </control>
          </mc:Choice>
        </mc:AlternateContent>
        <mc:AlternateContent xmlns:mc="http://schemas.openxmlformats.org/markup-compatibility/2006">
          <mc:Choice Requires="x14">
            <control shapeId="15606" r:id="rId232" name="Check Box 246">
              <controlPr defaultSize="0" autoFill="0" autoLine="0" autoPict="0">
                <anchor moveWithCells="1">
                  <from>
                    <xdr:col>21</xdr:col>
                    <xdr:colOff>0</xdr:colOff>
                    <xdr:row>351</xdr:row>
                    <xdr:rowOff>0</xdr:rowOff>
                  </from>
                  <to>
                    <xdr:col>24</xdr:col>
                    <xdr:colOff>0</xdr:colOff>
                    <xdr:row>352</xdr:row>
                    <xdr:rowOff>0</xdr:rowOff>
                  </to>
                </anchor>
              </controlPr>
            </control>
          </mc:Choice>
        </mc:AlternateContent>
        <mc:AlternateContent xmlns:mc="http://schemas.openxmlformats.org/markup-compatibility/2006">
          <mc:Choice Requires="x14">
            <control shapeId="15607" r:id="rId233" name="Check Box 247">
              <controlPr defaultSize="0" autoFill="0" autoLine="0" autoPict="0">
                <anchor moveWithCells="1">
                  <from>
                    <xdr:col>25</xdr:col>
                    <xdr:colOff>0</xdr:colOff>
                    <xdr:row>351</xdr:row>
                    <xdr:rowOff>0</xdr:rowOff>
                  </from>
                  <to>
                    <xdr:col>28</xdr:col>
                    <xdr:colOff>0</xdr:colOff>
                    <xdr:row>352</xdr:row>
                    <xdr:rowOff>0</xdr:rowOff>
                  </to>
                </anchor>
              </controlPr>
            </control>
          </mc:Choice>
        </mc:AlternateContent>
        <mc:AlternateContent xmlns:mc="http://schemas.openxmlformats.org/markup-compatibility/2006">
          <mc:Choice Requires="x14">
            <control shapeId="15608" r:id="rId234" name="Check Box 248">
              <controlPr defaultSize="0" autoFill="0" autoLine="0" autoPict="0">
                <anchor moveWithCells="1">
                  <from>
                    <xdr:col>29</xdr:col>
                    <xdr:colOff>0</xdr:colOff>
                    <xdr:row>351</xdr:row>
                    <xdr:rowOff>0</xdr:rowOff>
                  </from>
                  <to>
                    <xdr:col>32</xdr:col>
                    <xdr:colOff>0</xdr:colOff>
                    <xdr:row>352</xdr:row>
                    <xdr:rowOff>0</xdr:rowOff>
                  </to>
                </anchor>
              </controlPr>
            </control>
          </mc:Choice>
        </mc:AlternateContent>
        <mc:AlternateContent xmlns:mc="http://schemas.openxmlformats.org/markup-compatibility/2006">
          <mc:Choice Requires="x14">
            <control shapeId="15609" r:id="rId235" name="Check Box 249">
              <controlPr defaultSize="0" autoFill="0" autoLine="0" autoPict="0">
                <anchor moveWithCells="1">
                  <from>
                    <xdr:col>33</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5610" r:id="rId236" name="Group Box 250">
              <controlPr defaultSize="0" autoFill="0" autoPict="0">
                <anchor moveWithCells="1">
                  <from>
                    <xdr:col>2</xdr:col>
                    <xdr:colOff>0</xdr:colOff>
                    <xdr:row>355</xdr:row>
                    <xdr:rowOff>0</xdr:rowOff>
                  </from>
                  <to>
                    <xdr:col>8</xdr:col>
                    <xdr:colOff>0</xdr:colOff>
                    <xdr:row>356</xdr:row>
                    <xdr:rowOff>0</xdr:rowOff>
                  </to>
                </anchor>
              </controlPr>
            </control>
          </mc:Choice>
        </mc:AlternateContent>
        <mc:AlternateContent xmlns:mc="http://schemas.openxmlformats.org/markup-compatibility/2006">
          <mc:Choice Requires="x14">
            <control shapeId="15611" r:id="rId237" name="Check Box 251">
              <controlPr defaultSize="0" autoFill="0" autoLine="0" autoPict="0">
                <anchor moveWithCells="1">
                  <from>
                    <xdr:col>3</xdr:col>
                    <xdr:colOff>0</xdr:colOff>
                    <xdr:row>355</xdr:row>
                    <xdr:rowOff>0</xdr:rowOff>
                  </from>
                  <to>
                    <xdr:col>7</xdr:col>
                    <xdr:colOff>0</xdr:colOff>
                    <xdr:row>356</xdr:row>
                    <xdr:rowOff>0</xdr:rowOff>
                  </to>
                </anchor>
              </controlPr>
            </control>
          </mc:Choice>
        </mc:AlternateContent>
        <mc:AlternateContent xmlns:mc="http://schemas.openxmlformats.org/markup-compatibility/2006">
          <mc:Choice Requires="x14">
            <control shapeId="15612" r:id="rId238" name="Group Box 252">
              <controlPr defaultSize="0" autoFill="0" autoPict="0">
                <anchor moveWithCells="1">
                  <from>
                    <xdr:col>13</xdr:col>
                    <xdr:colOff>0</xdr:colOff>
                    <xdr:row>384</xdr:row>
                    <xdr:rowOff>0</xdr:rowOff>
                  </from>
                  <to>
                    <xdr:col>36</xdr:col>
                    <xdr:colOff>0</xdr:colOff>
                    <xdr:row>385</xdr:row>
                    <xdr:rowOff>0</xdr:rowOff>
                  </to>
                </anchor>
              </controlPr>
            </control>
          </mc:Choice>
        </mc:AlternateContent>
        <mc:AlternateContent xmlns:mc="http://schemas.openxmlformats.org/markup-compatibility/2006">
          <mc:Choice Requires="x14">
            <control shapeId="15613" r:id="rId239" name="Check Box 253">
              <controlPr defaultSize="0" autoFill="0" autoLine="0" autoPict="0">
                <anchor moveWithCells="1">
                  <from>
                    <xdr:col>13</xdr:col>
                    <xdr:colOff>0</xdr:colOff>
                    <xdr:row>384</xdr:row>
                    <xdr:rowOff>0</xdr:rowOff>
                  </from>
                  <to>
                    <xdr:col>17</xdr:col>
                    <xdr:colOff>0</xdr:colOff>
                    <xdr:row>385</xdr:row>
                    <xdr:rowOff>0</xdr:rowOff>
                  </to>
                </anchor>
              </controlPr>
            </control>
          </mc:Choice>
        </mc:AlternateContent>
        <mc:AlternateContent xmlns:mc="http://schemas.openxmlformats.org/markup-compatibility/2006">
          <mc:Choice Requires="x14">
            <control shapeId="15614" r:id="rId240" name="Check Box 254">
              <controlPr defaultSize="0" autoFill="0" autoLine="0" autoPict="0">
                <anchor moveWithCells="1">
                  <from>
                    <xdr:col>17</xdr:col>
                    <xdr:colOff>0</xdr:colOff>
                    <xdr:row>384</xdr:row>
                    <xdr:rowOff>0</xdr:rowOff>
                  </from>
                  <to>
                    <xdr:col>22</xdr:col>
                    <xdr:colOff>0</xdr:colOff>
                    <xdr:row>385</xdr:row>
                    <xdr:rowOff>0</xdr:rowOff>
                  </to>
                </anchor>
              </controlPr>
            </control>
          </mc:Choice>
        </mc:AlternateContent>
        <mc:AlternateContent xmlns:mc="http://schemas.openxmlformats.org/markup-compatibility/2006">
          <mc:Choice Requires="x14">
            <control shapeId="15615" r:id="rId241" name="Check Box 255">
              <controlPr defaultSize="0" autoFill="0" autoLine="0" autoPict="0">
                <anchor moveWithCells="1">
                  <from>
                    <xdr:col>22</xdr:col>
                    <xdr:colOff>0</xdr:colOff>
                    <xdr:row>384</xdr:row>
                    <xdr:rowOff>0</xdr:rowOff>
                  </from>
                  <to>
                    <xdr:col>27</xdr:col>
                    <xdr:colOff>0</xdr:colOff>
                    <xdr:row>385</xdr:row>
                    <xdr:rowOff>0</xdr:rowOff>
                  </to>
                </anchor>
              </controlPr>
            </control>
          </mc:Choice>
        </mc:AlternateContent>
        <mc:AlternateContent xmlns:mc="http://schemas.openxmlformats.org/markup-compatibility/2006">
          <mc:Choice Requires="x14">
            <control shapeId="15616" r:id="rId242" name="Check Box 256">
              <controlPr defaultSize="0" autoFill="0" autoLine="0" autoPict="0">
                <anchor moveWithCells="1">
                  <from>
                    <xdr:col>27</xdr:col>
                    <xdr:colOff>0</xdr:colOff>
                    <xdr:row>384</xdr:row>
                    <xdr:rowOff>0</xdr:rowOff>
                  </from>
                  <to>
                    <xdr:col>31</xdr:col>
                    <xdr:colOff>76200</xdr:colOff>
                    <xdr:row>385</xdr:row>
                    <xdr:rowOff>0</xdr:rowOff>
                  </to>
                </anchor>
              </controlPr>
            </control>
          </mc:Choice>
        </mc:AlternateContent>
        <mc:AlternateContent xmlns:mc="http://schemas.openxmlformats.org/markup-compatibility/2006">
          <mc:Choice Requires="x14">
            <control shapeId="15617" r:id="rId243" name="Check Box 257">
              <controlPr defaultSize="0" autoFill="0" autoLine="0" autoPict="0">
                <anchor moveWithCells="1">
                  <from>
                    <xdr:col>32</xdr:col>
                    <xdr:colOff>0</xdr:colOff>
                    <xdr:row>384</xdr:row>
                    <xdr:rowOff>0</xdr:rowOff>
                  </from>
                  <to>
                    <xdr:col>36</xdr:col>
                    <xdr:colOff>0</xdr:colOff>
                    <xdr:row>385</xdr:row>
                    <xdr:rowOff>0</xdr:rowOff>
                  </to>
                </anchor>
              </controlPr>
            </control>
          </mc:Choice>
        </mc:AlternateContent>
        <mc:AlternateContent xmlns:mc="http://schemas.openxmlformats.org/markup-compatibility/2006">
          <mc:Choice Requires="x14">
            <control shapeId="15618" r:id="rId244" name="Group Box 258">
              <controlPr defaultSize="0" autoFill="0" autoPict="0">
                <anchor moveWithCells="1">
                  <from>
                    <xdr:col>13</xdr:col>
                    <xdr:colOff>0</xdr:colOff>
                    <xdr:row>385</xdr:row>
                    <xdr:rowOff>0</xdr:rowOff>
                  </from>
                  <to>
                    <xdr:col>22</xdr:col>
                    <xdr:colOff>0</xdr:colOff>
                    <xdr:row>386</xdr:row>
                    <xdr:rowOff>0</xdr:rowOff>
                  </to>
                </anchor>
              </controlPr>
            </control>
          </mc:Choice>
        </mc:AlternateContent>
        <mc:AlternateContent xmlns:mc="http://schemas.openxmlformats.org/markup-compatibility/2006">
          <mc:Choice Requires="x14">
            <control shapeId="15619" r:id="rId245" name="Group Box 259">
              <controlPr defaultSize="0" autoFill="0" autoPict="0">
                <anchor moveWithCells="1">
                  <from>
                    <xdr:col>27</xdr:col>
                    <xdr:colOff>0</xdr:colOff>
                    <xdr:row>385</xdr:row>
                    <xdr:rowOff>0</xdr:rowOff>
                  </from>
                  <to>
                    <xdr:col>36</xdr:col>
                    <xdr:colOff>0</xdr:colOff>
                    <xdr:row>386</xdr:row>
                    <xdr:rowOff>0</xdr:rowOff>
                  </to>
                </anchor>
              </controlPr>
            </control>
          </mc:Choice>
        </mc:AlternateContent>
        <mc:AlternateContent xmlns:mc="http://schemas.openxmlformats.org/markup-compatibility/2006">
          <mc:Choice Requires="x14">
            <control shapeId="15620" r:id="rId246" name="Check Box 260">
              <controlPr defaultSize="0" autoFill="0" autoLine="0" autoPict="0">
                <anchor moveWithCells="1">
                  <from>
                    <xdr:col>13</xdr:col>
                    <xdr:colOff>0</xdr:colOff>
                    <xdr:row>385</xdr:row>
                    <xdr:rowOff>0</xdr:rowOff>
                  </from>
                  <to>
                    <xdr:col>18</xdr:col>
                    <xdr:colOff>0</xdr:colOff>
                    <xdr:row>386</xdr:row>
                    <xdr:rowOff>0</xdr:rowOff>
                  </to>
                </anchor>
              </controlPr>
            </control>
          </mc:Choice>
        </mc:AlternateContent>
        <mc:AlternateContent xmlns:mc="http://schemas.openxmlformats.org/markup-compatibility/2006">
          <mc:Choice Requires="x14">
            <control shapeId="15621" r:id="rId247" name="Check Box 261">
              <controlPr defaultSize="0" autoFill="0" autoLine="0" autoPict="0">
                <anchor moveWithCells="1">
                  <from>
                    <xdr:col>27</xdr:col>
                    <xdr:colOff>0</xdr:colOff>
                    <xdr:row>385</xdr:row>
                    <xdr:rowOff>0</xdr:rowOff>
                  </from>
                  <to>
                    <xdr:col>32</xdr:col>
                    <xdr:colOff>0</xdr:colOff>
                    <xdr:row>386</xdr:row>
                    <xdr:rowOff>0</xdr:rowOff>
                  </to>
                </anchor>
              </controlPr>
            </control>
          </mc:Choice>
        </mc:AlternateContent>
        <mc:AlternateContent xmlns:mc="http://schemas.openxmlformats.org/markup-compatibility/2006">
          <mc:Choice Requires="x14">
            <control shapeId="15622" r:id="rId248" name="Group Box 262">
              <controlPr defaultSize="0" autoFill="0" autoPict="0">
                <anchor moveWithCells="1">
                  <from>
                    <xdr:col>8</xdr:col>
                    <xdr:colOff>0</xdr:colOff>
                    <xdr:row>381</xdr:row>
                    <xdr:rowOff>0</xdr:rowOff>
                  </from>
                  <to>
                    <xdr:col>36</xdr:col>
                    <xdr:colOff>0</xdr:colOff>
                    <xdr:row>382</xdr:row>
                    <xdr:rowOff>0</xdr:rowOff>
                  </to>
                </anchor>
              </controlPr>
            </control>
          </mc:Choice>
        </mc:AlternateContent>
        <mc:AlternateContent xmlns:mc="http://schemas.openxmlformats.org/markup-compatibility/2006">
          <mc:Choice Requires="x14">
            <control shapeId="15623" r:id="rId249" name="Check Box 263">
              <controlPr defaultSize="0" autoFill="0" autoLine="0" autoPict="0">
                <anchor moveWithCells="1">
                  <from>
                    <xdr:col>9</xdr:col>
                    <xdr:colOff>0</xdr:colOff>
                    <xdr:row>381</xdr:row>
                    <xdr:rowOff>0</xdr:rowOff>
                  </from>
                  <to>
                    <xdr:col>12</xdr:col>
                    <xdr:colOff>0</xdr:colOff>
                    <xdr:row>382</xdr:row>
                    <xdr:rowOff>0</xdr:rowOff>
                  </to>
                </anchor>
              </controlPr>
            </control>
          </mc:Choice>
        </mc:AlternateContent>
        <mc:AlternateContent xmlns:mc="http://schemas.openxmlformats.org/markup-compatibility/2006">
          <mc:Choice Requires="x14">
            <control shapeId="15624" r:id="rId250" name="Check Box 264">
              <controlPr defaultSize="0" autoFill="0" autoLine="0" autoPict="0">
                <anchor moveWithCells="1">
                  <from>
                    <xdr:col>13</xdr:col>
                    <xdr:colOff>0</xdr:colOff>
                    <xdr:row>381</xdr:row>
                    <xdr:rowOff>0</xdr:rowOff>
                  </from>
                  <to>
                    <xdr:col>16</xdr:col>
                    <xdr:colOff>0</xdr:colOff>
                    <xdr:row>382</xdr:row>
                    <xdr:rowOff>0</xdr:rowOff>
                  </to>
                </anchor>
              </controlPr>
            </control>
          </mc:Choice>
        </mc:AlternateContent>
        <mc:AlternateContent xmlns:mc="http://schemas.openxmlformats.org/markup-compatibility/2006">
          <mc:Choice Requires="x14">
            <control shapeId="15625" r:id="rId251" name="Check Box 265">
              <controlPr defaultSize="0" autoFill="0" autoLine="0" autoPict="0">
                <anchor moveWithCells="1">
                  <from>
                    <xdr:col>17</xdr:col>
                    <xdr:colOff>0</xdr:colOff>
                    <xdr:row>381</xdr:row>
                    <xdr:rowOff>0</xdr:rowOff>
                  </from>
                  <to>
                    <xdr:col>20</xdr:col>
                    <xdr:colOff>0</xdr:colOff>
                    <xdr:row>382</xdr:row>
                    <xdr:rowOff>0</xdr:rowOff>
                  </to>
                </anchor>
              </controlPr>
            </control>
          </mc:Choice>
        </mc:AlternateContent>
        <mc:AlternateContent xmlns:mc="http://schemas.openxmlformats.org/markup-compatibility/2006">
          <mc:Choice Requires="x14">
            <control shapeId="15626" r:id="rId252" name="Check Box 266">
              <controlPr defaultSize="0" autoFill="0" autoLine="0" autoPict="0">
                <anchor moveWithCells="1">
                  <from>
                    <xdr:col>21</xdr:col>
                    <xdr:colOff>0</xdr:colOff>
                    <xdr:row>381</xdr:row>
                    <xdr:rowOff>0</xdr:rowOff>
                  </from>
                  <to>
                    <xdr:col>24</xdr:col>
                    <xdr:colOff>0</xdr:colOff>
                    <xdr:row>382</xdr:row>
                    <xdr:rowOff>0</xdr:rowOff>
                  </to>
                </anchor>
              </controlPr>
            </control>
          </mc:Choice>
        </mc:AlternateContent>
        <mc:AlternateContent xmlns:mc="http://schemas.openxmlformats.org/markup-compatibility/2006">
          <mc:Choice Requires="x14">
            <control shapeId="15627" r:id="rId253" name="Check Box 267">
              <controlPr defaultSize="0" autoFill="0" autoLine="0" autoPict="0">
                <anchor moveWithCells="1">
                  <from>
                    <xdr:col>25</xdr:col>
                    <xdr:colOff>0</xdr:colOff>
                    <xdr:row>381</xdr:row>
                    <xdr:rowOff>0</xdr:rowOff>
                  </from>
                  <to>
                    <xdr:col>28</xdr:col>
                    <xdr:colOff>0</xdr:colOff>
                    <xdr:row>382</xdr:row>
                    <xdr:rowOff>0</xdr:rowOff>
                  </to>
                </anchor>
              </controlPr>
            </control>
          </mc:Choice>
        </mc:AlternateContent>
        <mc:AlternateContent xmlns:mc="http://schemas.openxmlformats.org/markup-compatibility/2006">
          <mc:Choice Requires="x14">
            <control shapeId="15628" r:id="rId254" name="Check Box 268">
              <controlPr defaultSize="0" autoFill="0" autoLine="0" autoPict="0">
                <anchor moveWithCells="1">
                  <from>
                    <xdr:col>29</xdr:col>
                    <xdr:colOff>0</xdr:colOff>
                    <xdr:row>381</xdr:row>
                    <xdr:rowOff>0</xdr:rowOff>
                  </from>
                  <to>
                    <xdr:col>32</xdr:col>
                    <xdr:colOff>0</xdr:colOff>
                    <xdr:row>382</xdr:row>
                    <xdr:rowOff>0</xdr:rowOff>
                  </to>
                </anchor>
              </controlPr>
            </control>
          </mc:Choice>
        </mc:AlternateContent>
        <mc:AlternateContent xmlns:mc="http://schemas.openxmlformats.org/markup-compatibility/2006">
          <mc:Choice Requires="x14">
            <control shapeId="15629" r:id="rId255" name="Check Box 269">
              <controlPr defaultSize="0" autoFill="0" autoLine="0" autoPict="0">
                <anchor moveWithCells="1">
                  <from>
                    <xdr:col>33</xdr:col>
                    <xdr:colOff>0</xdr:colOff>
                    <xdr:row>381</xdr:row>
                    <xdr:rowOff>0</xdr:rowOff>
                  </from>
                  <to>
                    <xdr:col>36</xdr:col>
                    <xdr:colOff>0</xdr:colOff>
                    <xdr:row>382</xdr:row>
                    <xdr:rowOff>0</xdr:rowOff>
                  </to>
                </anchor>
              </controlPr>
            </control>
          </mc:Choice>
        </mc:AlternateContent>
        <mc:AlternateContent xmlns:mc="http://schemas.openxmlformats.org/markup-compatibility/2006">
          <mc:Choice Requires="x14">
            <control shapeId="15630" r:id="rId256" name="Group Box 270">
              <controlPr defaultSize="0" autoFill="0" autoPict="0">
                <anchor moveWithCells="1">
                  <from>
                    <xdr:col>2</xdr:col>
                    <xdr:colOff>0</xdr:colOff>
                    <xdr:row>385</xdr:row>
                    <xdr:rowOff>0</xdr:rowOff>
                  </from>
                  <to>
                    <xdr:col>8</xdr:col>
                    <xdr:colOff>0</xdr:colOff>
                    <xdr:row>386</xdr:row>
                    <xdr:rowOff>0</xdr:rowOff>
                  </to>
                </anchor>
              </controlPr>
            </control>
          </mc:Choice>
        </mc:AlternateContent>
        <mc:AlternateContent xmlns:mc="http://schemas.openxmlformats.org/markup-compatibility/2006">
          <mc:Choice Requires="x14">
            <control shapeId="15631" r:id="rId257" name="Check Box 271">
              <controlPr defaultSize="0" autoFill="0" autoLine="0" autoPict="0">
                <anchor moveWithCells="1">
                  <from>
                    <xdr:col>3</xdr:col>
                    <xdr:colOff>0</xdr:colOff>
                    <xdr:row>385</xdr:row>
                    <xdr:rowOff>0</xdr:rowOff>
                  </from>
                  <to>
                    <xdr:col>7</xdr:col>
                    <xdr:colOff>0</xdr:colOff>
                    <xdr:row>386</xdr:row>
                    <xdr:rowOff>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dimension ref="A1:BC84"/>
  <sheetViews>
    <sheetView showGridLines="0" showRowColHeaders="0" zoomScaleNormal="100" zoomScaleSheetLayoutView="100" workbookViewId="0"/>
  </sheetViews>
  <sheetFormatPr defaultColWidth="2.44140625" defaultRowHeight="15" customHeight="1" x14ac:dyDescent="0.2"/>
  <cols>
    <col min="1" max="36" width="2.44140625" style="11" customWidth="1"/>
    <col min="37" max="55" width="2.44140625" style="35" customWidth="1"/>
    <col min="56" max="16384" width="2.44140625" style="11"/>
  </cols>
  <sheetData>
    <row r="1" spans="1:55" s="261" customFormat="1" ht="13.5" customHeight="1" x14ac:dyDescent="0.2">
      <c r="A1" s="346" t="s">
        <v>615</v>
      </c>
      <c r="B1" s="347"/>
      <c r="C1" s="347"/>
      <c r="D1" s="347"/>
      <c r="E1" s="347"/>
      <c r="F1" s="347"/>
      <c r="G1" s="347"/>
      <c r="H1" s="347"/>
      <c r="I1" s="347"/>
      <c r="J1" s="347"/>
      <c r="K1" s="347"/>
      <c r="L1" s="347"/>
      <c r="M1" s="347"/>
      <c r="N1" s="347"/>
      <c r="O1" s="347"/>
      <c r="P1" s="347"/>
      <c r="Q1" s="347"/>
      <c r="R1" s="347"/>
      <c r="S1" s="347"/>
      <c r="T1" s="347"/>
      <c r="U1" s="347"/>
      <c r="V1" s="347"/>
      <c r="W1" s="347"/>
      <c r="X1" s="347"/>
      <c r="Y1" s="347"/>
      <c r="Z1" s="347"/>
      <c r="AA1" s="347"/>
      <c r="AB1" s="347"/>
      <c r="AC1" s="347"/>
      <c r="AD1" s="347"/>
      <c r="AE1" s="347"/>
      <c r="AF1" s="347"/>
      <c r="AG1" s="347"/>
      <c r="AH1" s="347"/>
      <c r="AI1" s="347"/>
      <c r="AJ1" s="347"/>
      <c r="AK1" s="375"/>
      <c r="AL1" s="375"/>
      <c r="AM1" s="375"/>
      <c r="AN1" s="375"/>
      <c r="AO1" s="375"/>
      <c r="AP1" s="375"/>
      <c r="AQ1" s="375"/>
      <c r="AR1" s="375"/>
      <c r="AS1" s="375"/>
      <c r="AT1" s="375"/>
      <c r="AU1" s="375"/>
      <c r="AV1" s="375"/>
      <c r="AW1" s="375"/>
      <c r="AX1" s="375"/>
      <c r="AY1" s="375"/>
      <c r="AZ1" s="375"/>
      <c r="BA1" s="375"/>
      <c r="BB1" s="375"/>
      <c r="BC1" s="375"/>
    </row>
    <row r="2" spans="1:55" s="261" customFormat="1" ht="13.5" customHeight="1" thickBot="1" x14ac:dyDescent="0.2">
      <c r="A2" s="347"/>
      <c r="B2" s="347"/>
      <c r="C2" s="347"/>
      <c r="D2" s="349"/>
      <c r="E2" s="347"/>
      <c r="F2" s="347"/>
      <c r="G2" s="347"/>
      <c r="H2" s="347"/>
      <c r="I2" s="347"/>
      <c r="J2" s="347"/>
      <c r="K2" s="347"/>
      <c r="L2" s="347"/>
      <c r="M2" s="347"/>
      <c r="N2" s="347"/>
      <c r="O2" s="347"/>
      <c r="P2" s="347"/>
      <c r="Q2" s="347"/>
      <c r="R2" s="347"/>
      <c r="S2" s="347"/>
      <c r="T2" s="347"/>
      <c r="U2" s="347"/>
      <c r="V2" s="347"/>
      <c r="W2" s="347"/>
      <c r="X2" s="347"/>
      <c r="Y2" s="347"/>
      <c r="Z2" s="347"/>
      <c r="AA2" s="1297" t="s">
        <v>472</v>
      </c>
      <c r="AB2" s="1298"/>
      <c r="AC2" s="1298"/>
      <c r="AD2" s="1299"/>
      <c r="AE2" s="2031" t="s">
        <v>815</v>
      </c>
      <c r="AF2" s="2031"/>
      <c r="AG2" s="2031"/>
      <c r="AH2" s="2031"/>
      <c r="AI2" s="2031"/>
      <c r="AJ2" s="2031"/>
      <c r="AK2" s="375"/>
      <c r="AL2" s="375"/>
      <c r="AM2" s="375"/>
      <c r="AN2" s="375"/>
      <c r="AO2" s="375"/>
      <c r="AP2" s="375"/>
      <c r="AQ2" s="375"/>
      <c r="AR2" s="375"/>
      <c r="AS2" s="375"/>
      <c r="AT2" s="375"/>
      <c r="AU2" s="375"/>
      <c r="AV2" s="375"/>
      <c r="AW2" s="375"/>
      <c r="AX2" s="375"/>
      <c r="AY2" s="375"/>
      <c r="AZ2" s="375"/>
      <c r="BA2" s="375"/>
      <c r="BB2" s="375"/>
      <c r="BC2" s="375"/>
    </row>
    <row r="3" spans="1:55" s="261" customFormat="1" ht="13.5" hidden="1" customHeight="1" thickBot="1" x14ac:dyDescent="0.25">
      <c r="A3" s="347"/>
      <c r="B3" s="347"/>
      <c r="C3" s="347"/>
      <c r="D3" s="350"/>
      <c r="E3" s="347"/>
      <c r="F3" s="347"/>
      <c r="G3" s="347"/>
      <c r="H3" s="347"/>
      <c r="I3" s="347"/>
      <c r="J3" s="347"/>
      <c r="K3" s="347"/>
      <c r="L3" s="347"/>
      <c r="M3" s="347"/>
      <c r="N3" s="347"/>
      <c r="O3" s="347"/>
      <c r="P3" s="347"/>
      <c r="Q3" s="347"/>
      <c r="R3" s="347"/>
      <c r="S3" s="347"/>
      <c r="T3" s="347"/>
      <c r="U3" s="347"/>
      <c r="V3" s="347"/>
      <c r="W3" s="347"/>
      <c r="X3" s="347"/>
      <c r="Y3" s="347"/>
      <c r="Z3" s="347"/>
      <c r="AA3" s="347"/>
      <c r="AB3" s="347"/>
      <c r="AC3" s="347"/>
      <c r="AD3" s="347"/>
      <c r="AE3" s="331"/>
      <c r="AF3" s="331"/>
      <c r="AG3" s="331"/>
      <c r="AH3" s="331"/>
      <c r="AI3" s="412"/>
      <c r="AJ3" s="412"/>
      <c r="AK3" s="375"/>
      <c r="AL3" s="375"/>
      <c r="AM3" s="375"/>
      <c r="AN3" s="375"/>
      <c r="AO3" s="375"/>
      <c r="AP3" s="375"/>
      <c r="AQ3" s="375"/>
      <c r="AR3" s="375"/>
      <c r="AS3" s="375"/>
      <c r="AT3" s="375"/>
      <c r="AU3" s="375"/>
      <c r="AV3" s="375"/>
      <c r="AW3" s="375"/>
      <c r="AX3" s="375"/>
      <c r="AY3" s="375"/>
      <c r="AZ3" s="375"/>
      <c r="BA3" s="375"/>
      <c r="BB3" s="375"/>
      <c r="BC3" s="375"/>
    </row>
    <row r="4" spans="1:55" s="261" customFormat="1" ht="13.5" customHeight="1" x14ac:dyDescent="0.2">
      <c r="A4" s="2047" t="s">
        <v>918</v>
      </c>
      <c r="B4" s="2048"/>
      <c r="C4" s="2051" t="s">
        <v>751</v>
      </c>
      <c r="D4" s="2051"/>
      <c r="E4" s="2051"/>
      <c r="F4" s="2051"/>
      <c r="G4" s="2051"/>
      <c r="H4" s="2051"/>
      <c r="I4" s="2037" t="str">
        <f>IF(付表８その１!I4&lt;&gt;"",付表８その１!I4,"")</f>
        <v/>
      </c>
      <c r="J4" s="2038"/>
      <c r="K4" s="2038"/>
      <c r="L4" s="2038"/>
      <c r="M4" s="2038"/>
      <c r="N4" s="2038"/>
      <c r="O4" s="2038"/>
      <c r="P4" s="2038"/>
      <c r="Q4" s="2038"/>
      <c r="R4" s="2038"/>
      <c r="S4" s="2038"/>
      <c r="T4" s="2038"/>
      <c r="U4" s="2038"/>
      <c r="V4" s="2038"/>
      <c r="W4" s="2038"/>
      <c r="X4" s="2038"/>
      <c r="Y4" s="2038"/>
      <c r="Z4" s="2038"/>
      <c r="AA4" s="2038"/>
      <c r="AB4" s="2038"/>
      <c r="AC4" s="2038"/>
      <c r="AD4" s="2038"/>
      <c r="AE4" s="2038"/>
      <c r="AF4" s="2038"/>
      <c r="AG4" s="2038"/>
      <c r="AH4" s="2038"/>
      <c r="AI4" s="2038"/>
      <c r="AJ4" s="2039"/>
      <c r="AK4" s="375"/>
      <c r="AL4" s="375"/>
      <c r="AM4" s="375"/>
      <c r="AN4" s="375"/>
      <c r="AO4" s="375"/>
      <c r="AP4" s="375"/>
      <c r="AQ4" s="375"/>
      <c r="AR4" s="375"/>
      <c r="AS4" s="375"/>
      <c r="AT4" s="375"/>
      <c r="AU4" s="375"/>
      <c r="AV4" s="375"/>
      <c r="AW4" s="375"/>
      <c r="AX4" s="375"/>
      <c r="AY4" s="375"/>
      <c r="AZ4" s="375"/>
      <c r="BA4" s="375"/>
      <c r="BB4" s="375"/>
      <c r="BC4" s="375"/>
    </row>
    <row r="5" spans="1:55" s="261" customFormat="1" ht="13.5" customHeight="1" x14ac:dyDescent="0.2">
      <c r="A5" s="2049"/>
      <c r="B5" s="2050"/>
      <c r="C5" s="2052" t="s">
        <v>494</v>
      </c>
      <c r="D5" s="2052"/>
      <c r="E5" s="2052"/>
      <c r="F5" s="2052"/>
      <c r="G5" s="2052"/>
      <c r="H5" s="2052"/>
      <c r="I5" s="2032" t="str">
        <f>IF(付表８その１!I5&lt;&gt;"",付表８その１!I5,"")</f>
        <v/>
      </c>
      <c r="J5" s="2033"/>
      <c r="K5" s="2033"/>
      <c r="L5" s="2033"/>
      <c r="M5" s="2033"/>
      <c r="N5" s="2033"/>
      <c r="O5" s="2033"/>
      <c r="P5" s="2033"/>
      <c r="Q5" s="2033"/>
      <c r="R5" s="2033"/>
      <c r="S5" s="2033"/>
      <c r="T5" s="2033"/>
      <c r="U5" s="2033"/>
      <c r="V5" s="2033"/>
      <c r="W5" s="2033"/>
      <c r="X5" s="2033"/>
      <c r="Y5" s="2033"/>
      <c r="Z5" s="2033"/>
      <c r="AA5" s="2033"/>
      <c r="AB5" s="2033"/>
      <c r="AC5" s="2033"/>
      <c r="AD5" s="2033"/>
      <c r="AE5" s="2033"/>
      <c r="AF5" s="2033"/>
      <c r="AG5" s="2033"/>
      <c r="AH5" s="2033"/>
      <c r="AI5" s="2033"/>
      <c r="AJ5" s="2034"/>
      <c r="AK5" s="375"/>
      <c r="AL5" s="375"/>
      <c r="AM5" s="375"/>
      <c r="AN5" s="375"/>
      <c r="AO5" s="375"/>
      <c r="AP5" s="375"/>
      <c r="AQ5" s="375"/>
      <c r="AR5" s="375"/>
      <c r="AS5" s="375"/>
      <c r="AT5" s="375"/>
      <c r="AU5" s="375"/>
      <c r="AV5" s="375"/>
      <c r="AW5" s="375"/>
      <c r="AX5" s="375"/>
      <c r="AY5" s="375"/>
      <c r="AZ5" s="375"/>
      <c r="BA5" s="375"/>
      <c r="BB5" s="375"/>
      <c r="BC5" s="375"/>
    </row>
    <row r="6" spans="1:55" s="261" customFormat="1" ht="13.5" customHeight="1" x14ac:dyDescent="0.2">
      <c r="A6" s="2049"/>
      <c r="B6" s="2050"/>
      <c r="C6" s="1400" t="s">
        <v>495</v>
      </c>
      <c r="D6" s="1400"/>
      <c r="E6" s="1400"/>
      <c r="F6" s="1400"/>
      <c r="G6" s="1400"/>
      <c r="H6" s="1400"/>
      <c r="I6" s="2035" t="s">
        <v>1039</v>
      </c>
      <c r="J6" s="2036"/>
      <c r="K6" s="1310" t="str">
        <f>IF(付表８その１!K6&lt;&gt;"",付表８その１!K6,"")</f>
        <v/>
      </c>
      <c r="L6" s="1310"/>
      <c r="M6" s="1310"/>
      <c r="N6" s="1310"/>
      <c r="O6" s="1310"/>
      <c r="P6" s="1311"/>
      <c r="Q6" s="2040" t="s">
        <v>448</v>
      </c>
      <c r="R6" s="2041"/>
      <c r="S6" s="2041"/>
      <c r="T6" s="2041"/>
      <c r="U6" s="2041"/>
      <c r="V6" s="2041"/>
      <c r="W6" s="2041"/>
      <c r="X6" s="2041"/>
      <c r="Y6" s="2041"/>
      <c r="Z6" s="2041"/>
      <c r="AA6" s="2041"/>
      <c r="AB6" s="2041"/>
      <c r="AC6" s="2041"/>
      <c r="AD6" s="2041"/>
      <c r="AE6" s="2041"/>
      <c r="AF6" s="2041"/>
      <c r="AG6" s="2041"/>
      <c r="AH6" s="2041"/>
      <c r="AI6" s="2041"/>
      <c r="AJ6" s="2042"/>
      <c r="AK6" s="375"/>
      <c r="AL6" s="375"/>
      <c r="AM6" s="375"/>
      <c r="AN6" s="375"/>
      <c r="AO6" s="375"/>
      <c r="AP6" s="375"/>
      <c r="AQ6" s="375"/>
      <c r="AR6" s="375"/>
      <c r="AS6" s="375"/>
      <c r="AT6" s="375"/>
      <c r="AU6" s="375"/>
      <c r="AV6" s="375"/>
      <c r="AW6" s="375"/>
      <c r="AX6" s="375"/>
      <c r="AY6" s="375"/>
      <c r="AZ6" s="375"/>
      <c r="BA6" s="375"/>
      <c r="BB6" s="375"/>
      <c r="BC6" s="375"/>
    </row>
    <row r="7" spans="1:55" s="261" customFormat="1" ht="13.5" customHeight="1" x14ac:dyDescent="0.2">
      <c r="A7" s="2049"/>
      <c r="B7" s="2050"/>
      <c r="C7" s="1400"/>
      <c r="D7" s="1400"/>
      <c r="E7" s="1400"/>
      <c r="F7" s="1400"/>
      <c r="G7" s="1400"/>
      <c r="H7" s="1400"/>
      <c r="I7" s="1308" t="str">
        <f>IF(付表８その１!I7&lt;&gt;"",付表８その１!I7,"")</f>
        <v/>
      </c>
      <c r="J7" s="1308"/>
      <c r="K7" s="1308"/>
      <c r="L7" s="1308"/>
      <c r="M7" s="1308"/>
      <c r="N7" s="1308"/>
      <c r="O7" s="1308"/>
      <c r="P7" s="1308"/>
      <c r="Q7" s="1308"/>
      <c r="R7" s="1308"/>
      <c r="S7" s="1308"/>
      <c r="T7" s="1308"/>
      <c r="U7" s="1308"/>
      <c r="V7" s="1308"/>
      <c r="W7" s="1308"/>
      <c r="X7" s="1308"/>
      <c r="Y7" s="1308"/>
      <c r="Z7" s="1308"/>
      <c r="AA7" s="1308"/>
      <c r="AB7" s="1308"/>
      <c r="AC7" s="1308"/>
      <c r="AD7" s="1308"/>
      <c r="AE7" s="1308"/>
      <c r="AF7" s="1308"/>
      <c r="AG7" s="1308"/>
      <c r="AH7" s="1308"/>
      <c r="AI7" s="1308"/>
      <c r="AJ7" s="1309"/>
      <c r="AK7" s="375"/>
      <c r="AL7" s="375"/>
      <c r="AM7" s="375"/>
      <c r="AN7" s="375"/>
      <c r="AO7" s="375"/>
      <c r="AP7" s="375"/>
      <c r="AQ7" s="375"/>
      <c r="AR7" s="375"/>
      <c r="AS7" s="375"/>
      <c r="AT7" s="375"/>
      <c r="AU7" s="375"/>
      <c r="AV7" s="375"/>
      <c r="AW7" s="375"/>
      <c r="AX7" s="375"/>
      <c r="AY7" s="375"/>
      <c r="AZ7" s="375"/>
      <c r="BA7" s="375"/>
      <c r="BB7" s="375"/>
      <c r="BC7" s="375"/>
    </row>
    <row r="8" spans="1:55" s="261" customFormat="1" ht="13.5" customHeight="1" x14ac:dyDescent="0.2">
      <c r="A8" s="2049"/>
      <c r="B8" s="2050"/>
      <c r="C8" s="1400"/>
      <c r="D8" s="1400"/>
      <c r="E8" s="1400"/>
      <c r="F8" s="1400"/>
      <c r="G8" s="1400"/>
      <c r="H8" s="1400"/>
      <c r="I8" s="1300" t="str">
        <f>IF(付表８その１!I8&lt;&gt;"",付表８その１!I8,"")</f>
        <v/>
      </c>
      <c r="J8" s="1300"/>
      <c r="K8" s="1300"/>
      <c r="L8" s="1300"/>
      <c r="M8" s="1300"/>
      <c r="N8" s="1300"/>
      <c r="O8" s="1300"/>
      <c r="P8" s="1300"/>
      <c r="Q8" s="1300"/>
      <c r="R8" s="1300"/>
      <c r="S8" s="1300"/>
      <c r="T8" s="1300"/>
      <c r="U8" s="1300"/>
      <c r="V8" s="1300"/>
      <c r="W8" s="1300"/>
      <c r="X8" s="1300"/>
      <c r="Y8" s="1300"/>
      <c r="Z8" s="1300"/>
      <c r="AA8" s="1300"/>
      <c r="AB8" s="1300"/>
      <c r="AC8" s="1300"/>
      <c r="AD8" s="1300"/>
      <c r="AE8" s="1300"/>
      <c r="AF8" s="1300"/>
      <c r="AG8" s="1300"/>
      <c r="AH8" s="1300"/>
      <c r="AI8" s="1300"/>
      <c r="AJ8" s="1301"/>
      <c r="AK8" s="375"/>
      <c r="AL8" s="375"/>
      <c r="AM8" s="375"/>
      <c r="AN8" s="375"/>
      <c r="AO8" s="375"/>
      <c r="AP8" s="375"/>
      <c r="AQ8" s="375"/>
      <c r="AR8" s="375"/>
      <c r="AS8" s="375"/>
      <c r="AT8" s="375"/>
      <c r="AU8" s="375"/>
      <c r="AV8" s="375"/>
      <c r="AW8" s="375"/>
      <c r="AX8" s="375"/>
      <c r="AY8" s="375"/>
      <c r="AZ8" s="375"/>
      <c r="BA8" s="375"/>
      <c r="BB8" s="375"/>
      <c r="BC8" s="375"/>
    </row>
    <row r="9" spans="1:55" s="261" customFormat="1" ht="13.5" customHeight="1" x14ac:dyDescent="0.2">
      <c r="A9" s="2049"/>
      <c r="B9" s="2050"/>
      <c r="C9" s="1400" t="s">
        <v>496</v>
      </c>
      <c r="D9" s="1400"/>
      <c r="E9" s="1400"/>
      <c r="F9" s="1400"/>
      <c r="G9" s="1400"/>
      <c r="H9" s="1400"/>
      <c r="I9" s="1400" t="s">
        <v>497</v>
      </c>
      <c r="J9" s="1400"/>
      <c r="K9" s="1400"/>
      <c r="L9" s="1400"/>
      <c r="M9" s="2043" t="s">
        <v>815</v>
      </c>
      <c r="N9" s="2043"/>
      <c r="O9" s="2043"/>
      <c r="P9" s="2043"/>
      <c r="Q9" s="2043"/>
      <c r="R9" s="2043"/>
      <c r="S9" s="2043"/>
      <c r="T9" s="2043"/>
      <c r="U9" s="2043"/>
      <c r="V9" s="2043"/>
      <c r="W9" s="1400" t="s">
        <v>498</v>
      </c>
      <c r="X9" s="1400"/>
      <c r="Y9" s="1400"/>
      <c r="Z9" s="1400"/>
      <c r="AA9" s="2044" t="s">
        <v>815</v>
      </c>
      <c r="AB9" s="2045"/>
      <c r="AC9" s="2045"/>
      <c r="AD9" s="2045"/>
      <c r="AE9" s="2045"/>
      <c r="AF9" s="2045"/>
      <c r="AG9" s="2045"/>
      <c r="AH9" s="2045"/>
      <c r="AI9" s="2045"/>
      <c r="AJ9" s="2046"/>
      <c r="AK9" s="375"/>
      <c r="AL9" s="375"/>
      <c r="AM9" s="375"/>
      <c r="AN9" s="375"/>
      <c r="AO9" s="375"/>
      <c r="AP9" s="375"/>
      <c r="AQ9" s="375"/>
      <c r="AR9" s="375"/>
      <c r="AS9" s="375"/>
      <c r="AT9" s="375"/>
      <c r="AU9" s="375"/>
      <c r="AV9" s="375"/>
      <c r="AW9" s="375"/>
      <c r="AX9" s="375"/>
      <c r="AY9" s="375"/>
      <c r="AZ9" s="375"/>
      <c r="BA9" s="375"/>
      <c r="BB9" s="375"/>
      <c r="BC9" s="375"/>
    </row>
    <row r="10" spans="1:55" s="261" customFormat="1" ht="13.5" customHeight="1" x14ac:dyDescent="0.2">
      <c r="A10" s="2053" t="s">
        <v>500</v>
      </c>
      <c r="B10" s="2054"/>
      <c r="C10" s="2057" t="s">
        <v>607</v>
      </c>
      <c r="D10" s="2057"/>
      <c r="E10" s="2057"/>
      <c r="F10" s="2057"/>
      <c r="G10" s="2057"/>
      <c r="H10" s="2057"/>
      <c r="I10" s="2061" t="str">
        <f>IF(付表８その１!I10&lt;&gt;"",付表８その１!I10,"")</f>
        <v/>
      </c>
      <c r="J10" s="2062"/>
      <c r="K10" s="2062"/>
      <c r="L10" s="2062"/>
      <c r="M10" s="2062"/>
      <c r="N10" s="2062"/>
      <c r="O10" s="2062"/>
      <c r="P10" s="2062"/>
      <c r="Q10" s="2062"/>
      <c r="R10" s="2062"/>
      <c r="S10" s="2062"/>
      <c r="T10" s="2062"/>
      <c r="U10" s="2062"/>
      <c r="V10" s="2062"/>
      <c r="W10" s="2062"/>
      <c r="X10" s="2062"/>
      <c r="Y10" s="2062"/>
      <c r="Z10" s="2062"/>
      <c r="AA10" s="2062"/>
      <c r="AB10" s="2062"/>
      <c r="AC10" s="2062"/>
      <c r="AD10" s="2062"/>
      <c r="AE10" s="2062"/>
      <c r="AF10" s="2062"/>
      <c r="AG10" s="2062"/>
      <c r="AH10" s="2062"/>
      <c r="AI10" s="2062"/>
      <c r="AJ10" s="2063"/>
      <c r="AK10" s="375"/>
      <c r="AL10" s="375"/>
      <c r="AM10" s="375"/>
      <c r="AN10" s="375"/>
      <c r="AO10" s="375"/>
      <c r="AP10" s="375"/>
      <c r="AQ10" s="375"/>
      <c r="AR10" s="375"/>
      <c r="AS10" s="375"/>
      <c r="AT10" s="375"/>
      <c r="AU10" s="375"/>
      <c r="AV10" s="375"/>
      <c r="AW10" s="375"/>
      <c r="AX10" s="375"/>
      <c r="AY10" s="375"/>
      <c r="AZ10" s="375"/>
      <c r="BA10" s="375"/>
      <c r="BB10" s="375"/>
      <c r="BC10" s="375"/>
    </row>
    <row r="11" spans="1:55" s="261" customFormat="1" ht="13.5" customHeight="1" x14ac:dyDescent="0.2">
      <c r="A11" s="2055"/>
      <c r="B11" s="2056"/>
      <c r="C11" s="2052" t="s">
        <v>223</v>
      </c>
      <c r="D11" s="2052"/>
      <c r="E11" s="2052"/>
      <c r="F11" s="2052"/>
      <c r="G11" s="2052"/>
      <c r="H11" s="2052"/>
      <c r="I11" s="2032"/>
      <c r="J11" s="2033"/>
      <c r="K11" s="2033"/>
      <c r="L11" s="2033"/>
      <c r="M11" s="2033"/>
      <c r="N11" s="2033"/>
      <c r="O11" s="2033"/>
      <c r="P11" s="2033"/>
      <c r="Q11" s="2033"/>
      <c r="R11" s="2033"/>
      <c r="S11" s="2033"/>
      <c r="T11" s="2033"/>
      <c r="U11" s="2033"/>
      <c r="V11" s="2033"/>
      <c r="W11" s="2033"/>
      <c r="X11" s="2033"/>
      <c r="Y11" s="2033"/>
      <c r="Z11" s="2033"/>
      <c r="AA11" s="2033"/>
      <c r="AB11" s="2033"/>
      <c r="AC11" s="2033"/>
      <c r="AD11" s="2033"/>
      <c r="AE11" s="2033"/>
      <c r="AF11" s="2033"/>
      <c r="AG11" s="2033"/>
      <c r="AH11" s="2033"/>
      <c r="AI11" s="2033"/>
      <c r="AJ11" s="2034"/>
      <c r="AK11" s="375"/>
      <c r="AL11" s="45"/>
      <c r="AM11" s="45"/>
      <c r="AN11" s="45"/>
      <c r="AO11" s="45"/>
      <c r="AP11" s="45"/>
      <c r="AQ11" s="45"/>
      <c r="AR11" s="375"/>
      <c r="AS11" s="375"/>
      <c r="AT11" s="375"/>
      <c r="AU11" s="375"/>
      <c r="AV11" s="375"/>
      <c r="AW11" s="375"/>
      <c r="AX11" s="375"/>
      <c r="AY11" s="375"/>
      <c r="AZ11" s="375"/>
      <c r="BA11" s="375"/>
      <c r="BB11" s="375"/>
      <c r="BC11" s="375"/>
    </row>
    <row r="12" spans="1:55" s="261" customFormat="1" ht="13.5" customHeight="1" x14ac:dyDescent="0.2">
      <c r="A12" s="2055"/>
      <c r="B12" s="2056"/>
      <c r="C12" s="1400" t="s">
        <v>226</v>
      </c>
      <c r="D12" s="1400"/>
      <c r="E12" s="1400"/>
      <c r="F12" s="1400"/>
      <c r="G12" s="1400"/>
      <c r="H12" s="1400"/>
      <c r="I12" s="2035"/>
      <c r="J12" s="2036"/>
      <c r="K12" s="1310" t="str">
        <f>IF(付表８その１!K12&lt;&gt;"",付表８その１!K12,"")</f>
        <v/>
      </c>
      <c r="L12" s="1310"/>
      <c r="M12" s="1310"/>
      <c r="N12" s="1310"/>
      <c r="O12" s="1310"/>
      <c r="P12" s="1311"/>
      <c r="Q12" s="2040" t="s">
        <v>448</v>
      </c>
      <c r="R12" s="2041"/>
      <c r="S12" s="2041"/>
      <c r="T12" s="2041"/>
      <c r="U12" s="2041"/>
      <c r="V12" s="2041"/>
      <c r="W12" s="2041"/>
      <c r="X12" s="2041"/>
      <c r="Y12" s="2041"/>
      <c r="Z12" s="2041"/>
      <c r="AA12" s="2041"/>
      <c r="AB12" s="2041"/>
      <c r="AC12" s="2041"/>
      <c r="AD12" s="2041"/>
      <c r="AE12" s="2041"/>
      <c r="AF12" s="2041"/>
      <c r="AG12" s="2041"/>
      <c r="AH12" s="2041"/>
      <c r="AI12" s="2041"/>
      <c r="AJ12" s="2042"/>
      <c r="AK12" s="375"/>
      <c r="AL12" s="45"/>
      <c r="AM12" s="45"/>
      <c r="AN12" s="45"/>
      <c r="AO12" s="45"/>
      <c r="AP12" s="45"/>
      <c r="AQ12" s="45"/>
      <c r="AR12" s="375"/>
      <c r="AS12" s="375"/>
      <c r="AT12" s="375"/>
      <c r="AU12" s="375"/>
      <c r="AV12" s="375"/>
      <c r="AW12" s="375"/>
      <c r="AX12" s="375"/>
      <c r="AY12" s="375"/>
      <c r="AZ12" s="375"/>
      <c r="BA12" s="375"/>
      <c r="BB12" s="375"/>
      <c r="BC12" s="375"/>
    </row>
    <row r="13" spans="1:55" s="261" customFormat="1" ht="13.5" customHeight="1" x14ac:dyDescent="0.2">
      <c r="A13" s="2055"/>
      <c r="B13" s="2056"/>
      <c r="C13" s="1400"/>
      <c r="D13" s="1400"/>
      <c r="E13" s="1400"/>
      <c r="F13" s="1400"/>
      <c r="G13" s="1400"/>
      <c r="H13" s="1400"/>
      <c r="I13" s="2058" t="str">
        <f>IF(付表８その１!I13&lt;&gt;"",付表８その１!I13,"")</f>
        <v/>
      </c>
      <c r="J13" s="2059"/>
      <c r="K13" s="2059"/>
      <c r="L13" s="2059"/>
      <c r="M13" s="2059"/>
      <c r="N13" s="2059"/>
      <c r="O13" s="2059"/>
      <c r="P13" s="2059"/>
      <c r="Q13" s="2059"/>
      <c r="R13" s="2059"/>
      <c r="S13" s="2059"/>
      <c r="T13" s="2059"/>
      <c r="U13" s="2059"/>
      <c r="V13" s="2059"/>
      <c r="W13" s="2059"/>
      <c r="X13" s="2059"/>
      <c r="Y13" s="2059"/>
      <c r="Z13" s="2059"/>
      <c r="AA13" s="2059"/>
      <c r="AB13" s="2059"/>
      <c r="AC13" s="2059"/>
      <c r="AD13" s="2059"/>
      <c r="AE13" s="2059"/>
      <c r="AF13" s="2059"/>
      <c r="AG13" s="2059"/>
      <c r="AH13" s="2059"/>
      <c r="AI13" s="2059"/>
      <c r="AJ13" s="2060"/>
      <c r="AK13" s="375"/>
      <c r="AL13" s="45"/>
      <c r="AM13" s="45"/>
      <c r="AN13" s="45"/>
      <c r="AO13" s="45"/>
      <c r="AP13" s="45"/>
      <c r="AQ13" s="45"/>
      <c r="AR13" s="375"/>
      <c r="AS13" s="375"/>
      <c r="AT13" s="375"/>
      <c r="AU13" s="375"/>
      <c r="AV13" s="375"/>
      <c r="AW13" s="375"/>
      <c r="AX13" s="375"/>
      <c r="AY13" s="375"/>
      <c r="AZ13" s="375"/>
      <c r="BA13" s="375"/>
      <c r="BB13" s="375"/>
      <c r="BC13" s="375"/>
    </row>
    <row r="14" spans="1:55" s="261" customFormat="1" ht="13.5" customHeight="1" x14ac:dyDescent="0.2">
      <c r="A14" s="2055"/>
      <c r="B14" s="2056"/>
      <c r="C14" s="1400"/>
      <c r="D14" s="1400"/>
      <c r="E14" s="1400"/>
      <c r="F14" s="1400"/>
      <c r="G14" s="1400"/>
      <c r="H14" s="1400"/>
      <c r="I14" s="1300" t="s">
        <v>815</v>
      </c>
      <c r="J14" s="1300"/>
      <c r="K14" s="1300"/>
      <c r="L14" s="1300"/>
      <c r="M14" s="1300"/>
      <c r="N14" s="1300"/>
      <c r="O14" s="1300"/>
      <c r="P14" s="1300"/>
      <c r="Q14" s="1300"/>
      <c r="R14" s="1300"/>
      <c r="S14" s="1300"/>
      <c r="T14" s="1300"/>
      <c r="U14" s="1300"/>
      <c r="V14" s="1300"/>
      <c r="W14" s="1300"/>
      <c r="X14" s="1300"/>
      <c r="Y14" s="1300"/>
      <c r="Z14" s="1300"/>
      <c r="AA14" s="1300"/>
      <c r="AB14" s="1300"/>
      <c r="AC14" s="1300"/>
      <c r="AD14" s="1300"/>
      <c r="AE14" s="1300"/>
      <c r="AF14" s="1300"/>
      <c r="AG14" s="1300"/>
      <c r="AH14" s="1300"/>
      <c r="AI14" s="1300"/>
      <c r="AJ14" s="1301"/>
      <c r="AK14" s="375"/>
      <c r="AL14" s="45"/>
      <c r="AM14" s="45"/>
      <c r="AN14" s="45"/>
      <c r="AO14" s="45"/>
      <c r="AP14" s="45"/>
      <c r="AQ14" s="45"/>
      <c r="AR14" s="375"/>
      <c r="AS14" s="375"/>
      <c r="AT14" s="375"/>
      <c r="AU14" s="375"/>
      <c r="AV14" s="375"/>
      <c r="AW14" s="375"/>
      <c r="AX14" s="375"/>
      <c r="AY14" s="375"/>
      <c r="AZ14" s="375"/>
      <c r="BA14" s="375"/>
      <c r="BB14" s="375"/>
      <c r="BC14" s="375"/>
    </row>
    <row r="15" spans="1:55" s="261" customFormat="1" ht="13.5" customHeight="1" x14ac:dyDescent="0.2">
      <c r="A15" s="2064" t="s">
        <v>499</v>
      </c>
      <c r="B15" s="1248"/>
      <c r="C15" s="1248"/>
      <c r="D15" s="1248"/>
      <c r="E15" s="1248"/>
      <c r="F15" s="1248"/>
      <c r="G15" s="1248"/>
      <c r="H15" s="1248"/>
      <c r="I15" s="1248"/>
      <c r="J15" s="1248"/>
      <c r="K15" s="1248"/>
      <c r="L15" s="1248"/>
      <c r="M15" s="1248"/>
      <c r="N15" s="1248"/>
      <c r="O15" s="1248"/>
      <c r="P15" s="1248"/>
      <c r="Q15" s="1248"/>
      <c r="R15" s="1248"/>
      <c r="S15" s="1248"/>
      <c r="T15" s="1248"/>
      <c r="U15" s="1248"/>
      <c r="V15" s="1248"/>
      <c r="W15" s="1472"/>
      <c r="X15" s="1472"/>
      <c r="Y15" s="1472"/>
      <c r="Z15" s="1472"/>
      <c r="AA15" s="1472"/>
      <c r="AB15" s="1472"/>
      <c r="AC15" s="1472"/>
      <c r="AD15" s="1472"/>
      <c r="AE15" s="1472"/>
      <c r="AF15" s="1472"/>
      <c r="AG15" s="1472"/>
      <c r="AH15" s="1472"/>
      <c r="AI15" s="1472"/>
      <c r="AJ15" s="1473"/>
      <c r="AK15" s="375"/>
      <c r="AL15" s="45"/>
      <c r="AM15" s="45"/>
      <c r="AN15" s="45"/>
      <c r="AO15" s="45"/>
      <c r="AP15" s="45"/>
      <c r="AQ15" s="45"/>
      <c r="AR15" s="375"/>
      <c r="AS15" s="375"/>
      <c r="AT15" s="375"/>
      <c r="AU15" s="375"/>
      <c r="AV15" s="375"/>
      <c r="AW15" s="375"/>
      <c r="AX15" s="375"/>
      <c r="AY15" s="375"/>
      <c r="AZ15" s="375"/>
      <c r="BA15" s="375"/>
      <c r="BB15" s="375"/>
      <c r="BC15" s="375"/>
    </row>
    <row r="16" spans="1:55" s="261" customFormat="1" ht="13.5" customHeight="1" x14ac:dyDescent="0.2">
      <c r="A16" s="1980" t="s">
        <v>277</v>
      </c>
      <c r="B16" s="1981"/>
      <c r="C16" s="1981"/>
      <c r="D16" s="1981"/>
      <c r="E16" s="1981"/>
      <c r="F16" s="1981"/>
      <c r="G16" s="1981"/>
      <c r="H16" s="1982"/>
      <c r="I16" s="2071" t="s">
        <v>314</v>
      </c>
      <c r="J16" s="1990"/>
      <c r="K16" s="1990"/>
      <c r="L16" s="1990"/>
      <c r="M16" s="1990"/>
      <c r="N16" s="1991"/>
      <c r="O16" s="1248" t="s">
        <v>741</v>
      </c>
      <c r="P16" s="1248"/>
      <c r="Q16" s="1248"/>
      <c r="R16" s="1248"/>
      <c r="S16" s="1248"/>
      <c r="T16" s="1248"/>
      <c r="U16" s="1248"/>
      <c r="V16" s="1248"/>
      <c r="W16" s="1205">
        <v>2</v>
      </c>
      <c r="X16" s="1206"/>
      <c r="Y16" s="1206"/>
      <c r="Z16" s="1206"/>
      <c r="AA16" s="1206"/>
      <c r="AB16" s="1206"/>
      <c r="AC16" s="1206"/>
      <c r="AD16" s="1206"/>
      <c r="AE16" s="1206"/>
      <c r="AF16" s="1206"/>
      <c r="AG16" s="1206"/>
      <c r="AH16" s="1206"/>
      <c r="AI16" s="2009" t="s">
        <v>1011</v>
      </c>
      <c r="AJ16" s="2010"/>
      <c r="AK16" s="375"/>
      <c r="AL16" s="45"/>
      <c r="AM16" s="45"/>
      <c r="AN16" s="45"/>
      <c r="AO16" s="45"/>
      <c r="AP16" s="45"/>
      <c r="AQ16" s="45"/>
      <c r="AR16" s="375"/>
      <c r="AS16" s="375"/>
      <c r="AT16" s="375"/>
      <c r="AU16" s="375"/>
      <c r="AV16" s="375"/>
      <c r="AW16" s="375"/>
      <c r="AX16" s="375"/>
      <c r="AY16" s="375"/>
      <c r="AZ16" s="375"/>
      <c r="BA16" s="375"/>
      <c r="BB16" s="375"/>
      <c r="BC16" s="375"/>
    </row>
    <row r="17" spans="1:55" s="261" customFormat="1" ht="13.5" customHeight="1" x14ac:dyDescent="0.2">
      <c r="A17" s="1983"/>
      <c r="B17" s="1984"/>
      <c r="C17" s="1984"/>
      <c r="D17" s="1984"/>
      <c r="E17" s="1984"/>
      <c r="F17" s="1984"/>
      <c r="G17" s="1984"/>
      <c r="H17" s="1985"/>
      <c r="I17" s="2072"/>
      <c r="J17" s="2073"/>
      <c r="K17" s="2073"/>
      <c r="L17" s="2073"/>
      <c r="M17" s="2073"/>
      <c r="N17" s="2074"/>
      <c r="O17" s="1248" t="s">
        <v>659</v>
      </c>
      <c r="P17" s="1248"/>
      <c r="Q17" s="1248"/>
      <c r="R17" s="1248"/>
      <c r="S17" s="1248"/>
      <c r="T17" s="1248"/>
      <c r="U17" s="1248"/>
      <c r="V17" s="1248"/>
      <c r="W17" s="1205"/>
      <c r="X17" s="1206"/>
      <c r="Y17" s="1206"/>
      <c r="Z17" s="1206"/>
      <c r="AA17" s="1206"/>
      <c r="AB17" s="1206"/>
      <c r="AC17" s="1206"/>
      <c r="AD17" s="1206"/>
      <c r="AE17" s="1206"/>
      <c r="AF17" s="1206"/>
      <c r="AG17" s="1206"/>
      <c r="AH17" s="1206"/>
      <c r="AI17" s="2009" t="s">
        <v>1011</v>
      </c>
      <c r="AJ17" s="2010"/>
      <c r="AK17" s="375"/>
      <c r="AL17" s="45"/>
      <c r="AM17" s="45"/>
      <c r="AN17" s="45"/>
      <c r="AO17" s="45"/>
      <c r="AP17" s="45"/>
      <c r="AQ17" s="45"/>
      <c r="AR17" s="375"/>
      <c r="AS17" s="375"/>
      <c r="AT17" s="375"/>
      <c r="AU17" s="375"/>
      <c r="AV17" s="375"/>
      <c r="AW17" s="375"/>
      <c r="AX17" s="375"/>
      <c r="AY17" s="375"/>
      <c r="AZ17" s="375"/>
      <c r="BA17" s="375"/>
      <c r="BB17" s="375"/>
      <c r="BC17" s="375"/>
    </row>
    <row r="18" spans="1:55" s="261" customFormat="1" ht="13.5" customHeight="1" x14ac:dyDescent="0.2">
      <c r="A18" s="2068"/>
      <c r="B18" s="2069"/>
      <c r="C18" s="2069"/>
      <c r="D18" s="2069"/>
      <c r="E18" s="2069"/>
      <c r="F18" s="2069"/>
      <c r="G18" s="2069"/>
      <c r="H18" s="2070"/>
      <c r="I18" s="2028"/>
      <c r="J18" s="2029"/>
      <c r="K18" s="2029"/>
      <c r="L18" s="2029"/>
      <c r="M18" s="2029"/>
      <c r="N18" s="2075"/>
      <c r="O18" s="1248" t="s">
        <v>660</v>
      </c>
      <c r="P18" s="1248"/>
      <c r="Q18" s="1248"/>
      <c r="R18" s="1248"/>
      <c r="S18" s="1248"/>
      <c r="T18" s="1248"/>
      <c r="U18" s="1248"/>
      <c r="V18" s="1248"/>
      <c r="W18" s="1205"/>
      <c r="X18" s="1206"/>
      <c r="Y18" s="1206"/>
      <c r="Z18" s="1206"/>
      <c r="AA18" s="1206"/>
      <c r="AB18" s="1206"/>
      <c r="AC18" s="1206"/>
      <c r="AD18" s="1206"/>
      <c r="AE18" s="1206"/>
      <c r="AF18" s="1206"/>
      <c r="AG18" s="1206"/>
      <c r="AH18" s="1206"/>
      <c r="AI18" s="2009" t="s">
        <v>1011</v>
      </c>
      <c r="AJ18" s="2010"/>
      <c r="AK18" s="375"/>
      <c r="AL18" s="45"/>
      <c r="AM18" s="45"/>
      <c r="AN18" s="45"/>
      <c r="AO18" s="45"/>
      <c r="AP18" s="45"/>
      <c r="AQ18" s="45"/>
      <c r="AR18" s="375"/>
      <c r="AS18" s="375"/>
      <c r="AT18" s="375"/>
      <c r="AU18" s="375"/>
      <c r="AV18" s="375"/>
      <c r="AW18" s="375"/>
      <c r="AX18" s="375"/>
      <c r="AY18" s="375"/>
      <c r="AZ18" s="375"/>
      <c r="BA18" s="375"/>
      <c r="BB18" s="375"/>
      <c r="BC18" s="375"/>
    </row>
    <row r="19" spans="1:55" s="261" customFormat="1" ht="13.5" customHeight="1" x14ac:dyDescent="0.2">
      <c r="A19" s="2011" t="s">
        <v>879</v>
      </c>
      <c r="B19" s="2012"/>
      <c r="C19" s="2024"/>
      <c r="D19" s="2025"/>
      <c r="E19" s="2025"/>
      <c r="F19" s="2025"/>
      <c r="G19" s="2025"/>
      <c r="H19" s="2025"/>
      <c r="I19" s="2025"/>
      <c r="J19" s="2025"/>
      <c r="K19" s="2025"/>
      <c r="L19" s="2025"/>
      <c r="M19" s="2025"/>
      <c r="N19" s="2025"/>
      <c r="O19" s="2025"/>
      <c r="P19" s="2025"/>
      <c r="Q19" s="2025"/>
      <c r="R19" s="2025"/>
      <c r="S19" s="2025"/>
      <c r="T19" s="2025"/>
      <c r="U19" s="2025"/>
      <c r="V19" s="2026"/>
      <c r="W19" s="1297"/>
      <c r="X19" s="1298"/>
      <c r="Y19" s="1298"/>
      <c r="Z19" s="1298"/>
      <c r="AA19" s="1298"/>
      <c r="AB19" s="1298"/>
      <c r="AC19" s="1298"/>
      <c r="AD19" s="1299"/>
      <c r="AE19" s="1989" t="s">
        <v>278</v>
      </c>
      <c r="AF19" s="1990"/>
      <c r="AG19" s="1990"/>
      <c r="AH19" s="1990"/>
      <c r="AI19" s="1990"/>
      <c r="AJ19" s="2027"/>
      <c r="AK19" s="375"/>
      <c r="AL19" s="45"/>
      <c r="AM19" s="45"/>
      <c r="AN19" s="45"/>
      <c r="AO19" s="45"/>
      <c r="AP19" s="45"/>
      <c r="AQ19" s="45"/>
      <c r="AR19" s="375"/>
      <c r="AS19" s="375"/>
      <c r="AT19" s="375"/>
      <c r="AU19" s="375"/>
      <c r="AV19" s="375"/>
      <c r="AW19" s="375"/>
      <c r="AX19" s="375"/>
      <c r="AY19" s="375"/>
      <c r="AZ19" s="375"/>
      <c r="BA19" s="375"/>
      <c r="BB19" s="375"/>
      <c r="BC19" s="375"/>
    </row>
    <row r="20" spans="1:55" s="261" customFormat="1" ht="13.5" customHeight="1" x14ac:dyDescent="0.2">
      <c r="A20" s="2011"/>
      <c r="B20" s="2012"/>
      <c r="C20" s="2013" t="s">
        <v>279</v>
      </c>
      <c r="D20" s="2013"/>
      <c r="E20" s="2013"/>
      <c r="F20" s="2013"/>
      <c r="G20" s="2013"/>
      <c r="H20" s="2013"/>
      <c r="I20" s="1248" t="s">
        <v>757</v>
      </c>
      <c r="J20" s="1248"/>
      <c r="K20" s="1248"/>
      <c r="L20" s="1248"/>
      <c r="M20" s="1248"/>
      <c r="N20" s="1248"/>
      <c r="O20" s="1205"/>
      <c r="P20" s="1206"/>
      <c r="Q20" s="1206"/>
      <c r="R20" s="1206"/>
      <c r="S20" s="1206"/>
      <c r="T20" s="1206"/>
      <c r="U20" s="2009" t="s">
        <v>1011</v>
      </c>
      <c r="V20" s="2023"/>
      <c r="W20" s="1207"/>
      <c r="X20" s="1208"/>
      <c r="Y20" s="1208"/>
      <c r="Z20" s="1208"/>
      <c r="AA20" s="1208"/>
      <c r="AB20" s="2004" t="s">
        <v>280</v>
      </c>
      <c r="AC20" s="2004"/>
      <c r="AD20" s="2005"/>
      <c r="AE20" s="2028"/>
      <c r="AF20" s="2029"/>
      <c r="AG20" s="2029"/>
      <c r="AH20" s="2029"/>
      <c r="AI20" s="2029"/>
      <c r="AJ20" s="2030"/>
      <c r="AK20" s="375"/>
      <c r="AL20" s="45"/>
      <c r="AM20" s="45"/>
      <c r="AN20" s="45"/>
      <c r="AO20" s="45"/>
      <c r="AP20" s="45"/>
      <c r="AQ20" s="45"/>
      <c r="AR20" s="375"/>
      <c r="AS20" s="375"/>
      <c r="AT20" s="375"/>
      <c r="AU20" s="375"/>
      <c r="AV20" s="375"/>
      <c r="AW20" s="375"/>
      <c r="AX20" s="375"/>
      <c r="AY20" s="375"/>
      <c r="AZ20" s="375"/>
      <c r="BA20" s="375"/>
      <c r="BB20" s="375"/>
      <c r="BC20" s="375"/>
    </row>
    <row r="21" spans="1:55" s="261" customFormat="1" ht="13.5" customHeight="1" x14ac:dyDescent="0.2">
      <c r="A21" s="2011"/>
      <c r="B21" s="2012"/>
      <c r="C21" s="2013"/>
      <c r="D21" s="2013"/>
      <c r="E21" s="2013"/>
      <c r="F21" s="2013"/>
      <c r="G21" s="2013"/>
      <c r="H21" s="2013"/>
      <c r="I21" s="1248" t="s">
        <v>758</v>
      </c>
      <c r="J21" s="1248"/>
      <c r="K21" s="1248"/>
      <c r="L21" s="1248"/>
      <c r="M21" s="1248"/>
      <c r="N21" s="1248"/>
      <c r="O21" s="1205"/>
      <c r="P21" s="1206"/>
      <c r="Q21" s="1206"/>
      <c r="R21" s="1206"/>
      <c r="S21" s="1206"/>
      <c r="T21" s="1206"/>
      <c r="U21" s="2009" t="s">
        <v>348</v>
      </c>
      <c r="V21" s="2023"/>
      <c r="W21" s="1207"/>
      <c r="X21" s="1208"/>
      <c r="Y21" s="1208"/>
      <c r="Z21" s="1208"/>
      <c r="AA21" s="1208"/>
      <c r="AB21" s="2004" t="s">
        <v>348</v>
      </c>
      <c r="AC21" s="2004"/>
      <c r="AD21" s="2005"/>
      <c r="AE21" s="2014">
        <v>2</v>
      </c>
      <c r="AF21" s="2015"/>
      <c r="AG21" s="2015"/>
      <c r="AH21" s="2015"/>
      <c r="AI21" s="2015"/>
      <c r="AJ21" s="2016"/>
      <c r="AK21" s="375"/>
      <c r="AL21" s="45"/>
      <c r="AM21" s="45"/>
      <c r="AN21" s="45"/>
      <c r="AO21" s="45"/>
      <c r="AP21" s="45"/>
      <c r="AQ21" s="45"/>
      <c r="AR21" s="375"/>
      <c r="AS21" s="375"/>
      <c r="AT21" s="375"/>
      <c r="AU21" s="375"/>
      <c r="AV21" s="375"/>
      <c r="AW21" s="375"/>
      <c r="AX21" s="375"/>
      <c r="AY21" s="375"/>
      <c r="AZ21" s="375"/>
      <c r="BA21" s="375"/>
      <c r="BB21" s="375"/>
      <c r="BC21" s="375"/>
    </row>
    <row r="22" spans="1:55" s="261" customFormat="1" ht="13.5" customHeight="1" x14ac:dyDescent="0.2">
      <c r="A22" s="2011"/>
      <c r="B22" s="2012"/>
      <c r="C22" s="2013" t="s">
        <v>281</v>
      </c>
      <c r="D22" s="2013"/>
      <c r="E22" s="2013"/>
      <c r="F22" s="2013"/>
      <c r="G22" s="2013"/>
      <c r="H22" s="2013"/>
      <c r="I22" s="1248"/>
      <c r="J22" s="1248"/>
      <c r="K22" s="1248"/>
      <c r="L22" s="1248"/>
      <c r="M22" s="1248"/>
      <c r="N22" s="1248"/>
      <c r="O22" s="1205"/>
      <c r="P22" s="1206"/>
      <c r="Q22" s="1206"/>
      <c r="R22" s="1206"/>
      <c r="S22" s="1206"/>
      <c r="T22" s="1206"/>
      <c r="U22" s="2009" t="s">
        <v>890</v>
      </c>
      <c r="V22" s="2023"/>
      <c r="W22" s="1207"/>
      <c r="X22" s="1208"/>
      <c r="Y22" s="1208"/>
      <c r="Z22" s="1208"/>
      <c r="AA22" s="1208"/>
      <c r="AB22" s="2004" t="s">
        <v>890</v>
      </c>
      <c r="AC22" s="2004"/>
      <c r="AD22" s="2005"/>
      <c r="AE22" s="2017"/>
      <c r="AF22" s="2018"/>
      <c r="AG22" s="2018"/>
      <c r="AH22" s="2018"/>
      <c r="AI22" s="2018"/>
      <c r="AJ22" s="2019"/>
      <c r="AK22" s="375"/>
      <c r="AL22" s="45"/>
      <c r="AM22" s="45"/>
      <c r="AN22" s="45"/>
      <c r="AO22" s="45"/>
      <c r="AP22" s="45"/>
      <c r="AQ22" s="45"/>
      <c r="AR22" s="375"/>
      <c r="AS22" s="375"/>
      <c r="AT22" s="375"/>
      <c r="AU22" s="375"/>
      <c r="AV22" s="375"/>
      <c r="AW22" s="375"/>
      <c r="AX22" s="375"/>
      <c r="AY22" s="375"/>
      <c r="AZ22" s="375"/>
      <c r="BA22" s="375"/>
      <c r="BB22" s="375"/>
      <c r="BC22" s="375"/>
    </row>
    <row r="23" spans="1:55" s="261" customFormat="1" ht="13.5" customHeight="1" x14ac:dyDescent="0.2">
      <c r="A23" s="2011"/>
      <c r="B23" s="2012"/>
      <c r="C23" s="2013"/>
      <c r="D23" s="2013"/>
      <c r="E23" s="2013"/>
      <c r="F23" s="2013"/>
      <c r="G23" s="2013"/>
      <c r="H23" s="2013"/>
      <c r="I23" s="1248" t="s">
        <v>609</v>
      </c>
      <c r="J23" s="1248"/>
      <c r="K23" s="1248"/>
      <c r="L23" s="1248"/>
      <c r="M23" s="1248"/>
      <c r="N23" s="1248"/>
      <c r="O23" s="1205"/>
      <c r="P23" s="1206"/>
      <c r="Q23" s="1206"/>
      <c r="R23" s="1206"/>
      <c r="S23" s="1206"/>
      <c r="T23" s="1206"/>
      <c r="U23" s="2009" t="s">
        <v>891</v>
      </c>
      <c r="V23" s="2023"/>
      <c r="W23" s="1207"/>
      <c r="X23" s="1208"/>
      <c r="Y23" s="1208"/>
      <c r="Z23" s="1208"/>
      <c r="AA23" s="1208"/>
      <c r="AB23" s="2004" t="s">
        <v>891</v>
      </c>
      <c r="AC23" s="2004"/>
      <c r="AD23" s="2005"/>
      <c r="AE23" s="2020"/>
      <c r="AF23" s="2021"/>
      <c r="AG23" s="2021"/>
      <c r="AH23" s="2021"/>
      <c r="AI23" s="2021"/>
      <c r="AJ23" s="2022"/>
      <c r="AK23" s="375"/>
      <c r="AL23" s="45"/>
      <c r="AM23" s="45"/>
      <c r="AN23" s="45"/>
      <c r="AO23" s="45"/>
      <c r="AP23" s="45"/>
      <c r="AQ23" s="45"/>
      <c r="AR23" s="375"/>
      <c r="AS23" s="375"/>
      <c r="AT23" s="375"/>
      <c r="AU23" s="375"/>
      <c r="AV23" s="375"/>
      <c r="AW23" s="375"/>
      <c r="AX23" s="375"/>
      <c r="AY23" s="375"/>
      <c r="AZ23" s="375"/>
      <c r="BA23" s="375"/>
      <c r="BB23" s="375"/>
      <c r="BC23" s="375"/>
    </row>
    <row r="24" spans="1:55" s="414" customFormat="1" ht="13.5" customHeight="1" x14ac:dyDescent="0.2">
      <c r="A24" s="1980" t="s">
        <v>616</v>
      </c>
      <c r="B24" s="1981"/>
      <c r="C24" s="1981"/>
      <c r="D24" s="1981"/>
      <c r="E24" s="1981"/>
      <c r="F24" s="1981"/>
      <c r="G24" s="1981"/>
      <c r="H24" s="1982"/>
      <c r="I24" s="1986"/>
      <c r="J24" s="1987"/>
      <c r="K24" s="1987"/>
      <c r="L24" s="1987"/>
      <c r="M24" s="1987"/>
      <c r="N24" s="1988"/>
      <c r="O24" s="1205"/>
      <c r="P24" s="1206"/>
      <c r="Q24" s="1206"/>
      <c r="R24" s="1206"/>
      <c r="S24" s="1206"/>
      <c r="T24" s="1206"/>
      <c r="U24" s="1206"/>
      <c r="V24" s="1206"/>
      <c r="W24" s="1206"/>
      <c r="X24" s="1206"/>
      <c r="Y24" s="1206"/>
      <c r="Z24" s="1206"/>
      <c r="AA24" s="1206"/>
      <c r="AB24" s="1206"/>
      <c r="AC24" s="1206"/>
      <c r="AD24" s="1206"/>
      <c r="AE24" s="1206"/>
      <c r="AF24" s="1206"/>
      <c r="AG24" s="1206"/>
      <c r="AH24" s="1206"/>
      <c r="AI24" s="1206"/>
      <c r="AJ24" s="1998"/>
      <c r="AK24" s="413"/>
      <c r="AL24" s="44"/>
      <c r="AM24" s="44"/>
      <c r="AN24" s="44"/>
      <c r="AO24" s="44"/>
      <c r="AP24" s="44"/>
      <c r="AQ24" s="44"/>
      <c r="AR24" s="413"/>
      <c r="AS24" s="413"/>
      <c r="AT24" s="413"/>
      <c r="AU24" s="413"/>
      <c r="AV24" s="413"/>
      <c r="AW24" s="413"/>
      <c r="AX24" s="413"/>
      <c r="AY24" s="413"/>
      <c r="AZ24" s="413"/>
      <c r="BA24" s="413"/>
      <c r="BB24" s="413"/>
      <c r="BC24" s="413"/>
    </row>
    <row r="25" spans="1:55" s="414" customFormat="1" ht="13.5" customHeight="1" x14ac:dyDescent="0.2">
      <c r="A25" s="1983"/>
      <c r="B25" s="1984"/>
      <c r="C25" s="1984"/>
      <c r="D25" s="1984"/>
      <c r="E25" s="1984"/>
      <c r="F25" s="1984"/>
      <c r="G25" s="1984"/>
      <c r="H25" s="1985"/>
      <c r="I25" s="1986"/>
      <c r="J25" s="1987"/>
      <c r="K25" s="1987"/>
      <c r="L25" s="1987"/>
      <c r="M25" s="1987"/>
      <c r="N25" s="1988"/>
      <c r="O25" s="1205"/>
      <c r="P25" s="1206"/>
      <c r="Q25" s="1206"/>
      <c r="R25" s="1206"/>
      <c r="S25" s="1206"/>
      <c r="T25" s="1206"/>
      <c r="U25" s="1206"/>
      <c r="V25" s="1206"/>
      <c r="W25" s="1206"/>
      <c r="X25" s="1206"/>
      <c r="Y25" s="1206"/>
      <c r="Z25" s="1206"/>
      <c r="AA25" s="1206"/>
      <c r="AB25" s="1206"/>
      <c r="AC25" s="1206"/>
      <c r="AD25" s="1206"/>
      <c r="AE25" s="1206"/>
      <c r="AF25" s="1206"/>
      <c r="AG25" s="1206"/>
      <c r="AH25" s="1206"/>
      <c r="AI25" s="1206"/>
      <c r="AJ25" s="1998"/>
      <c r="AK25" s="413"/>
      <c r="AL25" s="44"/>
      <c r="AM25" s="44"/>
      <c r="AN25" s="44"/>
      <c r="AO25" s="44"/>
      <c r="AP25" s="44"/>
      <c r="AQ25" s="44"/>
      <c r="AR25" s="413"/>
      <c r="AS25" s="413"/>
      <c r="AT25" s="413"/>
      <c r="AU25" s="413"/>
      <c r="AV25" s="413"/>
      <c r="AW25" s="413"/>
      <c r="AX25" s="413"/>
      <c r="AY25" s="413"/>
      <c r="AZ25" s="413"/>
      <c r="BA25" s="413"/>
      <c r="BB25" s="413"/>
      <c r="BC25" s="413"/>
    </row>
    <row r="26" spans="1:55" s="414" customFormat="1" ht="18" customHeight="1" x14ac:dyDescent="0.2">
      <c r="A26" s="1983"/>
      <c r="B26" s="1984"/>
      <c r="C26" s="1984"/>
      <c r="D26" s="1984"/>
      <c r="E26" s="1984"/>
      <c r="F26" s="1984"/>
      <c r="G26" s="1984"/>
      <c r="H26" s="1985"/>
      <c r="I26" s="1989" t="s">
        <v>363</v>
      </c>
      <c r="J26" s="1990"/>
      <c r="K26" s="1990"/>
      <c r="L26" s="1990"/>
      <c r="M26" s="1990"/>
      <c r="N26" s="1991"/>
      <c r="O26" s="1999">
        <v>2</v>
      </c>
      <c r="P26" s="2000"/>
      <c r="Q26" s="2000"/>
      <c r="R26" s="2000"/>
      <c r="S26" s="2000"/>
      <c r="T26" s="2000"/>
      <c r="U26" s="2000"/>
      <c r="V26" s="2000"/>
      <c r="W26" s="1989" t="s">
        <v>950</v>
      </c>
      <c r="X26" s="1990"/>
      <c r="Y26" s="1990"/>
      <c r="Z26" s="1990"/>
      <c r="AA26" s="1990"/>
      <c r="AB26" s="1991"/>
      <c r="AC26" s="1442"/>
      <c r="AD26" s="1443"/>
      <c r="AE26" s="1443"/>
      <c r="AF26" s="1443"/>
      <c r="AG26" s="1443"/>
      <c r="AH26" s="1443"/>
      <c r="AI26" s="1976" t="s">
        <v>1011</v>
      </c>
      <c r="AJ26" s="1977"/>
      <c r="AK26" s="413"/>
      <c r="AL26" s="44"/>
      <c r="AM26" s="44"/>
      <c r="AN26" s="44"/>
      <c r="AO26" s="44"/>
      <c r="AP26" s="44"/>
      <c r="AQ26" s="44"/>
      <c r="AR26" s="413"/>
      <c r="AS26" s="413"/>
      <c r="AT26" s="413"/>
      <c r="AU26" s="413"/>
      <c r="AV26" s="413"/>
      <c r="AW26" s="413"/>
      <c r="AX26" s="413"/>
      <c r="AY26" s="413"/>
      <c r="AZ26" s="413"/>
      <c r="BA26" s="413"/>
      <c r="BB26" s="413"/>
      <c r="BC26" s="413"/>
    </row>
    <row r="27" spans="1:55" s="261" customFormat="1" ht="18" customHeight="1" x14ac:dyDescent="0.2">
      <c r="A27" s="1992" t="s">
        <v>547</v>
      </c>
      <c r="B27" s="1993"/>
      <c r="C27" s="1993"/>
      <c r="D27" s="1993"/>
      <c r="E27" s="1993"/>
      <c r="F27" s="1993"/>
      <c r="G27" s="1993"/>
      <c r="H27" s="1994"/>
      <c r="I27" s="1996">
        <v>4</v>
      </c>
      <c r="J27" s="1997"/>
      <c r="K27" s="1997"/>
      <c r="L27" s="1997"/>
      <c r="M27" s="1997"/>
      <c r="N27" s="1997"/>
      <c r="O27" s="1997"/>
      <c r="P27" s="1997"/>
      <c r="Q27" s="1997"/>
      <c r="R27" s="1997"/>
      <c r="S27" s="1997"/>
      <c r="T27" s="1997"/>
      <c r="U27" s="1997"/>
      <c r="V27" s="1997"/>
      <c r="W27" s="1997"/>
      <c r="X27" s="1997"/>
      <c r="Y27" s="1997"/>
      <c r="Z27" s="1997"/>
      <c r="AA27" s="2006"/>
      <c r="AB27" s="2007"/>
      <c r="AC27" s="2008"/>
      <c r="AD27" s="2001">
        <v>2</v>
      </c>
      <c r="AE27" s="2002"/>
      <c r="AF27" s="2002"/>
      <c r="AG27" s="2002"/>
      <c r="AH27" s="2002"/>
      <c r="AI27" s="2002"/>
      <c r="AJ27" s="2003"/>
      <c r="AK27" s="375"/>
      <c r="AL27" s="415"/>
      <c r="AM27" s="415"/>
      <c r="AN27" s="415"/>
      <c r="AO27" s="415"/>
      <c r="AP27" s="415"/>
      <c r="AQ27" s="415"/>
      <c r="AR27" s="380"/>
      <c r="AS27" s="375"/>
      <c r="AT27" s="375"/>
      <c r="AU27" s="375"/>
      <c r="AV27" s="375"/>
      <c r="AW27" s="375"/>
      <c r="AX27" s="375"/>
      <c r="AY27" s="375"/>
      <c r="AZ27" s="375"/>
      <c r="BA27" s="375"/>
      <c r="BB27" s="375"/>
      <c r="BC27" s="375"/>
    </row>
    <row r="28" spans="1:55" s="261" customFormat="1" ht="18" customHeight="1" x14ac:dyDescent="0.2">
      <c r="A28" s="1995" t="s">
        <v>357</v>
      </c>
      <c r="B28" s="1298"/>
      <c r="C28" s="1298"/>
      <c r="D28" s="1298"/>
      <c r="E28" s="1298"/>
      <c r="F28" s="1298"/>
      <c r="G28" s="1298"/>
      <c r="H28" s="1299"/>
      <c r="I28" s="1972"/>
      <c r="J28" s="1973"/>
      <c r="K28" s="1973"/>
      <c r="L28" s="1973"/>
      <c r="M28" s="1973"/>
      <c r="N28" s="1973"/>
      <c r="O28" s="1973"/>
      <c r="P28" s="1974"/>
      <c r="Q28" s="1975" t="s">
        <v>548</v>
      </c>
      <c r="R28" s="1975"/>
      <c r="S28" s="1975"/>
      <c r="T28" s="1975"/>
      <c r="U28" s="1975"/>
      <c r="V28" s="1975"/>
      <c r="W28" s="1975"/>
      <c r="X28" s="1975"/>
      <c r="Y28" s="1465">
        <v>2</v>
      </c>
      <c r="Z28" s="1465"/>
      <c r="AA28" s="1465"/>
      <c r="AB28" s="1465"/>
      <c r="AC28" s="1465"/>
      <c r="AD28" s="1702"/>
      <c r="AE28" s="1703"/>
      <c r="AF28" s="1703"/>
      <c r="AG28" s="1703"/>
      <c r="AH28" s="1703"/>
      <c r="AI28" s="1703"/>
      <c r="AJ28" s="1704"/>
      <c r="AK28" s="375"/>
      <c r="AL28" s="45"/>
      <c r="AM28" s="415"/>
      <c r="AN28" s="415"/>
      <c r="AO28" s="415"/>
      <c r="AP28" s="415"/>
      <c r="AQ28" s="415"/>
      <c r="AR28" s="415"/>
      <c r="AS28" s="380"/>
      <c r="AT28" s="375"/>
      <c r="AU28" s="375"/>
      <c r="AV28" s="375"/>
      <c r="AW28" s="375"/>
      <c r="AX28" s="375"/>
      <c r="AY28" s="375"/>
      <c r="AZ28" s="375"/>
      <c r="BA28" s="375"/>
      <c r="BB28" s="375"/>
      <c r="BC28" s="375"/>
    </row>
    <row r="29" spans="1:55" s="261" customFormat="1" ht="18" customHeight="1" x14ac:dyDescent="0.2">
      <c r="A29" s="1995" t="s">
        <v>549</v>
      </c>
      <c r="B29" s="1298"/>
      <c r="C29" s="1298"/>
      <c r="D29" s="1298"/>
      <c r="E29" s="1298"/>
      <c r="F29" s="1298"/>
      <c r="G29" s="1298"/>
      <c r="H29" s="1299"/>
      <c r="I29" s="948"/>
      <c r="J29" s="949"/>
      <c r="K29" s="949"/>
      <c r="L29" s="949"/>
      <c r="M29" s="949"/>
      <c r="N29" s="949"/>
      <c r="O29" s="949"/>
      <c r="P29" s="1817"/>
      <c r="Q29" s="1975" t="s">
        <v>550</v>
      </c>
      <c r="R29" s="1975"/>
      <c r="S29" s="1975"/>
      <c r="T29" s="1975"/>
      <c r="U29" s="1975"/>
      <c r="V29" s="1975"/>
      <c r="W29" s="1975"/>
      <c r="X29" s="1975"/>
      <c r="Y29" s="1465">
        <v>2</v>
      </c>
      <c r="Z29" s="1465"/>
      <c r="AA29" s="1465"/>
      <c r="AB29" s="1465"/>
      <c r="AC29" s="1465"/>
      <c r="AD29" s="1702"/>
      <c r="AE29" s="1703"/>
      <c r="AF29" s="1703"/>
      <c r="AG29" s="1703"/>
      <c r="AH29" s="1703"/>
      <c r="AI29" s="1703"/>
      <c r="AJ29" s="1704"/>
      <c r="AK29" s="375"/>
      <c r="AL29" s="45"/>
      <c r="AM29" s="415"/>
      <c r="AN29" s="415"/>
      <c r="AO29" s="415"/>
      <c r="AP29" s="415"/>
      <c r="AQ29" s="415"/>
      <c r="AR29" s="415"/>
      <c r="AS29" s="380"/>
      <c r="AT29" s="375"/>
      <c r="AU29" s="375"/>
      <c r="AV29" s="375"/>
      <c r="AW29" s="375"/>
      <c r="AX29" s="375"/>
      <c r="AY29" s="375"/>
      <c r="AZ29" s="375"/>
      <c r="BA29" s="375"/>
      <c r="BB29" s="375"/>
      <c r="BC29" s="375"/>
    </row>
    <row r="30" spans="1:55" s="261" customFormat="1" ht="18" customHeight="1" x14ac:dyDescent="0.2">
      <c r="A30" s="1995" t="s">
        <v>551</v>
      </c>
      <c r="B30" s="1298"/>
      <c r="C30" s="1298"/>
      <c r="D30" s="1298"/>
      <c r="E30" s="1298"/>
      <c r="F30" s="1298"/>
      <c r="G30" s="1298"/>
      <c r="H30" s="1299"/>
      <c r="I30" s="948"/>
      <c r="J30" s="949"/>
      <c r="K30" s="949"/>
      <c r="L30" s="949"/>
      <c r="M30" s="949"/>
      <c r="N30" s="949"/>
      <c r="O30" s="949"/>
      <c r="P30" s="1817"/>
      <c r="Q30" s="1702"/>
      <c r="R30" s="1703"/>
      <c r="S30" s="1703"/>
      <c r="T30" s="1703"/>
      <c r="U30" s="1703"/>
      <c r="V30" s="1703"/>
      <c r="W30" s="1703"/>
      <c r="X30" s="1703"/>
      <c r="Y30" s="1703"/>
      <c r="Z30" s="1703"/>
      <c r="AA30" s="1703"/>
      <c r="AB30" s="1703"/>
      <c r="AC30" s="1703"/>
      <c r="AD30" s="1703"/>
      <c r="AE30" s="1703"/>
      <c r="AF30" s="1703"/>
      <c r="AG30" s="1703"/>
      <c r="AH30" s="1703"/>
      <c r="AI30" s="1703"/>
      <c r="AJ30" s="1704"/>
      <c r="AK30" s="375"/>
      <c r="AL30" s="45"/>
      <c r="AM30" s="415"/>
      <c r="AN30" s="415"/>
      <c r="AO30" s="415"/>
      <c r="AP30" s="415"/>
      <c r="AQ30" s="415"/>
      <c r="AR30" s="415"/>
      <c r="AS30" s="380"/>
      <c r="AT30" s="375"/>
      <c r="AU30" s="375"/>
      <c r="AV30" s="375"/>
      <c r="AW30" s="375"/>
      <c r="AX30" s="375"/>
      <c r="AY30" s="375"/>
      <c r="AZ30" s="375"/>
      <c r="BA30" s="375"/>
      <c r="BB30" s="375"/>
      <c r="BC30" s="375"/>
    </row>
    <row r="31" spans="1:55" s="261" customFormat="1" ht="18" customHeight="1" x14ac:dyDescent="0.2">
      <c r="A31" s="1995" t="s">
        <v>429</v>
      </c>
      <c r="B31" s="1298"/>
      <c r="C31" s="1298"/>
      <c r="D31" s="1298"/>
      <c r="E31" s="1298"/>
      <c r="F31" s="1298"/>
      <c r="G31" s="1298"/>
      <c r="H31" s="1299"/>
      <c r="I31" s="948"/>
      <c r="J31" s="949"/>
      <c r="K31" s="949"/>
      <c r="L31" s="949"/>
      <c r="M31" s="949"/>
      <c r="N31" s="949"/>
      <c r="O31" s="949"/>
      <c r="P31" s="1817"/>
      <c r="Q31" s="2065" t="s">
        <v>431</v>
      </c>
      <c r="R31" s="2066"/>
      <c r="S31" s="2066"/>
      <c r="T31" s="2066"/>
      <c r="U31" s="2066"/>
      <c r="V31" s="2066"/>
      <c r="W31" s="2066"/>
      <c r="X31" s="2067"/>
      <c r="Y31" s="416"/>
      <c r="Z31" s="416"/>
      <c r="AA31" s="416"/>
      <c r="AB31" s="416"/>
      <c r="AC31" s="416"/>
      <c r="AD31" s="416"/>
      <c r="AE31" s="416"/>
      <c r="AF31" s="416"/>
      <c r="AG31" s="416"/>
      <c r="AH31" s="416"/>
      <c r="AI31" s="416"/>
      <c r="AJ31" s="417"/>
      <c r="AK31" s="375"/>
      <c r="AL31" s="45"/>
      <c r="AM31" s="415"/>
      <c r="AN31" s="415"/>
      <c r="AO31" s="415"/>
      <c r="AP31" s="415"/>
      <c r="AQ31" s="415"/>
      <c r="AR31" s="415"/>
      <c r="AS31" s="380"/>
      <c r="AT31" s="375"/>
      <c r="AU31" s="375"/>
      <c r="AV31" s="375"/>
      <c r="AW31" s="375"/>
      <c r="AX31" s="375"/>
      <c r="AY31" s="375"/>
      <c r="AZ31" s="375"/>
      <c r="BA31" s="375"/>
      <c r="BB31" s="375"/>
      <c r="BC31" s="375"/>
    </row>
    <row r="32" spans="1:55" s="261" customFormat="1" ht="18" customHeight="1" x14ac:dyDescent="0.2">
      <c r="A32" s="2076" t="s">
        <v>430</v>
      </c>
      <c r="B32" s="2066"/>
      <c r="C32" s="2066"/>
      <c r="D32" s="2066"/>
      <c r="E32" s="2066"/>
      <c r="F32" s="2066"/>
      <c r="G32" s="2066"/>
      <c r="H32" s="2067"/>
      <c r="I32" s="1972"/>
      <c r="J32" s="1973"/>
      <c r="K32" s="1973"/>
      <c r="L32" s="1973"/>
      <c r="M32" s="1973"/>
      <c r="N32" s="1973"/>
      <c r="O32" s="1973" t="s">
        <v>6</v>
      </c>
      <c r="P32" s="1974"/>
      <c r="Q32" s="1703"/>
      <c r="R32" s="1703"/>
      <c r="S32" s="1703"/>
      <c r="T32" s="1703"/>
      <c r="U32" s="1703"/>
      <c r="V32" s="1703"/>
      <c r="W32" s="1703"/>
      <c r="X32" s="1703"/>
      <c r="Y32" s="1703"/>
      <c r="Z32" s="1703"/>
      <c r="AA32" s="1703"/>
      <c r="AB32" s="1703"/>
      <c r="AC32" s="1703"/>
      <c r="AD32" s="1703"/>
      <c r="AE32" s="1703"/>
      <c r="AF32" s="1703"/>
      <c r="AG32" s="1703"/>
      <c r="AH32" s="1703"/>
      <c r="AI32" s="1703"/>
      <c r="AJ32" s="1704"/>
      <c r="AK32" s="375"/>
      <c r="AL32" s="45" t="b">
        <v>0</v>
      </c>
      <c r="AM32" s="415" t="b">
        <v>0</v>
      </c>
      <c r="AN32" s="415" t="b">
        <v>0</v>
      </c>
      <c r="AO32" s="415" t="b">
        <v>0</v>
      </c>
      <c r="AP32" s="415" t="b">
        <v>0</v>
      </c>
      <c r="AQ32" s="415" t="b">
        <v>0</v>
      </c>
      <c r="AR32" s="415" t="b">
        <v>0</v>
      </c>
      <c r="AS32" s="380"/>
      <c r="AT32" s="375"/>
      <c r="AU32" s="375"/>
      <c r="AV32" s="375"/>
      <c r="AW32" s="375"/>
      <c r="AX32" s="375"/>
      <c r="AY32" s="375"/>
      <c r="AZ32" s="375"/>
      <c r="BA32" s="375"/>
      <c r="BB32" s="375"/>
      <c r="BC32" s="375"/>
    </row>
    <row r="33" spans="1:55" s="261" customFormat="1" ht="18" hidden="1" customHeight="1" x14ac:dyDescent="0.2">
      <c r="A33" s="955" t="s">
        <v>786</v>
      </c>
      <c r="B33" s="956"/>
      <c r="C33" s="956"/>
      <c r="D33" s="956"/>
      <c r="E33" s="956"/>
      <c r="F33" s="956"/>
      <c r="G33" s="956"/>
      <c r="H33" s="673"/>
      <c r="I33" s="435"/>
      <c r="J33" s="315"/>
      <c r="K33" s="315"/>
      <c r="L33" s="315"/>
      <c r="M33" s="315"/>
      <c r="N33" s="315"/>
      <c r="O33" s="315"/>
      <c r="P33" s="315"/>
      <c r="Q33" s="416"/>
      <c r="R33" s="416"/>
      <c r="S33" s="416"/>
      <c r="T33" s="416"/>
      <c r="U33" s="416"/>
      <c r="V33" s="416"/>
      <c r="W33" s="416"/>
      <c r="X33" s="416"/>
      <c r="Y33" s="416"/>
      <c r="Z33" s="416"/>
      <c r="AA33" s="416"/>
      <c r="AB33" s="416"/>
      <c r="AC33" s="416"/>
      <c r="AD33" s="416"/>
      <c r="AE33" s="416"/>
      <c r="AF33" s="416"/>
      <c r="AG33" s="416"/>
      <c r="AH33" s="416"/>
      <c r="AI33" s="416"/>
      <c r="AJ33" s="417"/>
      <c r="AK33" s="375"/>
      <c r="AL33" s="45"/>
      <c r="AM33" s="415"/>
      <c r="AN33" s="415"/>
      <c r="AO33" s="415"/>
      <c r="AP33" s="415"/>
      <c r="AQ33" s="415"/>
      <c r="AR33" s="415"/>
      <c r="AS33" s="380"/>
      <c r="AT33" s="375"/>
      <c r="AU33" s="375"/>
      <c r="AV33" s="375"/>
      <c r="AW33" s="375"/>
      <c r="AX33" s="375"/>
      <c r="AY33" s="375"/>
      <c r="AZ33" s="375"/>
      <c r="BA33" s="375"/>
      <c r="BB33" s="375"/>
      <c r="BC33" s="375"/>
    </row>
    <row r="34" spans="1:55" ht="18" hidden="1" customHeight="1" x14ac:dyDescent="0.2">
      <c r="A34" s="418"/>
      <c r="B34" s="419"/>
      <c r="C34" s="419"/>
      <c r="D34" s="419"/>
      <c r="E34" s="419"/>
      <c r="F34" s="419"/>
      <c r="G34" s="419"/>
      <c r="H34" s="286"/>
      <c r="I34" s="314"/>
      <c r="J34" s="315"/>
      <c r="K34" s="315"/>
      <c r="L34" s="315"/>
      <c r="M34" s="315"/>
      <c r="N34" s="315"/>
      <c r="O34" s="315"/>
      <c r="P34" s="315"/>
      <c r="Q34" s="416"/>
      <c r="R34" s="416"/>
      <c r="S34" s="416"/>
      <c r="T34" s="416"/>
      <c r="U34" s="416"/>
      <c r="V34" s="416"/>
      <c r="W34" s="416"/>
      <c r="X34" s="416"/>
      <c r="Y34" s="416"/>
      <c r="Z34" s="416"/>
      <c r="AA34" s="416"/>
      <c r="AB34" s="416"/>
      <c r="AC34" s="416"/>
      <c r="AD34" s="416"/>
      <c r="AE34" s="416"/>
      <c r="AF34" s="416"/>
      <c r="AG34" s="416"/>
      <c r="AH34" s="416"/>
      <c r="AI34" s="416"/>
      <c r="AJ34" s="417"/>
      <c r="AL34" s="39"/>
      <c r="AM34" s="316"/>
      <c r="AN34" s="316"/>
      <c r="AO34" s="316"/>
      <c r="AP34" s="316"/>
      <c r="AQ34" s="316"/>
      <c r="AR34" s="316"/>
      <c r="AS34" s="317"/>
    </row>
    <row r="35" spans="1:55" ht="18" hidden="1" customHeight="1" x14ac:dyDescent="0.2">
      <c r="A35" s="313"/>
      <c r="B35" s="285"/>
      <c r="C35" s="285"/>
      <c r="D35" s="285"/>
      <c r="E35" s="285"/>
      <c r="F35" s="285"/>
      <c r="G35" s="285"/>
      <c r="H35" s="286"/>
      <c r="I35" s="314"/>
      <c r="J35" s="315"/>
      <c r="K35" s="315"/>
      <c r="L35" s="315"/>
      <c r="M35" s="315"/>
      <c r="N35" s="315"/>
      <c r="O35" s="315"/>
      <c r="P35" s="315"/>
      <c r="Q35" s="416"/>
      <c r="R35" s="416"/>
      <c r="S35" s="416"/>
      <c r="T35" s="416"/>
      <c r="U35" s="416"/>
      <c r="V35" s="416"/>
      <c r="W35" s="416"/>
      <c r="X35" s="416"/>
      <c r="Y35" s="416"/>
      <c r="Z35" s="416"/>
      <c r="AA35" s="416"/>
      <c r="AB35" s="416"/>
      <c r="AC35" s="416"/>
      <c r="AD35" s="416"/>
      <c r="AE35" s="416"/>
      <c r="AF35" s="416"/>
      <c r="AG35" s="416"/>
      <c r="AH35" s="416"/>
      <c r="AI35" s="416"/>
      <c r="AJ35" s="417"/>
      <c r="AL35" s="39"/>
      <c r="AM35" s="316"/>
      <c r="AN35" s="316"/>
      <c r="AO35" s="316"/>
      <c r="AP35" s="316"/>
      <c r="AQ35" s="316"/>
      <c r="AR35" s="316"/>
      <c r="AS35" s="317"/>
    </row>
    <row r="36" spans="1:55" ht="18" hidden="1" customHeight="1" x14ac:dyDescent="0.2">
      <c r="A36" s="313"/>
      <c r="B36" s="285"/>
      <c r="C36" s="285"/>
      <c r="D36" s="285"/>
      <c r="E36" s="285"/>
      <c r="F36" s="285"/>
      <c r="G36" s="285"/>
      <c r="H36" s="286"/>
      <c r="I36" s="314"/>
      <c r="J36" s="315"/>
      <c r="K36" s="315"/>
      <c r="L36" s="315"/>
      <c r="M36" s="315"/>
      <c r="N36" s="315"/>
      <c r="O36" s="315"/>
      <c r="P36" s="315"/>
      <c r="Q36" s="416"/>
      <c r="R36" s="416"/>
      <c r="S36" s="416"/>
      <c r="T36" s="416"/>
      <c r="U36" s="416"/>
      <c r="V36" s="416"/>
      <c r="W36" s="416"/>
      <c r="X36" s="416"/>
      <c r="Y36" s="416"/>
      <c r="Z36" s="416"/>
      <c r="AA36" s="416"/>
      <c r="AB36" s="416"/>
      <c r="AC36" s="416"/>
      <c r="AD36" s="416"/>
      <c r="AE36" s="416"/>
      <c r="AF36" s="416"/>
      <c r="AG36" s="416"/>
      <c r="AH36" s="416"/>
      <c r="AI36" s="416"/>
      <c r="AJ36" s="417"/>
      <c r="AL36" s="39"/>
      <c r="AM36" s="316"/>
      <c r="AN36" s="316"/>
      <c r="AO36" s="316"/>
      <c r="AP36" s="316"/>
      <c r="AQ36" s="316"/>
      <c r="AR36" s="316"/>
      <c r="AS36" s="317"/>
    </row>
    <row r="37" spans="1:55" ht="18.75" hidden="1" customHeight="1" x14ac:dyDescent="0.2">
      <c r="A37" s="313"/>
      <c r="B37" s="285"/>
      <c r="C37" s="285"/>
      <c r="D37" s="285"/>
      <c r="E37" s="285"/>
      <c r="F37" s="285"/>
      <c r="G37" s="285"/>
      <c r="H37" s="286"/>
      <c r="I37" s="314"/>
      <c r="J37" s="315"/>
      <c r="K37" s="315"/>
      <c r="L37" s="315"/>
      <c r="M37" s="315"/>
      <c r="N37" s="315"/>
      <c r="O37" s="315"/>
      <c r="P37" s="315"/>
      <c r="Q37" s="416"/>
      <c r="R37" s="416"/>
      <c r="S37" s="416"/>
      <c r="T37" s="416"/>
      <c r="U37" s="416"/>
      <c r="V37" s="416"/>
      <c r="W37" s="416"/>
      <c r="X37" s="416"/>
      <c r="Y37" s="416"/>
      <c r="Z37" s="416"/>
      <c r="AA37" s="416"/>
      <c r="AB37" s="416"/>
      <c r="AC37" s="416"/>
      <c r="AD37" s="416"/>
      <c r="AE37" s="416"/>
      <c r="AF37" s="416"/>
      <c r="AG37" s="416"/>
      <c r="AH37" s="416"/>
      <c r="AI37" s="416"/>
      <c r="AJ37" s="417"/>
      <c r="AL37" s="39"/>
      <c r="AM37" s="316"/>
      <c r="AN37" s="316"/>
      <c r="AO37" s="316"/>
      <c r="AP37" s="316"/>
      <c r="AQ37" s="316"/>
      <c r="AR37" s="316"/>
      <c r="AS37" s="317"/>
    </row>
    <row r="38" spans="1:55" ht="18" hidden="1" customHeight="1" x14ac:dyDescent="0.2">
      <c r="A38" s="313"/>
      <c r="B38" s="285"/>
      <c r="C38" s="285"/>
      <c r="D38" s="285"/>
      <c r="E38" s="285"/>
      <c r="F38" s="285"/>
      <c r="G38" s="285"/>
      <c r="H38" s="286"/>
      <c r="I38" s="314"/>
      <c r="J38" s="315"/>
      <c r="K38" s="315"/>
      <c r="L38" s="315"/>
      <c r="M38" s="315"/>
      <c r="N38" s="315"/>
      <c r="O38" s="315"/>
      <c r="P38" s="315"/>
      <c r="Q38" s="416"/>
      <c r="R38" s="416"/>
      <c r="S38" s="416"/>
      <c r="T38" s="416"/>
      <c r="U38" s="416"/>
      <c r="V38" s="416"/>
      <c r="W38" s="416"/>
      <c r="X38" s="416"/>
      <c r="Y38" s="416"/>
      <c r="Z38" s="416"/>
      <c r="AA38" s="416"/>
      <c r="AB38" s="416"/>
      <c r="AC38" s="416"/>
      <c r="AD38" s="416"/>
      <c r="AE38" s="416"/>
      <c r="AF38" s="416"/>
      <c r="AG38" s="416"/>
      <c r="AH38" s="416"/>
      <c r="AI38" s="416"/>
      <c r="AJ38" s="417"/>
      <c r="AL38" s="39"/>
      <c r="AM38" s="316"/>
      <c r="AN38" s="316"/>
      <c r="AO38" s="316"/>
      <c r="AP38" s="316"/>
      <c r="AQ38" s="316"/>
      <c r="AR38" s="316"/>
      <c r="AS38" s="317"/>
    </row>
    <row r="39" spans="1:55" ht="18" hidden="1" customHeight="1" x14ac:dyDescent="0.2">
      <c r="A39" s="313"/>
      <c r="B39" s="285"/>
      <c r="C39" s="285"/>
      <c r="D39" s="285"/>
      <c r="E39" s="285"/>
      <c r="F39" s="285"/>
      <c r="G39" s="285"/>
      <c r="H39" s="286"/>
      <c r="I39" s="314"/>
      <c r="J39" s="315"/>
      <c r="K39" s="315"/>
      <c r="L39" s="315"/>
      <c r="M39" s="315"/>
      <c r="N39" s="315"/>
      <c r="O39" s="315"/>
      <c r="P39" s="315"/>
      <c r="Q39" s="416"/>
      <c r="R39" s="416"/>
      <c r="S39" s="416"/>
      <c r="T39" s="416"/>
      <c r="U39" s="416"/>
      <c r="V39" s="416"/>
      <c r="W39" s="416"/>
      <c r="X39" s="416"/>
      <c r="Y39" s="416"/>
      <c r="Z39" s="416"/>
      <c r="AA39" s="416"/>
      <c r="AB39" s="416"/>
      <c r="AC39" s="416"/>
      <c r="AD39" s="416"/>
      <c r="AE39" s="416"/>
      <c r="AF39" s="416"/>
      <c r="AG39" s="416"/>
      <c r="AH39" s="416"/>
      <c r="AI39" s="416"/>
      <c r="AJ39" s="417"/>
      <c r="AL39" s="39"/>
      <c r="AM39" s="316"/>
      <c r="AN39" s="316"/>
      <c r="AO39" s="316"/>
      <c r="AP39" s="316"/>
      <c r="AQ39" s="316"/>
      <c r="AR39" s="316"/>
      <c r="AS39" s="317"/>
    </row>
    <row r="40" spans="1:55" ht="18" hidden="1" customHeight="1" x14ac:dyDescent="0.2">
      <c r="A40" s="313"/>
      <c r="B40" s="285"/>
      <c r="C40" s="285"/>
      <c r="D40" s="285"/>
      <c r="E40" s="285"/>
      <c r="F40" s="285"/>
      <c r="G40" s="285"/>
      <c r="H40" s="286"/>
      <c r="I40" s="314"/>
      <c r="J40" s="315"/>
      <c r="K40" s="315"/>
      <c r="L40" s="315"/>
      <c r="M40" s="315"/>
      <c r="N40" s="315"/>
      <c r="O40" s="315"/>
      <c r="P40" s="315"/>
      <c r="Q40" s="416"/>
      <c r="R40" s="416"/>
      <c r="S40" s="416"/>
      <c r="T40" s="416"/>
      <c r="U40" s="416"/>
      <c r="V40" s="416"/>
      <c r="W40" s="416"/>
      <c r="X40" s="416"/>
      <c r="Y40" s="416"/>
      <c r="Z40" s="416"/>
      <c r="AA40" s="416"/>
      <c r="AB40" s="416"/>
      <c r="AC40" s="416"/>
      <c r="AD40" s="416"/>
      <c r="AE40" s="416"/>
      <c r="AF40" s="416"/>
      <c r="AG40" s="416"/>
      <c r="AH40" s="416"/>
      <c r="AI40" s="416"/>
      <c r="AJ40" s="417"/>
      <c r="AL40" s="39"/>
      <c r="AM40" s="316"/>
      <c r="AN40" s="316"/>
      <c r="AO40" s="316"/>
      <c r="AP40" s="316"/>
      <c r="AQ40" s="316"/>
      <c r="AR40" s="316"/>
      <c r="AS40" s="317"/>
    </row>
    <row r="41" spans="1:55" ht="14.25" customHeight="1" x14ac:dyDescent="0.2">
      <c r="A41" s="1923" t="s">
        <v>276</v>
      </c>
      <c r="B41" s="1577"/>
      <c r="C41" s="1577"/>
      <c r="D41" s="1577"/>
      <c r="E41" s="1577"/>
      <c r="F41" s="1577"/>
      <c r="G41" s="1577"/>
      <c r="H41" s="1578"/>
      <c r="I41" s="1945"/>
      <c r="J41" s="1946"/>
      <c r="K41" s="1946"/>
      <c r="L41" s="1946"/>
      <c r="M41" s="1946"/>
      <c r="N41" s="1946"/>
      <c r="O41" s="1946"/>
      <c r="P41" s="1946"/>
      <c r="Q41" s="1946"/>
      <c r="R41" s="1946"/>
      <c r="S41" s="1946"/>
      <c r="T41" s="1946"/>
      <c r="U41" s="1946"/>
      <c r="V41" s="1946"/>
      <c r="W41" s="1946"/>
      <c r="X41" s="1946"/>
      <c r="Y41" s="1946"/>
      <c r="Z41" s="1946"/>
      <c r="AA41" s="1946"/>
      <c r="AB41" s="1946"/>
      <c r="AC41" s="1946"/>
      <c r="AD41" s="1947"/>
      <c r="AE41" s="1967" t="s">
        <v>139</v>
      </c>
      <c r="AF41" s="1967"/>
      <c r="AG41" s="1967"/>
      <c r="AH41" s="1967"/>
      <c r="AI41" s="1965"/>
      <c r="AJ41" s="1966"/>
      <c r="AL41" s="39" t="b">
        <v>0</v>
      </c>
      <c r="AM41" s="39" t="b">
        <v>0</v>
      </c>
      <c r="AN41" s="39" t="b">
        <v>0</v>
      </c>
      <c r="AO41" s="39"/>
      <c r="AP41" s="39"/>
      <c r="AQ41" s="39"/>
    </row>
    <row r="42" spans="1:55" ht="13.5" customHeight="1" x14ac:dyDescent="0.2">
      <c r="A42" s="1254" t="s">
        <v>948</v>
      </c>
      <c r="B42" s="1255"/>
      <c r="C42" s="1573" t="s">
        <v>373</v>
      </c>
      <c r="D42" s="1574"/>
      <c r="E42" s="1574"/>
      <c r="F42" s="1574"/>
      <c r="G42" s="1574"/>
      <c r="H42" s="1575"/>
      <c r="I42" s="1887" t="s">
        <v>426</v>
      </c>
      <c r="J42" s="1957"/>
      <c r="K42" s="1888"/>
      <c r="L42" s="1888"/>
      <c r="M42" s="1888"/>
      <c r="N42" s="1889"/>
      <c r="O42" s="1884" t="s">
        <v>809</v>
      </c>
      <c r="P42" s="1779"/>
      <c r="Q42" s="1779"/>
      <c r="R42" s="1779"/>
      <c r="S42" s="1779"/>
      <c r="T42" s="1780"/>
      <c r="U42" s="1884" t="s">
        <v>737</v>
      </c>
      <c r="V42" s="1779"/>
      <c r="W42" s="1779"/>
      <c r="X42" s="1779"/>
      <c r="Y42" s="1779"/>
      <c r="Z42" s="1779"/>
      <c r="AA42" s="1978"/>
      <c r="AB42" s="1979"/>
      <c r="AC42" s="1979"/>
      <c r="AD42" s="1979"/>
      <c r="AE42" s="1979"/>
      <c r="AF42" s="1614"/>
      <c r="AG42" s="1615"/>
      <c r="AH42" s="1615"/>
      <c r="AI42" s="1615"/>
      <c r="AJ42" s="1616"/>
      <c r="AL42" s="39"/>
      <c r="AM42" s="39"/>
      <c r="AN42" s="39"/>
      <c r="AO42" s="39"/>
      <c r="AP42" s="39"/>
      <c r="AQ42" s="39"/>
    </row>
    <row r="43" spans="1:55" ht="13.5" customHeight="1" x14ac:dyDescent="0.2">
      <c r="A43" s="1256"/>
      <c r="B43" s="1257"/>
      <c r="C43" s="1013"/>
      <c r="D43" s="1014"/>
      <c r="E43" s="1014"/>
      <c r="F43" s="1014"/>
      <c r="G43" s="1014"/>
      <c r="H43" s="1015"/>
      <c r="I43" s="1009" t="s">
        <v>387</v>
      </c>
      <c r="J43" s="1009"/>
      <c r="K43" s="1009"/>
      <c r="L43" s="1009" t="s">
        <v>388</v>
      </c>
      <c r="M43" s="1009"/>
      <c r="N43" s="1009"/>
      <c r="O43" s="1009" t="s">
        <v>387</v>
      </c>
      <c r="P43" s="1009"/>
      <c r="Q43" s="1009"/>
      <c r="R43" s="1009" t="s">
        <v>320</v>
      </c>
      <c r="S43" s="1009"/>
      <c r="T43" s="1009"/>
      <c r="U43" s="1009" t="s">
        <v>387</v>
      </c>
      <c r="V43" s="1009"/>
      <c r="W43" s="1009"/>
      <c r="X43" s="1009" t="s">
        <v>388</v>
      </c>
      <c r="Y43" s="1009"/>
      <c r="Z43" s="1009"/>
      <c r="AA43" s="1009" t="s">
        <v>387</v>
      </c>
      <c r="AB43" s="1009"/>
      <c r="AC43" s="1009" t="s">
        <v>388</v>
      </c>
      <c r="AD43" s="1009"/>
      <c r="AE43" s="1009"/>
      <c r="AF43" s="1009" t="s">
        <v>387</v>
      </c>
      <c r="AG43" s="1009"/>
      <c r="AH43" s="1009" t="s">
        <v>388</v>
      </c>
      <c r="AI43" s="1134"/>
      <c r="AJ43" s="1609"/>
      <c r="AL43" s="39"/>
      <c r="AM43" s="39"/>
      <c r="AN43" s="39"/>
      <c r="AO43" s="39"/>
      <c r="AP43" s="39"/>
      <c r="AQ43" s="39"/>
    </row>
    <row r="44" spans="1:55" ht="13.5" customHeight="1" x14ac:dyDescent="0.2">
      <c r="A44" s="1256"/>
      <c r="B44" s="1257"/>
      <c r="C44" s="1009" t="s">
        <v>636</v>
      </c>
      <c r="D44" s="1009"/>
      <c r="E44" s="1009"/>
      <c r="F44" s="1009" t="s">
        <v>699</v>
      </c>
      <c r="G44" s="1009"/>
      <c r="H44" s="1009"/>
      <c r="I44" s="1167"/>
      <c r="J44" s="1167"/>
      <c r="K44" s="1167"/>
      <c r="L44" s="1167"/>
      <c r="M44" s="1167"/>
      <c r="N44" s="1167"/>
      <c r="O44" s="1167"/>
      <c r="P44" s="1167"/>
      <c r="Q44" s="1167"/>
      <c r="R44" s="1167"/>
      <c r="S44" s="1167"/>
      <c r="T44" s="1167"/>
      <c r="U44" s="1167"/>
      <c r="V44" s="1167"/>
      <c r="W44" s="1167"/>
      <c r="X44" s="1167"/>
      <c r="Y44" s="1167"/>
      <c r="Z44" s="1167"/>
      <c r="AA44" s="1167"/>
      <c r="AB44" s="1167"/>
      <c r="AC44" s="1167"/>
      <c r="AD44" s="1167"/>
      <c r="AE44" s="1167"/>
      <c r="AF44" s="1167"/>
      <c r="AG44" s="1167"/>
      <c r="AH44" s="1167"/>
      <c r="AI44" s="1002"/>
      <c r="AJ44" s="1613"/>
      <c r="AL44" s="39"/>
      <c r="AM44" s="39"/>
      <c r="AN44" s="39"/>
      <c r="AO44" s="39"/>
      <c r="AP44" s="39"/>
      <c r="AQ44" s="39"/>
    </row>
    <row r="45" spans="1:55" ht="13.5" customHeight="1" x14ac:dyDescent="0.2">
      <c r="A45" s="1256"/>
      <c r="B45" s="1257"/>
      <c r="C45" s="1009"/>
      <c r="D45" s="1009"/>
      <c r="E45" s="1009"/>
      <c r="F45" s="1009" t="s">
        <v>700</v>
      </c>
      <c r="G45" s="1009"/>
      <c r="H45" s="1009"/>
      <c r="I45" s="1167"/>
      <c r="J45" s="1167"/>
      <c r="K45" s="1167"/>
      <c r="L45" s="1167"/>
      <c r="M45" s="1167"/>
      <c r="N45" s="1167"/>
      <c r="O45" s="1167"/>
      <c r="P45" s="1167"/>
      <c r="Q45" s="1167"/>
      <c r="R45" s="1167"/>
      <c r="S45" s="1167"/>
      <c r="T45" s="1167"/>
      <c r="U45" s="1167"/>
      <c r="V45" s="1167"/>
      <c r="W45" s="1167"/>
      <c r="X45" s="1167"/>
      <c r="Y45" s="1167"/>
      <c r="Z45" s="1167"/>
      <c r="AA45" s="1167"/>
      <c r="AB45" s="1167"/>
      <c r="AC45" s="1167"/>
      <c r="AD45" s="1167"/>
      <c r="AE45" s="1167"/>
      <c r="AF45" s="1167"/>
      <c r="AG45" s="1167"/>
      <c r="AH45" s="1167"/>
      <c r="AI45" s="1002"/>
      <c r="AJ45" s="1613"/>
      <c r="AL45" s="39"/>
      <c r="AM45" s="39"/>
      <c r="AN45" s="39"/>
      <c r="AO45" s="39"/>
      <c r="AP45" s="39"/>
      <c r="AQ45" s="39"/>
    </row>
    <row r="46" spans="1:55" ht="13.5" customHeight="1" x14ac:dyDescent="0.2">
      <c r="A46" s="1256"/>
      <c r="B46" s="1257"/>
      <c r="C46" s="1009" t="s">
        <v>701</v>
      </c>
      <c r="D46" s="1009"/>
      <c r="E46" s="1009"/>
      <c r="F46" s="1009"/>
      <c r="G46" s="1009"/>
      <c r="H46" s="1009"/>
      <c r="I46" s="1167"/>
      <c r="J46" s="1167"/>
      <c r="K46" s="1167"/>
      <c r="L46" s="1167"/>
      <c r="M46" s="1167"/>
      <c r="N46" s="1167"/>
      <c r="O46" s="1167"/>
      <c r="P46" s="1167"/>
      <c r="Q46" s="1167"/>
      <c r="R46" s="1167"/>
      <c r="S46" s="1167"/>
      <c r="T46" s="1167"/>
      <c r="U46" s="1167"/>
      <c r="V46" s="1167"/>
      <c r="W46" s="1167"/>
      <c r="X46" s="1167"/>
      <c r="Y46" s="1167"/>
      <c r="Z46" s="1167"/>
      <c r="AA46" s="1167"/>
      <c r="AB46" s="1167"/>
      <c r="AC46" s="1167"/>
      <c r="AD46" s="1167"/>
      <c r="AE46" s="1167"/>
      <c r="AF46" s="1167"/>
      <c r="AG46" s="1167"/>
      <c r="AH46" s="1167"/>
      <c r="AI46" s="1002"/>
      <c r="AJ46" s="1613"/>
      <c r="AL46" s="39"/>
      <c r="AM46" s="39"/>
      <c r="AN46" s="39"/>
      <c r="AO46" s="39"/>
      <c r="AP46" s="39"/>
      <c r="AQ46" s="39"/>
    </row>
    <row r="47" spans="1:55" ht="13.5" customHeight="1" x14ac:dyDescent="0.2">
      <c r="A47" s="1256"/>
      <c r="B47" s="1257"/>
      <c r="C47" s="947" t="s">
        <v>471</v>
      </c>
      <c r="D47" s="947"/>
      <c r="E47" s="947"/>
      <c r="F47" s="947"/>
      <c r="G47" s="947"/>
      <c r="H47" s="947"/>
      <c r="I47" s="1168"/>
      <c r="J47" s="1168"/>
      <c r="K47" s="1168"/>
      <c r="L47" s="1168"/>
      <c r="M47" s="1168"/>
      <c r="N47" s="1168"/>
      <c r="O47" s="1168"/>
      <c r="P47" s="1168"/>
      <c r="Q47" s="1168"/>
      <c r="R47" s="1168"/>
      <c r="S47" s="1168"/>
      <c r="T47" s="1168"/>
      <c r="U47" s="1168"/>
      <c r="V47" s="1168"/>
      <c r="W47" s="1168"/>
      <c r="X47" s="1168"/>
      <c r="Y47" s="1168"/>
      <c r="Z47" s="1168"/>
      <c r="AA47" s="1168"/>
      <c r="AB47" s="1168"/>
      <c r="AC47" s="1168"/>
      <c r="AD47" s="1168"/>
      <c r="AE47" s="1168"/>
      <c r="AF47" s="1168"/>
      <c r="AG47" s="1168"/>
      <c r="AH47" s="1168"/>
      <c r="AI47" s="1207"/>
      <c r="AJ47" s="1612"/>
      <c r="AL47" s="39"/>
      <c r="AM47" s="39"/>
      <c r="AN47" s="39"/>
      <c r="AO47" s="39"/>
      <c r="AP47" s="39"/>
      <c r="AQ47" s="39"/>
    </row>
    <row r="48" spans="1:55" ht="13.5" customHeight="1" x14ac:dyDescent="0.2">
      <c r="A48" s="1256"/>
      <c r="B48" s="1257"/>
      <c r="C48" s="1134" t="s">
        <v>234</v>
      </c>
      <c r="D48" s="1203"/>
      <c r="E48" s="1203"/>
      <c r="F48" s="1203"/>
      <c r="G48" s="1203"/>
      <c r="H48" s="1204"/>
      <c r="I48" s="1205"/>
      <c r="J48" s="1206"/>
      <c r="K48" s="1206"/>
      <c r="L48" s="1206"/>
      <c r="M48" s="1206"/>
      <c r="N48" s="1206"/>
      <c r="O48" s="1175"/>
      <c r="P48" s="1175"/>
      <c r="Q48" s="1175"/>
      <c r="R48" s="1175"/>
      <c r="S48" s="1175"/>
      <c r="T48" s="1175"/>
      <c r="U48" s="1175"/>
      <c r="V48" s="1177"/>
      <c r="W48" s="672" t="s">
        <v>140</v>
      </c>
      <c r="X48" s="956"/>
      <c r="Y48" s="956"/>
      <c r="Z48" s="956"/>
      <c r="AA48" s="956"/>
      <c r="AB48" s="673"/>
      <c r="AC48" s="1207"/>
      <c r="AD48" s="1208"/>
      <c r="AE48" s="1208"/>
      <c r="AF48" s="1208"/>
      <c r="AG48" s="1208"/>
      <c r="AH48" s="1208"/>
      <c r="AI48" s="1891" t="s">
        <v>1011</v>
      </c>
      <c r="AJ48" s="1892"/>
      <c r="AL48" s="39"/>
      <c r="AM48" s="39"/>
      <c r="AN48" s="39"/>
      <c r="AO48" s="39"/>
      <c r="AP48" s="39"/>
      <c r="AQ48" s="39"/>
    </row>
    <row r="49" spans="1:45" ht="18" customHeight="1" x14ac:dyDescent="0.2">
      <c r="A49" s="1256"/>
      <c r="B49" s="1257"/>
      <c r="C49" s="1137" t="s">
        <v>228</v>
      </c>
      <c r="D49" s="1138"/>
      <c r="E49" s="1138"/>
      <c r="F49" s="1138"/>
      <c r="G49" s="1138"/>
      <c r="H49" s="1139"/>
      <c r="I49" s="960" t="s">
        <v>1036</v>
      </c>
      <c r="J49" s="960"/>
      <c r="K49" s="960"/>
      <c r="L49" s="960"/>
      <c r="M49" s="961"/>
      <c r="N49" s="1849"/>
      <c r="O49" s="1850"/>
      <c r="P49" s="1850"/>
      <c r="Q49" s="1850"/>
      <c r="R49" s="1850"/>
      <c r="S49" s="1850"/>
      <c r="T49" s="1850"/>
      <c r="U49" s="1850"/>
      <c r="V49" s="1850"/>
      <c r="W49" s="1850"/>
      <c r="X49" s="1850"/>
      <c r="Y49" s="1850"/>
      <c r="Z49" s="1850"/>
      <c r="AA49" s="1850"/>
      <c r="AB49" s="1850"/>
      <c r="AC49" s="1850"/>
      <c r="AD49" s="1850"/>
      <c r="AE49" s="1850"/>
      <c r="AF49" s="1850"/>
      <c r="AG49" s="1850"/>
      <c r="AH49" s="1850"/>
      <c r="AI49" s="1850"/>
      <c r="AJ49" s="1851"/>
      <c r="AL49" s="45" t="b">
        <v>0</v>
      </c>
      <c r="AM49" s="45" t="b">
        <v>0</v>
      </c>
      <c r="AN49" s="45" t="b">
        <v>0</v>
      </c>
      <c r="AO49" s="45" t="b">
        <v>0</v>
      </c>
      <c r="AP49" s="45" t="b">
        <v>0</v>
      </c>
      <c r="AQ49" s="39"/>
    </row>
    <row r="50" spans="1:45" ht="18" customHeight="1" x14ac:dyDescent="0.2">
      <c r="A50" s="1256"/>
      <c r="B50" s="1257"/>
      <c r="C50" s="1151"/>
      <c r="D50" s="1152"/>
      <c r="E50" s="1152"/>
      <c r="F50" s="1152"/>
      <c r="G50" s="1152"/>
      <c r="H50" s="1964"/>
      <c r="I50" s="1954" t="s">
        <v>582</v>
      </c>
      <c r="J50" s="1954"/>
      <c r="K50" s="1954"/>
      <c r="L50" s="1954"/>
      <c r="M50" s="1954"/>
      <c r="N50" s="1955"/>
      <c r="O50" s="1955"/>
      <c r="P50" s="1955"/>
      <c r="Q50" s="1955"/>
      <c r="R50" s="1955"/>
      <c r="S50" s="1955"/>
      <c r="T50" s="1955"/>
      <c r="U50" s="1955"/>
      <c r="V50" s="1955"/>
      <c r="W50" s="1044" t="s">
        <v>610</v>
      </c>
      <c r="X50" s="1044"/>
      <c r="Y50" s="1044"/>
      <c r="Z50" s="1044"/>
      <c r="AA50" s="1044"/>
      <c r="AB50" s="1955"/>
      <c r="AC50" s="1955"/>
      <c r="AD50" s="1955"/>
      <c r="AE50" s="1955"/>
      <c r="AF50" s="1955"/>
      <c r="AG50" s="1955"/>
      <c r="AH50" s="1955"/>
      <c r="AI50" s="1955"/>
      <c r="AJ50" s="1958"/>
      <c r="AL50" s="45" t="b">
        <v>0</v>
      </c>
      <c r="AM50" s="45" t="b">
        <v>0</v>
      </c>
      <c r="AN50" s="45" t="b">
        <v>0</v>
      </c>
      <c r="AO50" s="39"/>
      <c r="AP50" s="39"/>
      <c r="AQ50" s="39"/>
    </row>
    <row r="51" spans="1:45" ht="18" customHeight="1" x14ac:dyDescent="0.2">
      <c r="A51" s="1256"/>
      <c r="B51" s="1257"/>
      <c r="C51" s="672" t="s">
        <v>532</v>
      </c>
      <c r="D51" s="956"/>
      <c r="E51" s="956"/>
      <c r="F51" s="956"/>
      <c r="G51" s="956"/>
      <c r="H51" s="673"/>
      <c r="I51" s="948">
        <v>2</v>
      </c>
      <c r="J51" s="949"/>
      <c r="K51" s="949"/>
      <c r="L51" s="949"/>
      <c r="M51" s="949"/>
      <c r="N51" s="672" t="s">
        <v>533</v>
      </c>
      <c r="O51" s="956"/>
      <c r="P51" s="956"/>
      <c r="Q51" s="673"/>
      <c r="R51" s="1559">
        <v>2</v>
      </c>
      <c r="S51" s="1560"/>
      <c r="T51" s="1560"/>
      <c r="U51" s="1560"/>
      <c r="V51" s="1956"/>
      <c r="W51" s="1663"/>
      <c r="X51" s="1664"/>
      <c r="Y51" s="1664"/>
      <c r="Z51" s="1664"/>
      <c r="AA51" s="1664"/>
      <c r="AB51" s="1665"/>
      <c r="AC51" s="1951" t="s">
        <v>1054</v>
      </c>
      <c r="AD51" s="1952"/>
      <c r="AE51" s="1952"/>
      <c r="AF51" s="1952"/>
      <c r="AG51" s="1952"/>
      <c r="AH51" s="1952"/>
      <c r="AI51" s="1952"/>
      <c r="AJ51" s="1953"/>
      <c r="AK51" s="317"/>
      <c r="AL51" s="39"/>
      <c r="AM51" s="39"/>
      <c r="AN51" s="39"/>
      <c r="AO51" s="39"/>
      <c r="AP51" s="39"/>
      <c r="AQ51" s="39"/>
    </row>
    <row r="52" spans="1:45" ht="18" customHeight="1" x14ac:dyDescent="0.2">
      <c r="A52" s="1256"/>
      <c r="B52" s="1257"/>
      <c r="C52" s="672" t="s">
        <v>892</v>
      </c>
      <c r="D52" s="956"/>
      <c r="E52" s="956"/>
      <c r="F52" s="956"/>
      <c r="G52" s="956"/>
      <c r="H52" s="673"/>
      <c r="I52" s="1209">
        <v>2</v>
      </c>
      <c r="J52" s="1210"/>
      <c r="K52" s="1210"/>
      <c r="L52" s="1210"/>
      <c r="M52" s="1211"/>
      <c r="N52" s="672" t="s">
        <v>903</v>
      </c>
      <c r="O52" s="956"/>
      <c r="P52" s="956"/>
      <c r="Q52" s="956"/>
      <c r="R52" s="956"/>
      <c r="S52" s="673"/>
      <c r="T52" s="1559">
        <v>2</v>
      </c>
      <c r="U52" s="1560"/>
      <c r="V52" s="1560"/>
      <c r="W52" s="1560"/>
      <c r="X52" s="1560"/>
      <c r="Y52" s="1956"/>
      <c r="Z52" s="672" t="s">
        <v>904</v>
      </c>
      <c r="AA52" s="956"/>
      <c r="AB52" s="956"/>
      <c r="AC52" s="956"/>
      <c r="AD52" s="956"/>
      <c r="AE52" s="673"/>
      <c r="AF52" s="1559">
        <v>2</v>
      </c>
      <c r="AG52" s="1560"/>
      <c r="AH52" s="1560"/>
      <c r="AI52" s="1560"/>
      <c r="AJ52" s="1561"/>
      <c r="AL52" s="39" t="b">
        <v>0</v>
      </c>
      <c r="AM52" s="39" t="b">
        <v>0</v>
      </c>
      <c r="AN52" s="39" t="b">
        <v>0</v>
      </c>
      <c r="AO52" s="39" t="b">
        <v>0</v>
      </c>
      <c r="AP52" s="39" t="b">
        <v>0</v>
      </c>
      <c r="AQ52" s="39"/>
    </row>
    <row r="53" spans="1:45" ht="13.5" customHeight="1" x14ac:dyDescent="0.2">
      <c r="A53" s="1227" t="s">
        <v>276</v>
      </c>
      <c r="B53" s="1203"/>
      <c r="C53" s="1203"/>
      <c r="D53" s="1203"/>
      <c r="E53" s="1203"/>
      <c r="F53" s="1203"/>
      <c r="G53" s="1203"/>
      <c r="H53" s="1204"/>
      <c r="I53" s="1205"/>
      <c r="J53" s="1206"/>
      <c r="K53" s="1206"/>
      <c r="L53" s="1206"/>
      <c r="M53" s="1206"/>
      <c r="N53" s="1206"/>
      <c r="O53" s="1206"/>
      <c r="P53" s="1206"/>
      <c r="Q53" s="1206"/>
      <c r="R53" s="1206"/>
      <c r="S53" s="1206"/>
      <c r="T53" s="1206"/>
      <c r="U53" s="1206"/>
      <c r="V53" s="1206"/>
      <c r="W53" s="1206"/>
      <c r="X53" s="1206"/>
      <c r="Y53" s="1206"/>
      <c r="Z53" s="1206"/>
      <c r="AA53" s="1206"/>
      <c r="AB53" s="1206"/>
      <c r="AC53" s="1206"/>
      <c r="AD53" s="1970"/>
      <c r="AE53" s="1971" t="s">
        <v>139</v>
      </c>
      <c r="AF53" s="1971"/>
      <c r="AG53" s="1971"/>
      <c r="AH53" s="1971"/>
      <c r="AI53" s="1201"/>
      <c r="AJ53" s="1202"/>
      <c r="AL53" s="39" t="b">
        <v>0</v>
      </c>
      <c r="AM53" s="39" t="b">
        <v>0</v>
      </c>
      <c r="AN53" s="39" t="b">
        <v>0</v>
      </c>
      <c r="AO53" s="39"/>
      <c r="AP53" s="39"/>
      <c r="AQ53" s="39"/>
    </row>
    <row r="54" spans="1:45" ht="13.5" customHeight="1" x14ac:dyDescent="0.2">
      <c r="A54" s="1254" t="s">
        <v>949</v>
      </c>
      <c r="B54" s="1255"/>
      <c r="C54" s="1010" t="s">
        <v>373</v>
      </c>
      <c r="D54" s="1011"/>
      <c r="E54" s="1011"/>
      <c r="F54" s="1011"/>
      <c r="G54" s="1011"/>
      <c r="H54" s="1012"/>
      <c r="I54" s="1887" t="s">
        <v>426</v>
      </c>
      <c r="J54" s="1957"/>
      <c r="K54" s="1888"/>
      <c r="L54" s="1888"/>
      <c r="M54" s="1888"/>
      <c r="N54" s="1889"/>
      <c r="O54" s="965" t="s">
        <v>809</v>
      </c>
      <c r="P54" s="966"/>
      <c r="Q54" s="966"/>
      <c r="R54" s="966"/>
      <c r="S54" s="966"/>
      <c r="T54" s="967"/>
      <c r="U54" s="965" t="s">
        <v>737</v>
      </c>
      <c r="V54" s="966"/>
      <c r="W54" s="966"/>
      <c r="X54" s="966"/>
      <c r="Y54" s="966"/>
      <c r="Z54" s="966"/>
      <c r="AA54" s="1614"/>
      <c r="AB54" s="1615"/>
      <c r="AC54" s="1615"/>
      <c r="AD54" s="1615"/>
      <c r="AE54" s="1615"/>
      <c r="AF54" s="1614"/>
      <c r="AG54" s="1615"/>
      <c r="AH54" s="1615"/>
      <c r="AI54" s="1615"/>
      <c r="AJ54" s="1616"/>
      <c r="AL54" s="39"/>
      <c r="AM54" s="39"/>
      <c r="AN54" s="39"/>
      <c r="AO54" s="39"/>
      <c r="AP54" s="39"/>
      <c r="AQ54" s="39"/>
    </row>
    <row r="55" spans="1:45" ht="13.5" customHeight="1" x14ac:dyDescent="0.2">
      <c r="A55" s="1256"/>
      <c r="B55" s="1257"/>
      <c r="C55" s="1013"/>
      <c r="D55" s="1014"/>
      <c r="E55" s="1014"/>
      <c r="F55" s="1014"/>
      <c r="G55" s="1014"/>
      <c r="H55" s="1015"/>
      <c r="I55" s="1009" t="s">
        <v>387</v>
      </c>
      <c r="J55" s="1009"/>
      <c r="K55" s="1009"/>
      <c r="L55" s="1009" t="s">
        <v>388</v>
      </c>
      <c r="M55" s="1009"/>
      <c r="N55" s="1009"/>
      <c r="O55" s="1009" t="s">
        <v>387</v>
      </c>
      <c r="P55" s="1009"/>
      <c r="Q55" s="1009"/>
      <c r="R55" s="1009" t="s">
        <v>540</v>
      </c>
      <c r="S55" s="1009"/>
      <c r="T55" s="1009"/>
      <c r="U55" s="1009" t="s">
        <v>387</v>
      </c>
      <c r="V55" s="1009"/>
      <c r="W55" s="1009"/>
      <c r="X55" s="1009" t="s">
        <v>540</v>
      </c>
      <c r="Y55" s="1009"/>
      <c r="Z55" s="1009"/>
      <c r="AA55" s="1009" t="s">
        <v>387</v>
      </c>
      <c r="AB55" s="1009"/>
      <c r="AC55" s="1009" t="s">
        <v>540</v>
      </c>
      <c r="AD55" s="1009"/>
      <c r="AE55" s="1009"/>
      <c r="AF55" s="1009" t="s">
        <v>387</v>
      </c>
      <c r="AG55" s="1009"/>
      <c r="AH55" s="1009" t="s">
        <v>540</v>
      </c>
      <c r="AI55" s="1134"/>
      <c r="AJ55" s="1609"/>
      <c r="AL55" s="39"/>
      <c r="AM55" s="39"/>
      <c r="AN55" s="39"/>
      <c r="AO55" s="39"/>
      <c r="AP55" s="39"/>
      <c r="AQ55" s="39"/>
    </row>
    <row r="56" spans="1:45" ht="13.5" customHeight="1" x14ac:dyDescent="0.2">
      <c r="A56" s="1256"/>
      <c r="B56" s="1257"/>
      <c r="C56" s="1009" t="s">
        <v>636</v>
      </c>
      <c r="D56" s="1009"/>
      <c r="E56" s="1009"/>
      <c r="F56" s="1009" t="s">
        <v>699</v>
      </c>
      <c r="G56" s="1009"/>
      <c r="H56" s="1009"/>
      <c r="I56" s="1167"/>
      <c r="J56" s="1167"/>
      <c r="K56" s="1167"/>
      <c r="L56" s="1167"/>
      <c r="M56" s="1167"/>
      <c r="N56" s="1167"/>
      <c r="O56" s="1167"/>
      <c r="P56" s="1167"/>
      <c r="Q56" s="1167"/>
      <c r="R56" s="1167"/>
      <c r="S56" s="1167"/>
      <c r="T56" s="1167"/>
      <c r="U56" s="1167"/>
      <c r="V56" s="1167"/>
      <c r="W56" s="1167"/>
      <c r="X56" s="1167"/>
      <c r="Y56" s="1167"/>
      <c r="Z56" s="1167"/>
      <c r="AA56" s="1167"/>
      <c r="AB56" s="1167"/>
      <c r="AC56" s="1167"/>
      <c r="AD56" s="1167"/>
      <c r="AE56" s="1167"/>
      <c r="AF56" s="1167"/>
      <c r="AG56" s="1167"/>
      <c r="AH56" s="1167"/>
      <c r="AI56" s="1002"/>
      <c r="AJ56" s="1613"/>
      <c r="AL56" s="39"/>
      <c r="AM56" s="41"/>
      <c r="AN56" s="41"/>
      <c r="AO56" s="41"/>
      <c r="AP56" s="41"/>
      <c r="AQ56" s="41"/>
    </row>
    <row r="57" spans="1:45" ht="13.5" customHeight="1" x14ac:dyDescent="0.2">
      <c r="A57" s="1256"/>
      <c r="B57" s="1257"/>
      <c r="C57" s="1009"/>
      <c r="D57" s="1009"/>
      <c r="E57" s="1009"/>
      <c r="F57" s="1009" t="s">
        <v>700</v>
      </c>
      <c r="G57" s="1009"/>
      <c r="H57" s="1009"/>
      <c r="I57" s="1167"/>
      <c r="J57" s="1167"/>
      <c r="K57" s="1167"/>
      <c r="L57" s="1167"/>
      <c r="M57" s="1167"/>
      <c r="N57" s="1167"/>
      <c r="O57" s="1167"/>
      <c r="P57" s="1167"/>
      <c r="Q57" s="1167"/>
      <c r="R57" s="1167"/>
      <c r="S57" s="1167"/>
      <c r="T57" s="1167"/>
      <c r="U57" s="1167"/>
      <c r="V57" s="1167"/>
      <c r="W57" s="1167"/>
      <c r="X57" s="1167"/>
      <c r="Y57" s="1167"/>
      <c r="Z57" s="1167"/>
      <c r="AA57" s="1167"/>
      <c r="AB57" s="1167"/>
      <c r="AC57" s="1167"/>
      <c r="AD57" s="1167"/>
      <c r="AE57" s="1167"/>
      <c r="AF57" s="1167"/>
      <c r="AG57" s="1167"/>
      <c r="AH57" s="1167"/>
      <c r="AI57" s="1002"/>
      <c r="AJ57" s="1613"/>
      <c r="AL57" s="39"/>
      <c r="AM57" s="39"/>
      <c r="AN57" s="39"/>
      <c r="AO57" s="39"/>
      <c r="AP57" s="39"/>
      <c r="AQ57" s="39"/>
    </row>
    <row r="58" spans="1:45" ht="13.5" customHeight="1" x14ac:dyDescent="0.2">
      <c r="A58" s="1256"/>
      <c r="B58" s="1257"/>
      <c r="C58" s="1009" t="s">
        <v>701</v>
      </c>
      <c r="D58" s="1009"/>
      <c r="E58" s="1009"/>
      <c r="F58" s="1009"/>
      <c r="G58" s="1009"/>
      <c r="H58" s="1009"/>
      <c r="I58" s="1167"/>
      <c r="J58" s="1167"/>
      <c r="K58" s="1167"/>
      <c r="L58" s="1167"/>
      <c r="M58" s="1167"/>
      <c r="N58" s="1167"/>
      <c r="O58" s="1167"/>
      <c r="P58" s="1167"/>
      <c r="Q58" s="1167"/>
      <c r="R58" s="1167"/>
      <c r="S58" s="1167"/>
      <c r="T58" s="1167"/>
      <c r="U58" s="1167"/>
      <c r="V58" s="1167"/>
      <c r="W58" s="1167"/>
      <c r="X58" s="1167"/>
      <c r="Y58" s="1167"/>
      <c r="Z58" s="1167"/>
      <c r="AA58" s="1167"/>
      <c r="AB58" s="1167"/>
      <c r="AC58" s="1167"/>
      <c r="AD58" s="1167"/>
      <c r="AE58" s="1167"/>
      <c r="AF58" s="1167"/>
      <c r="AG58" s="1167"/>
      <c r="AH58" s="1167"/>
      <c r="AI58" s="1002"/>
      <c r="AJ58" s="1613"/>
      <c r="AL58" s="39"/>
      <c r="AM58" s="39"/>
      <c r="AN58" s="39"/>
      <c r="AO58" s="39"/>
      <c r="AP58" s="39"/>
      <c r="AQ58" s="39"/>
    </row>
    <row r="59" spans="1:45" ht="13.5" customHeight="1" x14ac:dyDescent="0.2">
      <c r="A59" s="1256"/>
      <c r="B59" s="1257"/>
      <c r="C59" s="947" t="s">
        <v>471</v>
      </c>
      <c r="D59" s="947"/>
      <c r="E59" s="947"/>
      <c r="F59" s="947"/>
      <c r="G59" s="947"/>
      <c r="H59" s="947"/>
      <c r="I59" s="1168"/>
      <c r="J59" s="1168"/>
      <c r="K59" s="1168"/>
      <c r="L59" s="1168"/>
      <c r="M59" s="1168"/>
      <c r="N59" s="1168"/>
      <c r="O59" s="1168"/>
      <c r="P59" s="1168"/>
      <c r="Q59" s="1168"/>
      <c r="R59" s="1168"/>
      <c r="S59" s="1168"/>
      <c r="T59" s="1168"/>
      <c r="U59" s="1168"/>
      <c r="V59" s="1168"/>
      <c r="W59" s="1168"/>
      <c r="X59" s="1168"/>
      <c r="Y59" s="1168"/>
      <c r="Z59" s="1168"/>
      <c r="AA59" s="1168"/>
      <c r="AB59" s="1168"/>
      <c r="AC59" s="1168"/>
      <c r="AD59" s="1168"/>
      <c r="AE59" s="1168"/>
      <c r="AF59" s="1168"/>
      <c r="AG59" s="1168"/>
      <c r="AH59" s="1168"/>
      <c r="AI59" s="1207"/>
      <c r="AJ59" s="1612"/>
      <c r="AL59" s="39"/>
      <c r="AM59" s="39"/>
      <c r="AN59" s="39"/>
      <c r="AO59" s="39"/>
      <c r="AP59" s="39"/>
      <c r="AQ59" s="39"/>
    </row>
    <row r="60" spans="1:45" ht="13.5" customHeight="1" x14ac:dyDescent="0.2">
      <c r="A60" s="1256"/>
      <c r="B60" s="1257"/>
      <c r="C60" s="1134" t="s">
        <v>234</v>
      </c>
      <c r="D60" s="1203"/>
      <c r="E60" s="1203"/>
      <c r="F60" s="1203"/>
      <c r="G60" s="1203"/>
      <c r="H60" s="1204"/>
      <c r="I60" s="1205"/>
      <c r="J60" s="1206"/>
      <c r="K60" s="1206"/>
      <c r="L60" s="1206"/>
      <c r="M60" s="1206"/>
      <c r="N60" s="1206"/>
      <c r="O60" s="1175"/>
      <c r="P60" s="1175"/>
      <c r="Q60" s="1175"/>
      <c r="R60" s="1175"/>
      <c r="S60" s="1175"/>
      <c r="T60" s="1175"/>
      <c r="U60" s="1175"/>
      <c r="V60" s="1177"/>
      <c r="W60" s="672" t="s">
        <v>140</v>
      </c>
      <c r="X60" s="956"/>
      <c r="Y60" s="956"/>
      <c r="Z60" s="956"/>
      <c r="AA60" s="956"/>
      <c r="AB60" s="673"/>
      <c r="AC60" s="1207"/>
      <c r="AD60" s="1208"/>
      <c r="AE60" s="1208"/>
      <c r="AF60" s="1208"/>
      <c r="AG60" s="1208"/>
      <c r="AH60" s="1208"/>
      <c r="AI60" s="1891" t="s">
        <v>1011</v>
      </c>
      <c r="AJ60" s="1892"/>
      <c r="AL60" s="39"/>
      <c r="AM60" s="39"/>
      <c r="AN60" s="39"/>
      <c r="AO60" s="39"/>
      <c r="AP60" s="39"/>
      <c r="AQ60" s="39"/>
    </row>
    <row r="61" spans="1:45" ht="18" customHeight="1" x14ac:dyDescent="0.2">
      <c r="A61" s="1256"/>
      <c r="B61" s="1257"/>
      <c r="C61" s="1137" t="s">
        <v>228</v>
      </c>
      <c r="D61" s="1138"/>
      <c r="E61" s="1138"/>
      <c r="F61" s="1138"/>
      <c r="G61" s="1138"/>
      <c r="H61" s="1139"/>
      <c r="I61" s="960" t="s">
        <v>1036</v>
      </c>
      <c r="J61" s="960"/>
      <c r="K61" s="960"/>
      <c r="L61" s="960"/>
      <c r="M61" s="961"/>
      <c r="N61" s="1849"/>
      <c r="O61" s="1850"/>
      <c r="P61" s="1850"/>
      <c r="Q61" s="1850"/>
      <c r="R61" s="1850"/>
      <c r="S61" s="1850"/>
      <c r="T61" s="1850"/>
      <c r="U61" s="1850"/>
      <c r="V61" s="1850"/>
      <c r="W61" s="1850"/>
      <c r="X61" s="1850"/>
      <c r="Y61" s="1850"/>
      <c r="Z61" s="1850"/>
      <c r="AA61" s="1850"/>
      <c r="AB61" s="1850"/>
      <c r="AC61" s="1850"/>
      <c r="AD61" s="1850"/>
      <c r="AE61" s="1850"/>
      <c r="AF61" s="1850"/>
      <c r="AG61" s="1850"/>
      <c r="AH61" s="1850"/>
      <c r="AI61" s="1850"/>
      <c r="AJ61" s="1851"/>
      <c r="AL61" s="45" t="b">
        <v>0</v>
      </c>
      <c r="AM61" s="45" t="b">
        <v>0</v>
      </c>
      <c r="AN61" s="45" t="b">
        <v>0</v>
      </c>
      <c r="AO61" s="45" t="b">
        <v>0</v>
      </c>
      <c r="AP61" s="45" t="b">
        <v>0</v>
      </c>
      <c r="AQ61" s="39"/>
    </row>
    <row r="62" spans="1:45" ht="18" customHeight="1" x14ac:dyDescent="0.2">
      <c r="A62" s="1256"/>
      <c r="B62" s="1257"/>
      <c r="C62" s="1151"/>
      <c r="D62" s="1152"/>
      <c r="E62" s="1152"/>
      <c r="F62" s="1152"/>
      <c r="G62" s="1152"/>
      <c r="H62" s="1964"/>
      <c r="I62" s="1954" t="s">
        <v>284</v>
      </c>
      <c r="J62" s="1954"/>
      <c r="K62" s="1954"/>
      <c r="L62" s="1954"/>
      <c r="M62" s="1954"/>
      <c r="N62" s="1955"/>
      <c r="O62" s="1955"/>
      <c r="P62" s="1955"/>
      <c r="Q62" s="1955"/>
      <c r="R62" s="1955"/>
      <c r="S62" s="1955"/>
      <c r="T62" s="1955"/>
      <c r="U62" s="1955"/>
      <c r="V62" s="1955"/>
      <c r="W62" s="1044" t="s">
        <v>610</v>
      </c>
      <c r="X62" s="1044"/>
      <c r="Y62" s="1044"/>
      <c r="Z62" s="1044"/>
      <c r="AA62" s="1044"/>
      <c r="AB62" s="1955"/>
      <c r="AC62" s="1955"/>
      <c r="AD62" s="1955"/>
      <c r="AE62" s="1955"/>
      <c r="AF62" s="1955"/>
      <c r="AG62" s="1955"/>
      <c r="AH62" s="1955"/>
      <c r="AI62" s="1955"/>
      <c r="AJ62" s="1958"/>
      <c r="AL62" s="45" t="b">
        <v>0</v>
      </c>
      <c r="AM62" s="45" t="b">
        <v>0</v>
      </c>
      <c r="AN62" s="45" t="b">
        <v>0</v>
      </c>
      <c r="AO62" s="39"/>
      <c r="AP62" s="39"/>
      <c r="AQ62" s="39"/>
    </row>
    <row r="63" spans="1:45" ht="18" customHeight="1" x14ac:dyDescent="0.2">
      <c r="A63" s="1256"/>
      <c r="B63" s="1257"/>
      <c r="C63" s="672" t="s">
        <v>532</v>
      </c>
      <c r="D63" s="956"/>
      <c r="E63" s="956"/>
      <c r="F63" s="956"/>
      <c r="G63" s="956"/>
      <c r="H63" s="673"/>
      <c r="I63" s="948">
        <v>2</v>
      </c>
      <c r="J63" s="949"/>
      <c r="K63" s="949"/>
      <c r="L63" s="949"/>
      <c r="M63" s="949"/>
      <c r="N63" s="672" t="s">
        <v>533</v>
      </c>
      <c r="O63" s="956"/>
      <c r="P63" s="956"/>
      <c r="Q63" s="673"/>
      <c r="R63" s="1559">
        <v>2</v>
      </c>
      <c r="S63" s="1560"/>
      <c r="T63" s="1560"/>
      <c r="U63" s="1560"/>
      <c r="V63" s="1560"/>
      <c r="W63" s="1663"/>
      <c r="X63" s="1664"/>
      <c r="Y63" s="1664"/>
      <c r="Z63" s="1664"/>
      <c r="AA63" s="1664"/>
      <c r="AB63" s="1665"/>
      <c r="AC63" s="1948" t="s">
        <v>1050</v>
      </c>
      <c r="AD63" s="1949"/>
      <c r="AE63" s="1949"/>
      <c r="AF63" s="1949"/>
      <c r="AG63" s="1949"/>
      <c r="AH63" s="1949"/>
      <c r="AI63" s="1949"/>
      <c r="AJ63" s="1950"/>
      <c r="AK63" s="317"/>
      <c r="AL63" s="39"/>
      <c r="AM63" s="39"/>
      <c r="AN63" s="39"/>
      <c r="AO63" s="39"/>
      <c r="AP63" s="39"/>
      <c r="AQ63" s="39"/>
    </row>
    <row r="64" spans="1:45" ht="18" customHeight="1" x14ac:dyDescent="0.2">
      <c r="A64" s="1258"/>
      <c r="B64" s="1259"/>
      <c r="C64" s="672" t="s">
        <v>892</v>
      </c>
      <c r="D64" s="956"/>
      <c r="E64" s="956"/>
      <c r="F64" s="956"/>
      <c r="G64" s="956"/>
      <c r="H64" s="673"/>
      <c r="I64" s="1209">
        <v>2</v>
      </c>
      <c r="J64" s="1210"/>
      <c r="K64" s="1210"/>
      <c r="L64" s="1210"/>
      <c r="M64" s="1211"/>
      <c r="N64" s="672" t="s">
        <v>903</v>
      </c>
      <c r="O64" s="956"/>
      <c r="P64" s="956"/>
      <c r="Q64" s="956"/>
      <c r="R64" s="956"/>
      <c r="S64" s="673"/>
      <c r="T64" s="1559">
        <v>2</v>
      </c>
      <c r="U64" s="1560"/>
      <c r="V64" s="1560"/>
      <c r="W64" s="1560"/>
      <c r="X64" s="1560"/>
      <c r="Y64" s="1956"/>
      <c r="Z64" s="672" t="s">
        <v>904</v>
      </c>
      <c r="AA64" s="956"/>
      <c r="AB64" s="956"/>
      <c r="AC64" s="956"/>
      <c r="AD64" s="956"/>
      <c r="AE64" s="673"/>
      <c r="AF64" s="1209">
        <v>2</v>
      </c>
      <c r="AG64" s="1210"/>
      <c r="AH64" s="1210"/>
      <c r="AI64" s="1210"/>
      <c r="AJ64" s="2077"/>
      <c r="AL64" s="39" t="b">
        <v>0</v>
      </c>
      <c r="AM64" s="316" t="b">
        <v>0</v>
      </c>
      <c r="AN64" s="316" t="b">
        <v>0</v>
      </c>
      <c r="AO64" s="316" t="b">
        <v>0</v>
      </c>
      <c r="AP64" s="316" t="b">
        <v>0</v>
      </c>
      <c r="AQ64" s="316"/>
      <c r="AR64" s="316"/>
      <c r="AS64" s="317"/>
    </row>
    <row r="65" spans="1:55" ht="13.5" customHeight="1" x14ac:dyDescent="0.2">
      <c r="A65" s="1923" t="s">
        <v>276</v>
      </c>
      <c r="B65" s="1577"/>
      <c r="C65" s="1577"/>
      <c r="D65" s="1577"/>
      <c r="E65" s="1577"/>
      <c r="F65" s="1577"/>
      <c r="G65" s="1577"/>
      <c r="H65" s="1578"/>
      <c r="I65" s="1945"/>
      <c r="J65" s="1946"/>
      <c r="K65" s="1946"/>
      <c r="L65" s="1946"/>
      <c r="M65" s="1946"/>
      <c r="N65" s="1946"/>
      <c r="O65" s="1946"/>
      <c r="P65" s="1946"/>
      <c r="Q65" s="1946"/>
      <c r="R65" s="1946"/>
      <c r="S65" s="1946"/>
      <c r="T65" s="1946"/>
      <c r="U65" s="1946"/>
      <c r="V65" s="1946"/>
      <c r="W65" s="1946"/>
      <c r="X65" s="1946"/>
      <c r="Y65" s="1946"/>
      <c r="Z65" s="1946"/>
      <c r="AA65" s="1946"/>
      <c r="AB65" s="1946"/>
      <c r="AC65" s="1946"/>
      <c r="AD65" s="1947"/>
      <c r="AE65" s="1967" t="s">
        <v>139</v>
      </c>
      <c r="AF65" s="1967"/>
      <c r="AG65" s="1967"/>
      <c r="AH65" s="1967"/>
      <c r="AI65" s="1965"/>
      <c r="AJ65" s="1966"/>
      <c r="AL65" s="39" t="b">
        <v>0</v>
      </c>
      <c r="AM65" s="39" t="b">
        <v>0</v>
      </c>
      <c r="AN65" s="39" t="b">
        <v>0</v>
      </c>
      <c r="AO65" s="39"/>
      <c r="AP65" s="39"/>
      <c r="AQ65" s="39"/>
    </row>
    <row r="66" spans="1:55" ht="13.5" customHeight="1" x14ac:dyDescent="0.2">
      <c r="A66" s="1254" t="s">
        <v>956</v>
      </c>
      <c r="B66" s="1255"/>
      <c r="C66" s="1010" t="s">
        <v>373</v>
      </c>
      <c r="D66" s="1011"/>
      <c r="E66" s="1011"/>
      <c r="F66" s="1011"/>
      <c r="G66" s="1011"/>
      <c r="H66" s="1012"/>
      <c r="I66" s="1887" t="s">
        <v>426</v>
      </c>
      <c r="J66" s="1957"/>
      <c r="K66" s="1888"/>
      <c r="L66" s="1888"/>
      <c r="M66" s="1888"/>
      <c r="N66" s="1889"/>
      <c r="O66" s="965" t="s">
        <v>809</v>
      </c>
      <c r="P66" s="966"/>
      <c r="Q66" s="966"/>
      <c r="R66" s="966"/>
      <c r="S66" s="966"/>
      <c r="T66" s="967"/>
      <c r="U66" s="965" t="s">
        <v>737</v>
      </c>
      <c r="V66" s="966"/>
      <c r="W66" s="966"/>
      <c r="X66" s="966"/>
      <c r="Y66" s="966"/>
      <c r="Z66" s="966"/>
      <c r="AA66" s="1614"/>
      <c r="AB66" s="1615"/>
      <c r="AC66" s="1615"/>
      <c r="AD66" s="1615"/>
      <c r="AE66" s="1615"/>
      <c r="AF66" s="1614"/>
      <c r="AG66" s="1615"/>
      <c r="AH66" s="1615"/>
      <c r="AI66" s="1615"/>
      <c r="AJ66" s="1616"/>
      <c r="AL66" s="39"/>
      <c r="AM66" s="39"/>
      <c r="AN66" s="39"/>
      <c r="AO66" s="39"/>
      <c r="AP66" s="39"/>
      <c r="AQ66" s="39"/>
    </row>
    <row r="67" spans="1:55" ht="13.5" customHeight="1" x14ac:dyDescent="0.2">
      <c r="A67" s="1256"/>
      <c r="B67" s="1257"/>
      <c r="C67" s="1013"/>
      <c r="D67" s="1014"/>
      <c r="E67" s="1014"/>
      <c r="F67" s="1014"/>
      <c r="G67" s="1014"/>
      <c r="H67" s="1015"/>
      <c r="I67" s="1009" t="s">
        <v>387</v>
      </c>
      <c r="J67" s="1009"/>
      <c r="K67" s="1009"/>
      <c r="L67" s="1009" t="s">
        <v>388</v>
      </c>
      <c r="M67" s="1009"/>
      <c r="N67" s="1009"/>
      <c r="O67" s="1009" t="s">
        <v>387</v>
      </c>
      <c r="P67" s="1009"/>
      <c r="Q67" s="1009"/>
      <c r="R67" s="1009" t="s">
        <v>540</v>
      </c>
      <c r="S67" s="1009"/>
      <c r="T67" s="1009"/>
      <c r="U67" s="1009" t="s">
        <v>387</v>
      </c>
      <c r="V67" s="1009"/>
      <c r="W67" s="1009"/>
      <c r="X67" s="1009" t="s">
        <v>540</v>
      </c>
      <c r="Y67" s="1009"/>
      <c r="Z67" s="1009"/>
      <c r="AA67" s="1009" t="s">
        <v>387</v>
      </c>
      <c r="AB67" s="1009"/>
      <c r="AC67" s="1009" t="s">
        <v>540</v>
      </c>
      <c r="AD67" s="1009"/>
      <c r="AE67" s="1009"/>
      <c r="AF67" s="1009" t="s">
        <v>387</v>
      </c>
      <c r="AG67" s="1009"/>
      <c r="AH67" s="1009" t="s">
        <v>540</v>
      </c>
      <c r="AI67" s="1134"/>
      <c r="AJ67" s="1609"/>
      <c r="AL67" s="39"/>
      <c r="AM67" s="39"/>
      <c r="AN67" s="39"/>
      <c r="AO67" s="39"/>
      <c r="AP67" s="39"/>
      <c r="AQ67" s="39"/>
    </row>
    <row r="68" spans="1:55" ht="13.5" customHeight="1" x14ac:dyDescent="0.2">
      <c r="A68" s="1256"/>
      <c r="B68" s="1257"/>
      <c r="C68" s="1009" t="s">
        <v>636</v>
      </c>
      <c r="D68" s="1009"/>
      <c r="E68" s="1009"/>
      <c r="F68" s="1009" t="s">
        <v>699</v>
      </c>
      <c r="G68" s="1009"/>
      <c r="H68" s="1009"/>
      <c r="I68" s="1167"/>
      <c r="J68" s="1167"/>
      <c r="K68" s="1167"/>
      <c r="L68" s="1167"/>
      <c r="M68" s="1167"/>
      <c r="N68" s="1167"/>
      <c r="O68" s="1167"/>
      <c r="P68" s="1167"/>
      <c r="Q68" s="1167"/>
      <c r="R68" s="1167"/>
      <c r="S68" s="1167"/>
      <c r="T68" s="1167"/>
      <c r="U68" s="1167"/>
      <c r="V68" s="1167"/>
      <c r="W68" s="1167"/>
      <c r="X68" s="1167"/>
      <c r="Y68" s="1167"/>
      <c r="Z68" s="1167"/>
      <c r="AA68" s="1167"/>
      <c r="AB68" s="1167"/>
      <c r="AC68" s="1167"/>
      <c r="AD68" s="1167"/>
      <c r="AE68" s="1167"/>
      <c r="AF68" s="1167"/>
      <c r="AG68" s="1167"/>
      <c r="AH68" s="1167"/>
      <c r="AI68" s="1002"/>
      <c r="AJ68" s="1613"/>
      <c r="AL68" s="39"/>
      <c r="AM68" s="39"/>
      <c r="AN68" s="39"/>
      <c r="AO68" s="39"/>
      <c r="AP68" s="39"/>
      <c r="AQ68" s="39"/>
    </row>
    <row r="69" spans="1:55" ht="13.5" customHeight="1" x14ac:dyDescent="0.2">
      <c r="A69" s="1256"/>
      <c r="B69" s="1257"/>
      <c r="C69" s="1009"/>
      <c r="D69" s="1009"/>
      <c r="E69" s="1009"/>
      <c r="F69" s="1009" t="s">
        <v>700</v>
      </c>
      <c r="G69" s="1009"/>
      <c r="H69" s="1009"/>
      <c r="I69" s="1167"/>
      <c r="J69" s="1167"/>
      <c r="K69" s="1167"/>
      <c r="L69" s="1167"/>
      <c r="M69" s="1167"/>
      <c r="N69" s="1167"/>
      <c r="O69" s="1167"/>
      <c r="P69" s="1167"/>
      <c r="Q69" s="1167"/>
      <c r="R69" s="1167"/>
      <c r="S69" s="1167"/>
      <c r="T69" s="1167"/>
      <c r="U69" s="1167"/>
      <c r="V69" s="1167"/>
      <c r="W69" s="1167"/>
      <c r="X69" s="1167"/>
      <c r="Y69" s="1167"/>
      <c r="Z69" s="1167"/>
      <c r="AA69" s="1167"/>
      <c r="AB69" s="1167"/>
      <c r="AC69" s="1167"/>
      <c r="AD69" s="1167"/>
      <c r="AE69" s="1167"/>
      <c r="AF69" s="1167"/>
      <c r="AG69" s="1167"/>
      <c r="AH69" s="1167"/>
      <c r="AI69" s="1002"/>
      <c r="AJ69" s="1613"/>
      <c r="AL69" s="39"/>
      <c r="AM69" s="39"/>
      <c r="AN69" s="39"/>
      <c r="AO69" s="39"/>
      <c r="AP69" s="39"/>
      <c r="AQ69" s="39"/>
    </row>
    <row r="70" spans="1:55" ht="13.5" customHeight="1" x14ac:dyDescent="0.2">
      <c r="A70" s="1256"/>
      <c r="B70" s="1257"/>
      <c r="C70" s="1009" t="s">
        <v>701</v>
      </c>
      <c r="D70" s="1009"/>
      <c r="E70" s="1009"/>
      <c r="F70" s="1009"/>
      <c r="G70" s="1009"/>
      <c r="H70" s="1009"/>
      <c r="I70" s="1167"/>
      <c r="J70" s="1167"/>
      <c r="K70" s="1167"/>
      <c r="L70" s="1167"/>
      <c r="M70" s="1167"/>
      <c r="N70" s="1167"/>
      <c r="O70" s="1167"/>
      <c r="P70" s="1167"/>
      <c r="Q70" s="1167"/>
      <c r="R70" s="1167"/>
      <c r="S70" s="1167"/>
      <c r="T70" s="1167"/>
      <c r="U70" s="1167"/>
      <c r="V70" s="1167"/>
      <c r="W70" s="1167"/>
      <c r="X70" s="1167"/>
      <c r="Y70" s="1167"/>
      <c r="Z70" s="1167"/>
      <c r="AA70" s="1167"/>
      <c r="AB70" s="1167"/>
      <c r="AC70" s="1167"/>
      <c r="AD70" s="1167"/>
      <c r="AE70" s="1167"/>
      <c r="AF70" s="1167"/>
      <c r="AG70" s="1167"/>
      <c r="AH70" s="1167"/>
      <c r="AI70" s="1002"/>
      <c r="AJ70" s="1613"/>
      <c r="AL70" s="39"/>
      <c r="AM70" s="39"/>
      <c r="AN70" s="39"/>
      <c r="AO70" s="39"/>
      <c r="AP70" s="39"/>
      <c r="AQ70" s="39"/>
    </row>
    <row r="71" spans="1:55" ht="13.5" customHeight="1" x14ac:dyDescent="0.2">
      <c r="A71" s="1256"/>
      <c r="B71" s="1257"/>
      <c r="C71" s="947" t="s">
        <v>471</v>
      </c>
      <c r="D71" s="947"/>
      <c r="E71" s="947"/>
      <c r="F71" s="947"/>
      <c r="G71" s="947"/>
      <c r="H71" s="947"/>
      <c r="I71" s="1168"/>
      <c r="J71" s="1168"/>
      <c r="K71" s="1168"/>
      <c r="L71" s="1168"/>
      <c r="M71" s="1168"/>
      <c r="N71" s="1168"/>
      <c r="O71" s="1168"/>
      <c r="P71" s="1168"/>
      <c r="Q71" s="1168"/>
      <c r="R71" s="1168"/>
      <c r="S71" s="1168"/>
      <c r="T71" s="1168"/>
      <c r="U71" s="1168"/>
      <c r="V71" s="1168"/>
      <c r="W71" s="1168"/>
      <c r="X71" s="1168"/>
      <c r="Y71" s="1168"/>
      <c r="Z71" s="1168"/>
      <c r="AA71" s="1168"/>
      <c r="AB71" s="1168"/>
      <c r="AC71" s="1168"/>
      <c r="AD71" s="1168"/>
      <c r="AE71" s="1168"/>
      <c r="AF71" s="1168"/>
      <c r="AG71" s="1168"/>
      <c r="AH71" s="1168"/>
      <c r="AI71" s="1207"/>
      <c r="AJ71" s="1612"/>
      <c r="AL71" s="39"/>
      <c r="AM71" s="39"/>
      <c r="AN71" s="39"/>
      <c r="AO71" s="39"/>
      <c r="AP71" s="39"/>
      <c r="AQ71" s="39"/>
    </row>
    <row r="72" spans="1:55" ht="13.5" customHeight="1" x14ac:dyDescent="0.2">
      <c r="A72" s="1256"/>
      <c r="B72" s="1257"/>
      <c r="C72" s="1134" t="s">
        <v>234</v>
      </c>
      <c r="D72" s="1203"/>
      <c r="E72" s="1203"/>
      <c r="F72" s="1203"/>
      <c r="G72" s="1203"/>
      <c r="H72" s="1204"/>
      <c r="I72" s="1205"/>
      <c r="J72" s="1206"/>
      <c r="K72" s="1206"/>
      <c r="L72" s="1206"/>
      <c r="M72" s="1206"/>
      <c r="N72" s="1206"/>
      <c r="O72" s="1175" t="s">
        <v>1011</v>
      </c>
      <c r="P72" s="1175"/>
      <c r="Q72" s="1175"/>
      <c r="R72" s="1175"/>
      <c r="S72" s="1175"/>
      <c r="T72" s="1175"/>
      <c r="U72" s="1175"/>
      <c r="V72" s="1177"/>
      <c r="W72" s="672" t="s">
        <v>140</v>
      </c>
      <c r="X72" s="956"/>
      <c r="Y72" s="956"/>
      <c r="Z72" s="956"/>
      <c r="AA72" s="956"/>
      <c r="AB72" s="673"/>
      <c r="AC72" s="1207"/>
      <c r="AD72" s="1208"/>
      <c r="AE72" s="1208"/>
      <c r="AF72" s="1208">
        <v>1</v>
      </c>
      <c r="AG72" s="1208"/>
      <c r="AH72" s="1208"/>
      <c r="AI72" s="1891" t="s">
        <v>1011</v>
      </c>
      <c r="AJ72" s="1892"/>
      <c r="AL72" s="39"/>
      <c r="AM72" s="39"/>
      <c r="AN72" s="39"/>
      <c r="AO72" s="39"/>
      <c r="AP72" s="39"/>
      <c r="AQ72" s="39"/>
    </row>
    <row r="73" spans="1:55" ht="18" customHeight="1" x14ac:dyDescent="0.2">
      <c r="A73" s="1256"/>
      <c r="B73" s="1257"/>
      <c r="C73" s="1137" t="s">
        <v>228</v>
      </c>
      <c r="D73" s="1138"/>
      <c r="E73" s="1138"/>
      <c r="F73" s="1138"/>
      <c r="G73" s="1138"/>
      <c r="H73" s="1139"/>
      <c r="I73" s="960" t="s">
        <v>1036</v>
      </c>
      <c r="J73" s="960"/>
      <c r="K73" s="960"/>
      <c r="L73" s="960"/>
      <c r="M73" s="961"/>
      <c r="N73" s="1849"/>
      <c r="O73" s="1850"/>
      <c r="P73" s="1850"/>
      <c r="Q73" s="1850"/>
      <c r="R73" s="1850"/>
      <c r="S73" s="1850"/>
      <c r="T73" s="1850"/>
      <c r="U73" s="1850"/>
      <c r="V73" s="1850"/>
      <c r="W73" s="1850"/>
      <c r="X73" s="1850"/>
      <c r="Y73" s="1850"/>
      <c r="Z73" s="1850"/>
      <c r="AA73" s="1850"/>
      <c r="AB73" s="1850"/>
      <c r="AC73" s="1850"/>
      <c r="AD73" s="1850"/>
      <c r="AE73" s="1850"/>
      <c r="AF73" s="1850"/>
      <c r="AG73" s="1850"/>
      <c r="AH73" s="1850"/>
      <c r="AI73" s="1850"/>
      <c r="AJ73" s="1851"/>
      <c r="AL73" s="45" t="b">
        <v>0</v>
      </c>
      <c r="AM73" s="45" t="b">
        <v>0</v>
      </c>
      <c r="AN73" s="45" t="b">
        <v>0</v>
      </c>
      <c r="AO73" s="45" t="b">
        <v>0</v>
      </c>
      <c r="AP73" s="45" t="b">
        <v>0</v>
      </c>
      <c r="AQ73" s="39"/>
    </row>
    <row r="74" spans="1:55" ht="18" customHeight="1" x14ac:dyDescent="0.2">
      <c r="A74" s="1256"/>
      <c r="B74" s="1257"/>
      <c r="C74" s="1151"/>
      <c r="D74" s="1152"/>
      <c r="E74" s="1152"/>
      <c r="F74" s="1152"/>
      <c r="G74" s="1152"/>
      <c r="H74" s="1964"/>
      <c r="I74" s="1954" t="s">
        <v>284</v>
      </c>
      <c r="J74" s="1954"/>
      <c r="K74" s="1954"/>
      <c r="L74" s="1954"/>
      <c r="M74" s="1954"/>
      <c r="N74" s="1955"/>
      <c r="O74" s="1955"/>
      <c r="P74" s="1955"/>
      <c r="Q74" s="1955"/>
      <c r="R74" s="1955"/>
      <c r="S74" s="1955"/>
      <c r="T74" s="1955"/>
      <c r="U74" s="1955"/>
      <c r="V74" s="1955"/>
      <c r="W74" s="1044" t="s">
        <v>610</v>
      </c>
      <c r="X74" s="1044"/>
      <c r="Y74" s="1044"/>
      <c r="Z74" s="1044"/>
      <c r="AA74" s="1044"/>
      <c r="AB74" s="1955"/>
      <c r="AC74" s="1955"/>
      <c r="AD74" s="1955"/>
      <c r="AE74" s="1955"/>
      <c r="AF74" s="1955"/>
      <c r="AG74" s="1955"/>
      <c r="AH74" s="1955"/>
      <c r="AI74" s="1955"/>
      <c r="AJ74" s="1958"/>
      <c r="AL74" s="45" t="b">
        <v>0</v>
      </c>
      <c r="AM74" s="45" t="b">
        <v>0</v>
      </c>
      <c r="AN74" s="45" t="b">
        <v>0</v>
      </c>
      <c r="AO74" s="39"/>
      <c r="AP74" s="39"/>
      <c r="AQ74" s="39"/>
    </row>
    <row r="75" spans="1:55" ht="18" customHeight="1" x14ac:dyDescent="0.2">
      <c r="A75" s="1256"/>
      <c r="B75" s="1257"/>
      <c r="C75" s="672" t="s">
        <v>532</v>
      </c>
      <c r="D75" s="956"/>
      <c r="E75" s="956"/>
      <c r="F75" s="956"/>
      <c r="G75" s="956"/>
      <c r="H75" s="673"/>
      <c r="I75" s="948">
        <v>2</v>
      </c>
      <c r="J75" s="949"/>
      <c r="K75" s="949"/>
      <c r="L75" s="949"/>
      <c r="M75" s="949"/>
      <c r="N75" s="672" t="s">
        <v>533</v>
      </c>
      <c r="O75" s="956"/>
      <c r="P75" s="956"/>
      <c r="Q75" s="673"/>
      <c r="R75" s="948">
        <v>2</v>
      </c>
      <c r="S75" s="949"/>
      <c r="T75" s="949"/>
      <c r="U75" s="949"/>
      <c r="V75" s="949"/>
      <c r="W75" s="1663"/>
      <c r="X75" s="1664"/>
      <c r="Y75" s="1664"/>
      <c r="Z75" s="1664"/>
      <c r="AA75" s="1664"/>
      <c r="AB75" s="1665"/>
      <c r="AC75" s="1948" t="s">
        <v>1050</v>
      </c>
      <c r="AD75" s="1949"/>
      <c r="AE75" s="1949"/>
      <c r="AF75" s="1949"/>
      <c r="AG75" s="1949"/>
      <c r="AH75" s="1949"/>
      <c r="AI75" s="1949"/>
      <c r="AJ75" s="1950"/>
      <c r="AK75" s="317"/>
    </row>
    <row r="76" spans="1:55" ht="18" customHeight="1" thickBot="1" x14ac:dyDescent="0.25">
      <c r="A76" s="1968"/>
      <c r="B76" s="1969"/>
      <c r="C76" s="1178" t="s">
        <v>892</v>
      </c>
      <c r="D76" s="1179"/>
      <c r="E76" s="1179"/>
      <c r="F76" s="1179"/>
      <c r="G76" s="1179"/>
      <c r="H76" s="1180"/>
      <c r="I76" s="1271">
        <v>2</v>
      </c>
      <c r="J76" s="1272"/>
      <c r="K76" s="1272"/>
      <c r="L76" s="1272"/>
      <c r="M76" s="1273"/>
      <c r="N76" s="1178" t="s">
        <v>903</v>
      </c>
      <c r="O76" s="1179"/>
      <c r="P76" s="1179"/>
      <c r="Q76" s="1179"/>
      <c r="R76" s="1179"/>
      <c r="S76" s="1180"/>
      <c r="T76" s="1960">
        <v>2</v>
      </c>
      <c r="U76" s="1961"/>
      <c r="V76" s="1961"/>
      <c r="W76" s="1961"/>
      <c r="X76" s="1961"/>
      <c r="Y76" s="1962"/>
      <c r="Z76" s="1178" t="s">
        <v>904</v>
      </c>
      <c r="AA76" s="1179"/>
      <c r="AB76" s="1179"/>
      <c r="AC76" s="1179"/>
      <c r="AD76" s="1179"/>
      <c r="AE76" s="1180"/>
      <c r="AF76" s="1271">
        <v>2</v>
      </c>
      <c r="AG76" s="1272"/>
      <c r="AH76" s="1272"/>
      <c r="AI76" s="1272"/>
      <c r="AJ76" s="1963"/>
      <c r="AM76" s="316"/>
      <c r="AN76" s="316"/>
      <c r="AO76" s="316"/>
      <c r="AP76" s="316"/>
      <c r="AQ76" s="316"/>
      <c r="AR76" s="316"/>
      <c r="AS76" s="317"/>
    </row>
    <row r="77" spans="1:55" s="25" customFormat="1" ht="12" customHeight="1" x14ac:dyDescent="0.2">
      <c r="A77" s="137" t="s">
        <v>648</v>
      </c>
      <c r="B77" s="171"/>
      <c r="C77" s="171"/>
      <c r="D77" s="137" t="s">
        <v>668</v>
      </c>
      <c r="E77" s="171"/>
      <c r="F77" s="171"/>
      <c r="G77" s="171"/>
      <c r="H77" s="171"/>
      <c r="I77" s="171"/>
      <c r="J77" s="171"/>
      <c r="K77" s="171"/>
      <c r="L77" s="171"/>
      <c r="M77" s="171"/>
      <c r="N77" s="171"/>
      <c r="O77" s="171"/>
      <c r="P77" s="171"/>
      <c r="Q77" s="171"/>
      <c r="R77" s="172"/>
      <c r="S77" s="172"/>
      <c r="T77" s="172"/>
      <c r="U77" s="172"/>
      <c r="V77" s="172"/>
      <c r="W77" s="172"/>
      <c r="X77" s="172"/>
      <c r="Y77" s="172"/>
      <c r="Z77" s="172"/>
      <c r="AA77" s="172"/>
      <c r="AB77" s="172"/>
      <c r="AC77" s="172"/>
      <c r="AD77" s="172"/>
      <c r="AE77" s="172"/>
      <c r="AF77" s="172"/>
      <c r="AG77" s="172"/>
      <c r="AH77" s="172"/>
      <c r="AI77" s="172"/>
      <c r="AJ77" s="172"/>
      <c r="AK77" s="318"/>
      <c r="AL77" s="318"/>
      <c r="AM77" s="318"/>
      <c r="AN77" s="318"/>
      <c r="AO77" s="318"/>
      <c r="AP77" s="318"/>
      <c r="AQ77" s="318"/>
      <c r="AR77" s="318"/>
      <c r="AS77" s="318"/>
      <c r="AT77" s="318"/>
      <c r="AU77" s="318"/>
      <c r="AV77" s="318"/>
      <c r="AW77" s="318"/>
      <c r="AX77" s="318"/>
      <c r="AY77" s="318"/>
      <c r="AZ77" s="318"/>
      <c r="BA77" s="318"/>
      <c r="BB77" s="318"/>
      <c r="BC77" s="318"/>
    </row>
    <row r="78" spans="1:55" s="26" customFormat="1" ht="12" customHeight="1" x14ac:dyDescent="0.2">
      <c r="A78" s="180"/>
      <c r="B78" s="137"/>
      <c r="C78" s="137"/>
      <c r="D78" s="137" t="s">
        <v>568</v>
      </c>
      <c r="E78" s="137"/>
      <c r="F78" s="137"/>
      <c r="G78" s="137"/>
      <c r="H78" s="137"/>
      <c r="I78" s="137"/>
      <c r="J78" s="137"/>
      <c r="K78" s="137"/>
      <c r="L78" s="137"/>
      <c r="M78" s="137"/>
      <c r="N78" s="137"/>
      <c r="O78" s="137"/>
      <c r="P78" s="137"/>
      <c r="Q78" s="137"/>
      <c r="R78" s="137"/>
      <c r="S78" s="180"/>
      <c r="T78" s="180"/>
      <c r="U78" s="180"/>
      <c r="V78" s="180"/>
      <c r="W78" s="180"/>
      <c r="X78" s="180"/>
      <c r="Y78" s="180"/>
      <c r="Z78" s="180"/>
      <c r="AA78" s="180"/>
      <c r="AB78" s="180"/>
      <c r="AC78" s="180"/>
      <c r="AD78" s="180"/>
      <c r="AE78" s="180"/>
      <c r="AF78" s="180"/>
      <c r="AG78" s="180"/>
      <c r="AH78" s="180"/>
      <c r="AI78" s="180"/>
      <c r="AJ78" s="180"/>
      <c r="AK78" s="319"/>
      <c r="AL78" s="319"/>
      <c r="AM78" s="319"/>
      <c r="AN78" s="319"/>
      <c r="AO78" s="319"/>
      <c r="AP78" s="319"/>
      <c r="AQ78" s="319"/>
      <c r="AR78" s="319"/>
      <c r="AS78" s="319"/>
      <c r="AT78" s="319"/>
      <c r="AU78" s="319"/>
      <c r="AV78" s="319"/>
      <c r="AW78" s="319"/>
      <c r="AX78" s="319"/>
      <c r="AY78" s="319"/>
      <c r="AZ78" s="319"/>
      <c r="BA78" s="319"/>
      <c r="BB78" s="319"/>
      <c r="BC78" s="319"/>
    </row>
    <row r="79" spans="1:55" s="21" customFormat="1" ht="12" customHeight="1" x14ac:dyDescent="0.2">
      <c r="A79" s="140"/>
      <c r="B79" s="137"/>
      <c r="C79" s="137"/>
      <c r="D79" s="137" t="s">
        <v>768</v>
      </c>
      <c r="E79" s="137"/>
      <c r="F79" s="137"/>
      <c r="G79" s="137"/>
      <c r="H79" s="137"/>
      <c r="I79" s="137"/>
      <c r="J79" s="137"/>
      <c r="K79" s="137"/>
      <c r="L79" s="137"/>
      <c r="M79" s="137"/>
      <c r="N79" s="137"/>
      <c r="O79" s="137"/>
      <c r="P79" s="137"/>
      <c r="Q79" s="137"/>
      <c r="R79" s="137"/>
      <c r="S79" s="140"/>
      <c r="T79" s="140"/>
      <c r="U79" s="140"/>
      <c r="V79" s="140"/>
      <c r="W79" s="140"/>
      <c r="X79" s="140"/>
      <c r="Y79" s="140"/>
      <c r="Z79" s="140"/>
      <c r="AA79" s="140"/>
      <c r="AB79" s="140"/>
      <c r="AC79" s="140"/>
      <c r="AD79" s="140"/>
      <c r="AE79" s="140"/>
      <c r="AF79" s="140"/>
      <c r="AG79" s="140"/>
      <c r="AH79" s="140"/>
      <c r="AI79" s="140"/>
      <c r="AJ79" s="140"/>
      <c r="AK79" s="320"/>
      <c r="AL79" s="320"/>
      <c r="AM79" s="320"/>
      <c r="AN79" s="320"/>
      <c r="AO79" s="320"/>
      <c r="AP79" s="320"/>
      <c r="AQ79" s="320"/>
      <c r="AR79" s="320"/>
      <c r="AS79" s="320"/>
      <c r="AT79" s="320"/>
      <c r="AU79" s="320"/>
      <c r="AV79" s="320"/>
      <c r="AW79" s="320"/>
      <c r="AX79" s="320"/>
      <c r="AY79" s="320"/>
      <c r="AZ79" s="320"/>
      <c r="BA79" s="320"/>
      <c r="BB79" s="320"/>
      <c r="BC79" s="320"/>
    </row>
    <row r="80" spans="1:55" s="21" customFormat="1" ht="12" customHeight="1" x14ac:dyDescent="0.2">
      <c r="A80" s="140"/>
      <c r="B80" s="137"/>
      <c r="C80" s="137"/>
      <c r="D80" s="137" t="s">
        <v>627</v>
      </c>
      <c r="E80" s="137"/>
      <c r="F80" s="137"/>
      <c r="G80" s="137"/>
      <c r="H80" s="137"/>
      <c r="I80" s="137"/>
      <c r="J80" s="137"/>
      <c r="K80" s="137"/>
      <c r="L80" s="137"/>
      <c r="M80" s="137"/>
      <c r="N80" s="137"/>
      <c r="O80" s="137"/>
      <c r="P80" s="137"/>
      <c r="Q80" s="137"/>
      <c r="R80" s="137"/>
      <c r="S80" s="140"/>
      <c r="T80" s="140"/>
      <c r="U80" s="140"/>
      <c r="V80" s="140"/>
      <c r="W80" s="140"/>
      <c r="X80" s="140"/>
      <c r="Y80" s="140"/>
      <c r="Z80" s="140"/>
      <c r="AA80" s="140"/>
      <c r="AB80" s="140"/>
      <c r="AC80" s="140"/>
      <c r="AD80" s="140"/>
      <c r="AE80" s="140"/>
      <c r="AF80" s="140"/>
      <c r="AG80" s="140"/>
      <c r="AH80" s="140"/>
      <c r="AI80" s="140"/>
      <c r="AJ80" s="140"/>
      <c r="AK80" s="320"/>
      <c r="AL80" s="320"/>
      <c r="AM80" s="320"/>
      <c r="AN80" s="320"/>
      <c r="AO80" s="320"/>
      <c r="AP80" s="320"/>
      <c r="AQ80" s="320"/>
      <c r="AR80" s="320"/>
      <c r="AS80" s="320"/>
      <c r="AT80" s="320"/>
      <c r="AU80" s="320"/>
      <c r="AV80" s="320"/>
      <c r="AW80" s="320"/>
      <c r="AX80" s="320"/>
      <c r="AY80" s="320"/>
      <c r="AZ80" s="320"/>
      <c r="BA80" s="320"/>
      <c r="BB80" s="320"/>
      <c r="BC80" s="320"/>
    </row>
    <row r="81" spans="1:55" s="21" customFormat="1" ht="12" customHeight="1" x14ac:dyDescent="0.2">
      <c r="A81" s="140"/>
      <c r="B81" s="137"/>
      <c r="C81" s="137"/>
      <c r="D81" s="140" t="s">
        <v>893</v>
      </c>
      <c r="E81" s="137"/>
      <c r="F81" s="137"/>
      <c r="G81" s="137"/>
      <c r="H81" s="137"/>
      <c r="I81" s="137"/>
      <c r="J81" s="137"/>
      <c r="K81" s="137"/>
      <c r="L81" s="137"/>
      <c r="M81" s="137"/>
      <c r="N81" s="137"/>
      <c r="O81" s="137"/>
      <c r="P81" s="137"/>
      <c r="Q81" s="137"/>
      <c r="R81" s="137"/>
      <c r="S81" s="140"/>
      <c r="T81" s="140"/>
      <c r="U81" s="140"/>
      <c r="V81" s="140"/>
      <c r="W81" s="140"/>
      <c r="X81" s="140"/>
      <c r="Y81" s="140"/>
      <c r="Z81" s="140"/>
      <c r="AA81" s="140"/>
      <c r="AB81" s="140"/>
      <c r="AC81" s="140"/>
      <c r="AD81" s="140"/>
      <c r="AE81" s="140"/>
      <c r="AF81" s="140"/>
      <c r="AG81" s="140"/>
      <c r="AH81" s="140"/>
      <c r="AI81" s="140"/>
      <c r="AJ81" s="140"/>
      <c r="AK81" s="320"/>
      <c r="AL81" s="320"/>
      <c r="AM81" s="320"/>
      <c r="AN81" s="320"/>
      <c r="AO81" s="320"/>
      <c r="AP81" s="320"/>
      <c r="AQ81" s="320"/>
      <c r="AR81" s="320"/>
      <c r="AS81" s="320"/>
      <c r="AT81" s="320"/>
      <c r="AU81" s="320"/>
      <c r="AV81" s="320"/>
      <c r="AW81" s="320"/>
      <c r="AX81" s="320"/>
      <c r="AY81" s="320"/>
      <c r="AZ81" s="320"/>
      <c r="BA81" s="320"/>
      <c r="BB81" s="320"/>
      <c r="BC81" s="320"/>
    </row>
    <row r="82" spans="1:55" s="21" customFormat="1" ht="12" customHeight="1" x14ac:dyDescent="0.2">
      <c r="A82" s="140"/>
      <c r="B82" s="137"/>
      <c r="C82" s="137"/>
      <c r="D82" s="140"/>
      <c r="E82" s="137"/>
      <c r="F82" s="137"/>
      <c r="G82" s="137"/>
      <c r="H82" s="137"/>
      <c r="I82" s="137"/>
      <c r="J82" s="137"/>
      <c r="K82" s="137"/>
      <c r="L82" s="137"/>
      <c r="M82" s="137"/>
      <c r="N82" s="137"/>
      <c r="O82" s="137"/>
      <c r="P82" s="137"/>
      <c r="Q82" s="137"/>
      <c r="R82" s="137"/>
      <c r="S82" s="140"/>
      <c r="T82" s="140"/>
      <c r="U82" s="140"/>
      <c r="V82" s="140"/>
      <c r="W82" s="140"/>
      <c r="X82" s="140"/>
      <c r="Y82" s="140"/>
      <c r="Z82" s="140"/>
      <c r="AA82" s="140"/>
      <c r="AB82" s="140"/>
      <c r="AC82" s="140"/>
      <c r="AD82" s="140"/>
      <c r="AE82" s="140"/>
      <c r="AF82" s="140"/>
      <c r="AG82" s="140"/>
      <c r="AH82" s="140"/>
      <c r="AI82" s="140"/>
      <c r="AJ82" s="140"/>
      <c r="AK82" s="320"/>
      <c r="AL82" s="320"/>
      <c r="AM82" s="320"/>
      <c r="AN82" s="320"/>
      <c r="AO82" s="320"/>
      <c r="AP82" s="320"/>
      <c r="AQ82" s="320"/>
      <c r="AR82" s="320"/>
      <c r="AS82" s="320"/>
      <c r="AT82" s="320"/>
      <c r="AU82" s="320"/>
      <c r="AV82" s="320"/>
      <c r="AW82" s="320"/>
      <c r="AX82" s="320"/>
      <c r="AY82" s="320"/>
      <c r="AZ82" s="320"/>
      <c r="BA82" s="320"/>
      <c r="BB82" s="320"/>
      <c r="BC82" s="320"/>
    </row>
    <row r="84" spans="1:55" ht="15" customHeight="1" x14ac:dyDescent="0.2">
      <c r="AJ84" s="1959"/>
      <c r="AK84" s="1959"/>
      <c r="AL84" s="1959"/>
      <c r="AM84" s="1959"/>
      <c r="AN84" s="1959"/>
      <c r="AO84" s="1959"/>
    </row>
  </sheetData>
  <mergeCells count="352">
    <mergeCell ref="AF70:AJ70"/>
    <mergeCell ref="AA70:AE70"/>
    <mergeCell ref="AA68:AB68"/>
    <mergeCell ref="U56:W56"/>
    <mergeCell ref="W62:AA62"/>
    <mergeCell ref="X57:Z57"/>
    <mergeCell ref="X56:Z56"/>
    <mergeCell ref="AA57:AB57"/>
    <mergeCell ref="AC57:AE57"/>
    <mergeCell ref="AF69:AG69"/>
    <mergeCell ref="U59:Z59"/>
    <mergeCell ref="N61:AJ61"/>
    <mergeCell ref="AH67:AJ67"/>
    <mergeCell ref="AC67:AE67"/>
    <mergeCell ref="N62:V62"/>
    <mergeCell ref="T64:Y64"/>
    <mergeCell ref="O67:Q67"/>
    <mergeCell ref="AF64:AJ64"/>
    <mergeCell ref="W60:AB60"/>
    <mergeCell ref="AC60:AH60"/>
    <mergeCell ref="A33:H33"/>
    <mergeCell ref="C52:H52"/>
    <mergeCell ref="U58:Z58"/>
    <mergeCell ref="U68:W68"/>
    <mergeCell ref="AF68:AG68"/>
    <mergeCell ref="Y29:AC29"/>
    <mergeCell ref="AD29:AJ29"/>
    <mergeCell ref="AI41:AJ41"/>
    <mergeCell ref="AF44:AG44"/>
    <mergeCell ref="AH45:AJ45"/>
    <mergeCell ref="X55:Z55"/>
    <mergeCell ref="R44:T44"/>
    <mergeCell ref="U57:W57"/>
    <mergeCell ref="I60:N60"/>
    <mergeCell ref="A32:H32"/>
    <mergeCell ref="C54:H55"/>
    <mergeCell ref="A53:H53"/>
    <mergeCell ref="C44:E45"/>
    <mergeCell ref="F44:H44"/>
    <mergeCell ref="I58:N58"/>
    <mergeCell ref="AI17:AJ17"/>
    <mergeCell ref="W15:AJ15"/>
    <mergeCell ref="AI16:AJ16"/>
    <mergeCell ref="W16:AH16"/>
    <mergeCell ref="W17:AH17"/>
    <mergeCell ref="I11:AJ11"/>
    <mergeCell ref="I14:AJ14"/>
    <mergeCell ref="O17:V17"/>
    <mergeCell ref="O16:V16"/>
    <mergeCell ref="A31:H31"/>
    <mergeCell ref="O43:Q43"/>
    <mergeCell ref="R43:T43"/>
    <mergeCell ref="A15:V15"/>
    <mergeCell ref="Q31:X31"/>
    <mergeCell ref="X43:Z43"/>
    <mergeCell ref="I43:K43"/>
    <mergeCell ref="L43:N43"/>
    <mergeCell ref="A16:H18"/>
    <mergeCell ref="I16:N18"/>
    <mergeCell ref="C11:H11"/>
    <mergeCell ref="A10:B14"/>
    <mergeCell ref="C10:H10"/>
    <mergeCell ref="C12:H14"/>
    <mergeCell ref="K12:P12"/>
    <mergeCell ref="I12:J12"/>
    <mergeCell ref="I13:AJ13"/>
    <mergeCell ref="I10:AJ10"/>
    <mergeCell ref="Q12:AJ12"/>
    <mergeCell ref="I8:AJ8"/>
    <mergeCell ref="I9:L9"/>
    <mergeCell ref="M9:V9"/>
    <mergeCell ref="W9:Z9"/>
    <mergeCell ref="AA9:AJ9"/>
    <mergeCell ref="A4:B9"/>
    <mergeCell ref="C4:H4"/>
    <mergeCell ref="C5:H5"/>
    <mergeCell ref="C6:H8"/>
    <mergeCell ref="C9:H9"/>
    <mergeCell ref="AE2:AJ2"/>
    <mergeCell ref="AA2:AD2"/>
    <mergeCell ref="I5:AJ5"/>
    <mergeCell ref="I7:AJ7"/>
    <mergeCell ref="I6:J6"/>
    <mergeCell ref="K6:P6"/>
    <mergeCell ref="I4:AJ4"/>
    <mergeCell ref="Q6:AJ6"/>
    <mergeCell ref="C19:V19"/>
    <mergeCell ref="W18:AH18"/>
    <mergeCell ref="I22:N22"/>
    <mergeCell ref="AE19:AJ20"/>
    <mergeCell ref="O18:V18"/>
    <mergeCell ref="W19:AD19"/>
    <mergeCell ref="W20:AA20"/>
    <mergeCell ref="U21:V21"/>
    <mergeCell ref="U22:V22"/>
    <mergeCell ref="W22:AA22"/>
    <mergeCell ref="U20:V20"/>
    <mergeCell ref="W23:AA23"/>
    <mergeCell ref="O20:T20"/>
    <mergeCell ref="O21:T21"/>
    <mergeCell ref="U23:V23"/>
    <mergeCell ref="W21:AA21"/>
    <mergeCell ref="O23:T23"/>
    <mergeCell ref="AI18:AJ18"/>
    <mergeCell ref="A19:B23"/>
    <mergeCell ref="C20:H21"/>
    <mergeCell ref="C22:H23"/>
    <mergeCell ref="I20:N20"/>
    <mergeCell ref="I21:N21"/>
    <mergeCell ref="AE21:AJ23"/>
    <mergeCell ref="AB20:AD20"/>
    <mergeCell ref="AB21:AD21"/>
    <mergeCell ref="AB22:AD22"/>
    <mergeCell ref="A30:H30"/>
    <mergeCell ref="I30:P30"/>
    <mergeCell ref="Q30:AJ30"/>
    <mergeCell ref="A29:H29"/>
    <mergeCell ref="Q29:X29"/>
    <mergeCell ref="O22:T22"/>
    <mergeCell ref="I23:N23"/>
    <mergeCell ref="AB23:AD23"/>
    <mergeCell ref="I29:P29"/>
    <mergeCell ref="AA27:AC27"/>
    <mergeCell ref="I27:Z27"/>
    <mergeCell ref="O25:AJ25"/>
    <mergeCell ref="O26:V26"/>
    <mergeCell ref="O24:AJ24"/>
    <mergeCell ref="U43:W43"/>
    <mergeCell ref="AD27:AJ27"/>
    <mergeCell ref="U42:Z42"/>
    <mergeCell ref="Y28:AC28"/>
    <mergeCell ref="AD28:AJ28"/>
    <mergeCell ref="W26:AB26"/>
    <mergeCell ref="A24:H26"/>
    <mergeCell ref="I24:N24"/>
    <mergeCell ref="I25:N25"/>
    <mergeCell ref="I26:N26"/>
    <mergeCell ref="I42:N42"/>
    <mergeCell ref="O42:T42"/>
    <mergeCell ref="I31:P31"/>
    <mergeCell ref="O28:P28"/>
    <mergeCell ref="A27:H27"/>
    <mergeCell ref="A28:H28"/>
    <mergeCell ref="AC26:AH26"/>
    <mergeCell ref="AF43:AG43"/>
    <mergeCell ref="AH43:AJ43"/>
    <mergeCell ref="AA43:AB43"/>
    <mergeCell ref="AC43:AE43"/>
    <mergeCell ref="AI26:AJ26"/>
    <mergeCell ref="AF42:AJ42"/>
    <mergeCell ref="AA42:AE42"/>
    <mergeCell ref="I41:AD41"/>
    <mergeCell ref="AE41:AH41"/>
    <mergeCell ref="R45:T45"/>
    <mergeCell ref="I28:N28"/>
    <mergeCell ref="Q32:AJ32"/>
    <mergeCell ref="O32:P32"/>
    <mergeCell ref="I32:N32"/>
    <mergeCell ref="Q28:X28"/>
    <mergeCell ref="AH44:AJ44"/>
    <mergeCell ref="AF45:AG45"/>
    <mergeCell ref="AA45:AB45"/>
    <mergeCell ref="U45:W45"/>
    <mergeCell ref="AC44:AE44"/>
    <mergeCell ref="AA55:AB55"/>
    <mergeCell ref="AF55:AG55"/>
    <mergeCell ref="U54:Z54"/>
    <mergeCell ref="U44:W44"/>
    <mergeCell ref="X44:Z44"/>
    <mergeCell ref="AF52:AJ52"/>
    <mergeCell ref="Z52:AE52"/>
    <mergeCell ref="AA54:AE54"/>
    <mergeCell ref="W51:AB51"/>
    <mergeCell ref="L55:N55"/>
    <mergeCell ref="U46:Z46"/>
    <mergeCell ref="AI48:AJ48"/>
    <mergeCell ref="I48:N48"/>
    <mergeCell ref="W48:AB48"/>
    <mergeCell ref="O48:V48"/>
    <mergeCell ref="AC48:AH48"/>
    <mergeCell ref="I49:M49"/>
    <mergeCell ref="AA47:AE47"/>
    <mergeCell ref="U47:Z47"/>
    <mergeCell ref="C76:H76"/>
    <mergeCell ref="C75:H75"/>
    <mergeCell ref="C72:H72"/>
    <mergeCell ref="C73:H73"/>
    <mergeCell ref="AI53:AJ53"/>
    <mergeCell ref="I53:AD53"/>
    <mergeCell ref="AE53:AH53"/>
    <mergeCell ref="AC55:AE55"/>
    <mergeCell ref="AH55:AJ55"/>
    <mergeCell ref="U55:W55"/>
    <mergeCell ref="C63:H63"/>
    <mergeCell ref="O59:T59"/>
    <mergeCell ref="R63:V63"/>
    <mergeCell ref="L68:N68"/>
    <mergeCell ref="A66:B76"/>
    <mergeCell ref="F68:H68"/>
    <mergeCell ref="C74:H74"/>
    <mergeCell ref="I66:N66"/>
    <mergeCell ref="I74:M74"/>
    <mergeCell ref="N74:V74"/>
    <mergeCell ref="AF57:AG57"/>
    <mergeCell ref="I57:K57"/>
    <mergeCell ref="L57:N57"/>
    <mergeCell ref="F69:H69"/>
    <mergeCell ref="C68:E69"/>
    <mergeCell ref="L69:N69"/>
    <mergeCell ref="I59:N59"/>
    <mergeCell ref="I64:M64"/>
    <mergeCell ref="N64:S64"/>
    <mergeCell ref="O68:Q68"/>
    <mergeCell ref="I62:M62"/>
    <mergeCell ref="C70:H70"/>
    <mergeCell ref="C59:H59"/>
    <mergeCell ref="O57:Q57"/>
    <mergeCell ref="AH56:AJ56"/>
    <mergeCell ref="AC56:AE56"/>
    <mergeCell ref="AF59:AJ59"/>
    <mergeCell ref="AA56:AB56"/>
    <mergeCell ref="AF56:AG56"/>
    <mergeCell ref="AF58:AJ58"/>
    <mergeCell ref="Z64:AE64"/>
    <mergeCell ref="AA58:AE58"/>
    <mergeCell ref="AH57:AJ57"/>
    <mergeCell ref="AA59:AE59"/>
    <mergeCell ref="O69:Q69"/>
    <mergeCell ref="I69:K69"/>
    <mergeCell ref="R69:T69"/>
    <mergeCell ref="AA69:AB69"/>
    <mergeCell ref="X69:Z69"/>
    <mergeCell ref="U69:W69"/>
    <mergeCell ref="AI65:AJ65"/>
    <mergeCell ref="AE65:AH65"/>
    <mergeCell ref="N63:Q63"/>
    <mergeCell ref="AI60:AJ60"/>
    <mergeCell ref="AB62:AJ62"/>
    <mergeCell ref="X67:Z67"/>
    <mergeCell ref="AA67:AB67"/>
    <mergeCell ref="L67:N67"/>
    <mergeCell ref="O66:T66"/>
    <mergeCell ref="R67:T67"/>
    <mergeCell ref="R68:T68"/>
    <mergeCell ref="I67:K67"/>
    <mergeCell ref="I63:M63"/>
    <mergeCell ref="R57:T57"/>
    <mergeCell ref="AH68:AJ68"/>
    <mergeCell ref="O58:T58"/>
    <mergeCell ref="O60:V60"/>
    <mergeCell ref="AF67:AG67"/>
    <mergeCell ref="U66:Z66"/>
    <mergeCell ref="AF66:AJ66"/>
    <mergeCell ref="C60:H60"/>
    <mergeCell ref="O54:T54"/>
    <mergeCell ref="I61:M61"/>
    <mergeCell ref="O55:Q55"/>
    <mergeCell ref="I55:K55"/>
    <mergeCell ref="R55:T55"/>
    <mergeCell ref="I56:K56"/>
    <mergeCell ref="R56:T56"/>
    <mergeCell ref="L56:N56"/>
    <mergeCell ref="O56:Q56"/>
    <mergeCell ref="C51:H51"/>
    <mergeCell ref="A42:B52"/>
    <mergeCell ref="C42:H43"/>
    <mergeCell ref="C50:H50"/>
    <mergeCell ref="F57:H57"/>
    <mergeCell ref="C49:H49"/>
    <mergeCell ref="C48:H48"/>
    <mergeCell ref="C47:H47"/>
    <mergeCell ref="C71:H71"/>
    <mergeCell ref="A54:B64"/>
    <mergeCell ref="C64:H64"/>
    <mergeCell ref="C61:H61"/>
    <mergeCell ref="C56:E57"/>
    <mergeCell ref="C62:H62"/>
    <mergeCell ref="F56:H56"/>
    <mergeCell ref="A65:H65"/>
    <mergeCell ref="C66:H67"/>
    <mergeCell ref="C58:H58"/>
    <mergeCell ref="Z76:AE76"/>
    <mergeCell ref="O72:V72"/>
    <mergeCell ref="I72:N72"/>
    <mergeCell ref="I73:M73"/>
    <mergeCell ref="W74:AA74"/>
    <mergeCell ref="AB74:AJ74"/>
    <mergeCell ref="AI72:AJ72"/>
    <mergeCell ref="W75:AB75"/>
    <mergeCell ref="AA71:AE71"/>
    <mergeCell ref="AJ84:AO84"/>
    <mergeCell ref="I76:M76"/>
    <mergeCell ref="T76:Y76"/>
    <mergeCell ref="AF76:AJ76"/>
    <mergeCell ref="N76:S76"/>
    <mergeCell ref="AC75:AJ75"/>
    <mergeCell ref="I75:M75"/>
    <mergeCell ref="N75:Q75"/>
    <mergeCell ref="R75:V75"/>
    <mergeCell ref="U70:Z70"/>
    <mergeCell ref="I70:N70"/>
    <mergeCell ref="W72:AB72"/>
    <mergeCell ref="N73:AJ73"/>
    <mergeCell ref="I71:N71"/>
    <mergeCell ref="O71:T71"/>
    <mergeCell ref="U71:Z71"/>
    <mergeCell ref="O70:T70"/>
    <mergeCell ref="AC72:AH72"/>
    <mergeCell ref="AF71:AJ71"/>
    <mergeCell ref="O44:Q44"/>
    <mergeCell ref="O47:T47"/>
    <mergeCell ref="O45:Q45"/>
    <mergeCell ref="O46:T46"/>
    <mergeCell ref="AF47:AJ47"/>
    <mergeCell ref="AA46:AE46"/>
    <mergeCell ref="AF46:AJ46"/>
    <mergeCell ref="X45:Z45"/>
    <mergeCell ref="AC45:AE45"/>
    <mergeCell ref="AA44:AB44"/>
    <mergeCell ref="R51:V51"/>
    <mergeCell ref="N49:AJ49"/>
    <mergeCell ref="AB50:AJ50"/>
    <mergeCell ref="I46:N46"/>
    <mergeCell ref="W50:AA50"/>
    <mergeCell ref="I47:N47"/>
    <mergeCell ref="I45:K45"/>
    <mergeCell ref="L45:N45"/>
    <mergeCell ref="I44:K44"/>
    <mergeCell ref="L44:N44"/>
    <mergeCell ref="A41:H41"/>
    <mergeCell ref="C46:H46"/>
    <mergeCell ref="F45:H45"/>
    <mergeCell ref="AF54:AJ54"/>
    <mergeCell ref="AC51:AJ51"/>
    <mergeCell ref="I50:M50"/>
    <mergeCell ref="N50:V50"/>
    <mergeCell ref="N51:Q51"/>
    <mergeCell ref="T52:Y52"/>
    <mergeCell ref="I52:M52"/>
    <mergeCell ref="I54:N54"/>
    <mergeCell ref="N52:S52"/>
    <mergeCell ref="I51:M51"/>
    <mergeCell ref="AH69:AJ69"/>
    <mergeCell ref="AC69:AE69"/>
    <mergeCell ref="X68:Z68"/>
    <mergeCell ref="W63:AB63"/>
    <mergeCell ref="U67:W67"/>
    <mergeCell ref="I65:AD65"/>
    <mergeCell ref="AA66:AE66"/>
    <mergeCell ref="AC68:AE68"/>
    <mergeCell ref="AC63:AJ63"/>
    <mergeCell ref="I68:K68"/>
  </mergeCells>
  <phoneticPr fontId="3"/>
  <dataValidations count="4">
    <dataValidation imeMode="off" allowBlank="1" showInputMessage="1" showErrorMessage="1" sqref="AI53:AJ53 M9:V9 AA9:AJ9 K12:P12 O21:T23 AI41:AJ41 K6:P6 AI65:AJ65"/>
    <dataValidation type="whole" imeMode="off" allowBlank="1" showInputMessage="1" showErrorMessage="1" sqref="AC72:AH72 AC26:AH26 W20:AA20 O20:T20 AC48:AH48 I48:N48 I44:AJ45 W16:AH18 I56:AJ57 I68:AJ69 AC60:AH60 I60:N60 I72:N72">
      <formula1>0</formula1>
      <formula2>99999</formula2>
    </dataValidation>
    <dataValidation type="decimal" imeMode="off" allowBlank="1" showInputMessage="1" showErrorMessage="1" sqref="I70:AJ71 I46:AJ47 I58:AJ59">
      <formula1>0</formula1>
      <formula2>999.9</formula2>
    </dataValidation>
    <dataValidation imeMode="halfKatakana" allowBlank="1" showInputMessage="1" showErrorMessage="1" sqref="I4:AJ4 I10:AJ10"/>
  </dataValidations>
  <printOptions horizontalCentered="1" verticalCentered="1"/>
  <pageMargins left="0.59055118110236227" right="0.59055118110236227" top="0.19685039370078741" bottom="0.39370078740157483" header="0"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793" r:id="rId4" name="Group Box 1">
              <controlPr defaultSize="0" autoFill="0" autoPict="0">
                <anchor moveWithCells="1">
                  <from>
                    <xdr:col>27</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3794" r:id="rId5" name="Group Box 2">
              <controlPr defaultSize="0" autoFill="0" autoPict="0">
                <anchor moveWithCells="1">
                  <from>
                    <xdr:col>30</xdr:col>
                    <xdr:colOff>0</xdr:colOff>
                    <xdr:row>20</xdr:row>
                    <xdr:rowOff>0</xdr:rowOff>
                  </from>
                  <to>
                    <xdr:col>36</xdr:col>
                    <xdr:colOff>0</xdr:colOff>
                    <xdr:row>23</xdr:row>
                    <xdr:rowOff>0</xdr:rowOff>
                  </to>
                </anchor>
              </controlPr>
            </control>
          </mc:Choice>
        </mc:AlternateContent>
        <mc:AlternateContent xmlns:mc="http://schemas.openxmlformats.org/markup-compatibility/2006">
          <mc:Choice Requires="x14">
            <control shapeId="33795" r:id="rId6" name="Option Button 3">
              <controlPr defaultSize="0" autoFill="0" autoLine="0" autoPict="0">
                <anchor moveWithCells="1">
                  <from>
                    <xdr:col>31</xdr:col>
                    <xdr:colOff>0</xdr:colOff>
                    <xdr:row>21</xdr:row>
                    <xdr:rowOff>0</xdr:rowOff>
                  </from>
                  <to>
                    <xdr:col>33</xdr:col>
                    <xdr:colOff>0</xdr:colOff>
                    <xdr:row>22</xdr:row>
                    <xdr:rowOff>38100</xdr:rowOff>
                  </to>
                </anchor>
              </controlPr>
            </control>
          </mc:Choice>
        </mc:AlternateContent>
        <mc:AlternateContent xmlns:mc="http://schemas.openxmlformats.org/markup-compatibility/2006">
          <mc:Choice Requires="x14">
            <control shapeId="33796" r:id="rId7" name="Option Button 4">
              <controlPr defaultSize="0" autoFill="0" autoLine="0" autoPict="0">
                <anchor moveWithCells="1">
                  <from>
                    <xdr:col>33</xdr:col>
                    <xdr:colOff>0</xdr:colOff>
                    <xdr:row>21</xdr:row>
                    <xdr:rowOff>0</xdr:rowOff>
                  </from>
                  <to>
                    <xdr:col>35</xdr:col>
                    <xdr:colOff>0</xdr:colOff>
                    <xdr:row>22</xdr:row>
                    <xdr:rowOff>38100</xdr:rowOff>
                  </to>
                </anchor>
              </controlPr>
            </control>
          </mc:Choice>
        </mc:AlternateContent>
        <mc:AlternateContent xmlns:mc="http://schemas.openxmlformats.org/markup-compatibility/2006">
          <mc:Choice Requires="x14">
            <control shapeId="33797" r:id="rId8" name="Group Box 5">
              <controlPr defaultSize="0" autoFill="0" autoPict="0">
                <anchor moveWithCells="1">
                  <from>
                    <xdr:col>14</xdr:col>
                    <xdr:colOff>0</xdr:colOff>
                    <xdr:row>25</xdr:row>
                    <xdr:rowOff>0</xdr:rowOff>
                  </from>
                  <to>
                    <xdr:col>22</xdr:col>
                    <xdr:colOff>0</xdr:colOff>
                    <xdr:row>26</xdr:row>
                    <xdr:rowOff>0</xdr:rowOff>
                  </to>
                </anchor>
              </controlPr>
            </control>
          </mc:Choice>
        </mc:AlternateContent>
        <mc:AlternateContent xmlns:mc="http://schemas.openxmlformats.org/markup-compatibility/2006">
          <mc:Choice Requires="x14">
            <control shapeId="33798" r:id="rId9" name="Option Button 6">
              <controlPr defaultSize="0" autoFill="0" autoLine="0" autoPict="0">
                <anchor moveWithCells="1">
                  <from>
                    <xdr:col>15</xdr:col>
                    <xdr:colOff>0</xdr:colOff>
                    <xdr:row>25</xdr:row>
                    <xdr:rowOff>0</xdr:rowOff>
                  </from>
                  <to>
                    <xdr:col>18</xdr:col>
                    <xdr:colOff>0</xdr:colOff>
                    <xdr:row>26</xdr:row>
                    <xdr:rowOff>0</xdr:rowOff>
                  </to>
                </anchor>
              </controlPr>
            </control>
          </mc:Choice>
        </mc:AlternateContent>
        <mc:AlternateContent xmlns:mc="http://schemas.openxmlformats.org/markup-compatibility/2006">
          <mc:Choice Requires="x14">
            <control shapeId="33799" r:id="rId10" name="Option Button 7">
              <controlPr defaultSize="0" autoFill="0" autoLine="0" autoPict="0">
                <anchor moveWithCells="1">
                  <from>
                    <xdr:col>18</xdr:col>
                    <xdr:colOff>0</xdr:colOff>
                    <xdr:row>25</xdr:row>
                    <xdr:rowOff>0</xdr:rowOff>
                  </from>
                  <to>
                    <xdr:col>21</xdr:col>
                    <xdr:colOff>0</xdr:colOff>
                    <xdr:row>26</xdr:row>
                    <xdr:rowOff>0</xdr:rowOff>
                  </to>
                </anchor>
              </controlPr>
            </control>
          </mc:Choice>
        </mc:AlternateContent>
        <mc:AlternateContent xmlns:mc="http://schemas.openxmlformats.org/markup-compatibility/2006">
          <mc:Choice Requires="x14">
            <control shapeId="33800" r:id="rId11" name="Group Box 8">
              <controlPr defaultSize="0" autoFill="0" autoPict="0">
                <anchor moveWithCells="1">
                  <from>
                    <xdr:col>13</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33801" r:id="rId12" name="Check Box 9">
              <controlPr defaultSize="0" autoFill="0" autoLine="0" autoPict="0">
                <anchor moveWithCells="1">
                  <from>
                    <xdr:col>13</xdr:col>
                    <xdr:colOff>0</xdr:colOff>
                    <xdr:row>48</xdr:row>
                    <xdr:rowOff>0</xdr:rowOff>
                  </from>
                  <to>
                    <xdr:col>17</xdr:col>
                    <xdr:colOff>0</xdr:colOff>
                    <xdr:row>49</xdr:row>
                    <xdr:rowOff>0</xdr:rowOff>
                  </to>
                </anchor>
              </controlPr>
            </control>
          </mc:Choice>
        </mc:AlternateContent>
        <mc:AlternateContent xmlns:mc="http://schemas.openxmlformats.org/markup-compatibility/2006">
          <mc:Choice Requires="x14">
            <control shapeId="33802" r:id="rId13" name="Check Box 10">
              <controlPr defaultSize="0" autoFill="0" autoLine="0" autoPict="0">
                <anchor moveWithCells="1">
                  <from>
                    <xdr:col>17</xdr:col>
                    <xdr:colOff>0</xdr:colOff>
                    <xdr:row>48</xdr:row>
                    <xdr:rowOff>0</xdr:rowOff>
                  </from>
                  <to>
                    <xdr:col>22</xdr:col>
                    <xdr:colOff>0</xdr:colOff>
                    <xdr:row>49</xdr:row>
                    <xdr:rowOff>0</xdr:rowOff>
                  </to>
                </anchor>
              </controlPr>
            </control>
          </mc:Choice>
        </mc:AlternateContent>
        <mc:AlternateContent xmlns:mc="http://schemas.openxmlformats.org/markup-compatibility/2006">
          <mc:Choice Requires="x14">
            <control shapeId="33803" r:id="rId14" name="Check Box 11">
              <controlPr defaultSize="0" autoFill="0" autoLine="0" autoPict="0">
                <anchor moveWithCells="1">
                  <from>
                    <xdr:col>22</xdr:col>
                    <xdr:colOff>0</xdr:colOff>
                    <xdr:row>48</xdr:row>
                    <xdr:rowOff>0</xdr:rowOff>
                  </from>
                  <to>
                    <xdr:col>27</xdr:col>
                    <xdr:colOff>0</xdr:colOff>
                    <xdr:row>49</xdr:row>
                    <xdr:rowOff>0</xdr:rowOff>
                  </to>
                </anchor>
              </controlPr>
            </control>
          </mc:Choice>
        </mc:AlternateContent>
        <mc:AlternateContent xmlns:mc="http://schemas.openxmlformats.org/markup-compatibility/2006">
          <mc:Choice Requires="x14">
            <control shapeId="33804" r:id="rId15" name="Check Box 12">
              <controlPr defaultSize="0" autoFill="0" autoLine="0" autoPict="0">
                <anchor moveWithCells="1">
                  <from>
                    <xdr:col>27</xdr:col>
                    <xdr:colOff>0</xdr:colOff>
                    <xdr:row>48</xdr:row>
                    <xdr:rowOff>0</xdr:rowOff>
                  </from>
                  <to>
                    <xdr:col>31</xdr:col>
                    <xdr:colOff>106680</xdr:colOff>
                    <xdr:row>49</xdr:row>
                    <xdr:rowOff>0</xdr:rowOff>
                  </to>
                </anchor>
              </controlPr>
            </control>
          </mc:Choice>
        </mc:AlternateContent>
        <mc:AlternateContent xmlns:mc="http://schemas.openxmlformats.org/markup-compatibility/2006">
          <mc:Choice Requires="x14">
            <control shapeId="33805" r:id="rId16" name="Check Box 13">
              <controlPr defaultSize="0" autoFill="0" autoLine="0" autoPict="0">
                <anchor moveWithCells="1">
                  <from>
                    <xdr:col>32</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33806" r:id="rId17" name="Group Box 14">
              <controlPr defaultSize="0" autoFill="0" autoPict="0">
                <anchor moveWithCells="1">
                  <from>
                    <xdr:col>13</xdr:col>
                    <xdr:colOff>0</xdr:colOff>
                    <xdr:row>49</xdr:row>
                    <xdr:rowOff>0</xdr:rowOff>
                  </from>
                  <to>
                    <xdr:col>22</xdr:col>
                    <xdr:colOff>0</xdr:colOff>
                    <xdr:row>50</xdr:row>
                    <xdr:rowOff>0</xdr:rowOff>
                  </to>
                </anchor>
              </controlPr>
            </control>
          </mc:Choice>
        </mc:AlternateContent>
        <mc:AlternateContent xmlns:mc="http://schemas.openxmlformats.org/markup-compatibility/2006">
          <mc:Choice Requires="x14">
            <control shapeId="33807" r:id="rId18" name="Group Box 15">
              <controlPr defaultSize="0" autoFill="0" autoPict="0">
                <anchor moveWithCells="1">
                  <from>
                    <xdr:col>27</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3808" r:id="rId19" name="Check Box 16">
              <controlPr defaultSize="0" autoFill="0" autoLine="0" autoPict="0">
                <anchor moveWithCells="1">
                  <from>
                    <xdr:col>13</xdr:col>
                    <xdr:colOff>0</xdr:colOff>
                    <xdr:row>49</xdr:row>
                    <xdr:rowOff>0</xdr:rowOff>
                  </from>
                  <to>
                    <xdr:col>18</xdr:col>
                    <xdr:colOff>0</xdr:colOff>
                    <xdr:row>50</xdr:row>
                    <xdr:rowOff>0</xdr:rowOff>
                  </to>
                </anchor>
              </controlPr>
            </control>
          </mc:Choice>
        </mc:AlternateContent>
        <mc:AlternateContent xmlns:mc="http://schemas.openxmlformats.org/markup-compatibility/2006">
          <mc:Choice Requires="x14">
            <control shapeId="33809" r:id="rId20" name="Check Box 17">
              <controlPr defaultSize="0" autoFill="0" autoLine="0" autoPict="0">
                <anchor moveWithCells="1">
                  <from>
                    <xdr:col>27</xdr:col>
                    <xdr:colOff>0</xdr:colOff>
                    <xdr:row>49</xdr:row>
                    <xdr:rowOff>0</xdr:rowOff>
                  </from>
                  <to>
                    <xdr:col>32</xdr:col>
                    <xdr:colOff>0</xdr:colOff>
                    <xdr:row>50</xdr:row>
                    <xdr:rowOff>0</xdr:rowOff>
                  </to>
                </anchor>
              </controlPr>
            </control>
          </mc:Choice>
        </mc:AlternateContent>
        <mc:AlternateContent xmlns:mc="http://schemas.openxmlformats.org/markup-compatibility/2006">
          <mc:Choice Requires="x14">
            <control shapeId="33810" r:id="rId21" name="Group Box 18">
              <controlPr defaultSize="0" autoFill="0" autoPict="0">
                <anchor moveWithCells="1">
                  <from>
                    <xdr:col>2</xdr:col>
                    <xdr:colOff>0</xdr:colOff>
                    <xdr:row>48</xdr:row>
                    <xdr:rowOff>0</xdr:rowOff>
                  </from>
                  <to>
                    <xdr:col>8</xdr:col>
                    <xdr:colOff>0</xdr:colOff>
                    <xdr:row>50</xdr:row>
                    <xdr:rowOff>0</xdr:rowOff>
                  </to>
                </anchor>
              </controlPr>
            </control>
          </mc:Choice>
        </mc:AlternateContent>
        <mc:AlternateContent xmlns:mc="http://schemas.openxmlformats.org/markup-compatibility/2006">
          <mc:Choice Requires="x14">
            <control shapeId="33811" r:id="rId22" name="Check Box 19">
              <controlPr defaultSize="0" autoFill="0" autoLine="0" autoPict="0">
                <anchor moveWithCells="1">
                  <from>
                    <xdr:col>3</xdr:col>
                    <xdr:colOff>0</xdr:colOff>
                    <xdr:row>49</xdr:row>
                    <xdr:rowOff>0</xdr:rowOff>
                  </from>
                  <to>
                    <xdr:col>7</xdr:col>
                    <xdr:colOff>0</xdr:colOff>
                    <xdr:row>50</xdr:row>
                    <xdr:rowOff>0</xdr:rowOff>
                  </to>
                </anchor>
              </controlPr>
            </control>
          </mc:Choice>
        </mc:AlternateContent>
        <mc:AlternateContent xmlns:mc="http://schemas.openxmlformats.org/markup-compatibility/2006">
          <mc:Choice Requires="x14">
            <control shapeId="33812" r:id="rId23" name="Group Box 20">
              <controlPr defaultSize="0" autoFill="0" autoPict="0">
                <anchor moveWithCells="1">
                  <from>
                    <xdr:col>13</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33813" r:id="rId24" name="Check Box 21">
              <controlPr defaultSize="0" autoFill="0" autoLine="0" autoPict="0">
                <anchor moveWithCells="1">
                  <from>
                    <xdr:col>13</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33814" r:id="rId25" name="Check Box 22">
              <controlPr defaultSize="0" autoFill="0" autoLine="0" autoPict="0">
                <anchor moveWithCells="1">
                  <from>
                    <xdr:col>17</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33815" r:id="rId26" name="Check Box 23">
              <controlPr defaultSize="0" autoFill="0" autoLine="0" autoPict="0">
                <anchor moveWithCells="1">
                  <from>
                    <xdr:col>22</xdr:col>
                    <xdr:colOff>0</xdr:colOff>
                    <xdr:row>60</xdr:row>
                    <xdr:rowOff>0</xdr:rowOff>
                  </from>
                  <to>
                    <xdr:col>27</xdr:col>
                    <xdr:colOff>0</xdr:colOff>
                    <xdr:row>61</xdr:row>
                    <xdr:rowOff>0</xdr:rowOff>
                  </to>
                </anchor>
              </controlPr>
            </control>
          </mc:Choice>
        </mc:AlternateContent>
        <mc:AlternateContent xmlns:mc="http://schemas.openxmlformats.org/markup-compatibility/2006">
          <mc:Choice Requires="x14">
            <control shapeId="33816" r:id="rId27" name="Check Box 24">
              <controlPr defaultSize="0" autoFill="0" autoLine="0" autoPict="0">
                <anchor moveWithCells="1">
                  <from>
                    <xdr:col>27</xdr:col>
                    <xdr:colOff>0</xdr:colOff>
                    <xdr:row>60</xdr:row>
                    <xdr:rowOff>0</xdr:rowOff>
                  </from>
                  <to>
                    <xdr:col>31</xdr:col>
                    <xdr:colOff>129540</xdr:colOff>
                    <xdr:row>61</xdr:row>
                    <xdr:rowOff>0</xdr:rowOff>
                  </to>
                </anchor>
              </controlPr>
            </control>
          </mc:Choice>
        </mc:AlternateContent>
        <mc:AlternateContent xmlns:mc="http://schemas.openxmlformats.org/markup-compatibility/2006">
          <mc:Choice Requires="x14">
            <control shapeId="33817" r:id="rId28" name="Check Box 25">
              <controlPr defaultSize="0" autoFill="0" autoLine="0" autoPict="0">
                <anchor moveWithCells="1">
                  <from>
                    <xdr:col>32</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33818" r:id="rId29" name="Group Box 26">
              <controlPr defaultSize="0" autoFill="0" autoPict="0">
                <anchor moveWithCells="1">
                  <from>
                    <xdr:col>13</xdr:col>
                    <xdr:colOff>0</xdr:colOff>
                    <xdr:row>61</xdr:row>
                    <xdr:rowOff>0</xdr:rowOff>
                  </from>
                  <to>
                    <xdr:col>22</xdr:col>
                    <xdr:colOff>0</xdr:colOff>
                    <xdr:row>62</xdr:row>
                    <xdr:rowOff>0</xdr:rowOff>
                  </to>
                </anchor>
              </controlPr>
            </control>
          </mc:Choice>
        </mc:AlternateContent>
        <mc:AlternateContent xmlns:mc="http://schemas.openxmlformats.org/markup-compatibility/2006">
          <mc:Choice Requires="x14">
            <control shapeId="33819" r:id="rId30" name="Group Box 27">
              <controlPr defaultSize="0" autoFill="0" autoPict="0">
                <anchor moveWithCells="1">
                  <from>
                    <xdr:col>27</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33820" r:id="rId31" name="Check Box 28">
              <controlPr defaultSize="0" autoFill="0" autoLine="0" autoPict="0">
                <anchor moveWithCells="1">
                  <from>
                    <xdr:col>13</xdr:col>
                    <xdr:colOff>0</xdr:colOff>
                    <xdr:row>61</xdr:row>
                    <xdr:rowOff>0</xdr:rowOff>
                  </from>
                  <to>
                    <xdr:col>18</xdr:col>
                    <xdr:colOff>0</xdr:colOff>
                    <xdr:row>62</xdr:row>
                    <xdr:rowOff>0</xdr:rowOff>
                  </to>
                </anchor>
              </controlPr>
            </control>
          </mc:Choice>
        </mc:AlternateContent>
        <mc:AlternateContent xmlns:mc="http://schemas.openxmlformats.org/markup-compatibility/2006">
          <mc:Choice Requires="x14">
            <control shapeId="33821" r:id="rId32" name="Check Box 29">
              <controlPr defaultSize="0" autoFill="0" autoLine="0" autoPict="0">
                <anchor moveWithCells="1">
                  <from>
                    <xdr:col>27</xdr:col>
                    <xdr:colOff>0</xdr:colOff>
                    <xdr:row>61</xdr:row>
                    <xdr:rowOff>0</xdr:rowOff>
                  </from>
                  <to>
                    <xdr:col>32</xdr:col>
                    <xdr:colOff>0</xdr:colOff>
                    <xdr:row>62</xdr:row>
                    <xdr:rowOff>0</xdr:rowOff>
                  </to>
                </anchor>
              </controlPr>
            </control>
          </mc:Choice>
        </mc:AlternateContent>
        <mc:AlternateContent xmlns:mc="http://schemas.openxmlformats.org/markup-compatibility/2006">
          <mc:Choice Requires="x14">
            <control shapeId="33822" r:id="rId33" name="Group Box 30">
              <controlPr defaultSize="0" autoFill="0" autoPict="0">
                <anchor moveWithCells="1">
                  <from>
                    <xdr:col>2</xdr:col>
                    <xdr:colOff>0</xdr:colOff>
                    <xdr:row>60</xdr:row>
                    <xdr:rowOff>0</xdr:rowOff>
                  </from>
                  <to>
                    <xdr:col>8</xdr:col>
                    <xdr:colOff>0</xdr:colOff>
                    <xdr:row>62</xdr:row>
                    <xdr:rowOff>0</xdr:rowOff>
                  </to>
                </anchor>
              </controlPr>
            </control>
          </mc:Choice>
        </mc:AlternateContent>
        <mc:AlternateContent xmlns:mc="http://schemas.openxmlformats.org/markup-compatibility/2006">
          <mc:Choice Requires="x14">
            <control shapeId="33823" r:id="rId34" name="Check Box 31">
              <controlPr defaultSize="0" autoFill="0" autoLine="0" autoPict="0">
                <anchor moveWithCells="1">
                  <from>
                    <xdr:col>3</xdr:col>
                    <xdr:colOff>0</xdr:colOff>
                    <xdr:row>61</xdr:row>
                    <xdr:rowOff>0</xdr:rowOff>
                  </from>
                  <to>
                    <xdr:col>7</xdr:col>
                    <xdr:colOff>0</xdr:colOff>
                    <xdr:row>62</xdr:row>
                    <xdr:rowOff>0</xdr:rowOff>
                  </to>
                </anchor>
              </controlPr>
            </control>
          </mc:Choice>
        </mc:AlternateContent>
        <mc:AlternateContent xmlns:mc="http://schemas.openxmlformats.org/markup-compatibility/2006">
          <mc:Choice Requires="x14">
            <control shapeId="33824" r:id="rId35" name="Group Box 32">
              <controlPr defaultSize="0" autoFill="0" autoPict="0">
                <anchor moveWithCells="1">
                  <from>
                    <xdr:col>13</xdr:col>
                    <xdr:colOff>0</xdr:colOff>
                    <xdr:row>72</xdr:row>
                    <xdr:rowOff>0</xdr:rowOff>
                  </from>
                  <to>
                    <xdr:col>36</xdr:col>
                    <xdr:colOff>0</xdr:colOff>
                    <xdr:row>73</xdr:row>
                    <xdr:rowOff>0</xdr:rowOff>
                  </to>
                </anchor>
              </controlPr>
            </control>
          </mc:Choice>
        </mc:AlternateContent>
        <mc:AlternateContent xmlns:mc="http://schemas.openxmlformats.org/markup-compatibility/2006">
          <mc:Choice Requires="x14">
            <control shapeId="33825" r:id="rId36" name="Check Box 33">
              <controlPr defaultSize="0" autoFill="0" autoLine="0" autoPict="0">
                <anchor moveWithCells="1">
                  <from>
                    <xdr:col>13</xdr:col>
                    <xdr:colOff>0</xdr:colOff>
                    <xdr:row>72</xdr:row>
                    <xdr:rowOff>0</xdr:rowOff>
                  </from>
                  <to>
                    <xdr:col>17</xdr:col>
                    <xdr:colOff>0</xdr:colOff>
                    <xdr:row>73</xdr:row>
                    <xdr:rowOff>0</xdr:rowOff>
                  </to>
                </anchor>
              </controlPr>
            </control>
          </mc:Choice>
        </mc:AlternateContent>
        <mc:AlternateContent xmlns:mc="http://schemas.openxmlformats.org/markup-compatibility/2006">
          <mc:Choice Requires="x14">
            <control shapeId="33826" r:id="rId37" name="Check Box 34">
              <controlPr defaultSize="0" autoFill="0" autoLine="0" autoPict="0">
                <anchor moveWithCells="1">
                  <from>
                    <xdr:col>17</xdr:col>
                    <xdr:colOff>0</xdr:colOff>
                    <xdr:row>72</xdr:row>
                    <xdr:rowOff>0</xdr:rowOff>
                  </from>
                  <to>
                    <xdr:col>22</xdr:col>
                    <xdr:colOff>0</xdr:colOff>
                    <xdr:row>73</xdr:row>
                    <xdr:rowOff>0</xdr:rowOff>
                  </to>
                </anchor>
              </controlPr>
            </control>
          </mc:Choice>
        </mc:AlternateContent>
        <mc:AlternateContent xmlns:mc="http://schemas.openxmlformats.org/markup-compatibility/2006">
          <mc:Choice Requires="x14">
            <control shapeId="33827" r:id="rId38" name="Check Box 35">
              <controlPr defaultSize="0" autoFill="0" autoLine="0" autoPict="0">
                <anchor moveWithCells="1">
                  <from>
                    <xdr:col>22</xdr:col>
                    <xdr:colOff>0</xdr:colOff>
                    <xdr:row>72</xdr:row>
                    <xdr:rowOff>0</xdr:rowOff>
                  </from>
                  <to>
                    <xdr:col>27</xdr:col>
                    <xdr:colOff>0</xdr:colOff>
                    <xdr:row>73</xdr:row>
                    <xdr:rowOff>0</xdr:rowOff>
                  </to>
                </anchor>
              </controlPr>
            </control>
          </mc:Choice>
        </mc:AlternateContent>
        <mc:AlternateContent xmlns:mc="http://schemas.openxmlformats.org/markup-compatibility/2006">
          <mc:Choice Requires="x14">
            <control shapeId="33828" r:id="rId39" name="Check Box 36">
              <controlPr defaultSize="0" autoFill="0" autoLine="0" autoPict="0">
                <anchor moveWithCells="1">
                  <from>
                    <xdr:col>27</xdr:col>
                    <xdr:colOff>0</xdr:colOff>
                    <xdr:row>72</xdr:row>
                    <xdr:rowOff>0</xdr:rowOff>
                  </from>
                  <to>
                    <xdr:col>31</xdr:col>
                    <xdr:colOff>144780</xdr:colOff>
                    <xdr:row>73</xdr:row>
                    <xdr:rowOff>0</xdr:rowOff>
                  </to>
                </anchor>
              </controlPr>
            </control>
          </mc:Choice>
        </mc:AlternateContent>
        <mc:AlternateContent xmlns:mc="http://schemas.openxmlformats.org/markup-compatibility/2006">
          <mc:Choice Requires="x14">
            <control shapeId="33829" r:id="rId40" name="Check Box 37">
              <controlPr defaultSize="0" autoFill="0" autoLine="0" autoPict="0">
                <anchor moveWithCells="1">
                  <from>
                    <xdr:col>32</xdr:col>
                    <xdr:colOff>0</xdr:colOff>
                    <xdr:row>72</xdr:row>
                    <xdr:rowOff>0</xdr:rowOff>
                  </from>
                  <to>
                    <xdr:col>36</xdr:col>
                    <xdr:colOff>0</xdr:colOff>
                    <xdr:row>73</xdr:row>
                    <xdr:rowOff>0</xdr:rowOff>
                  </to>
                </anchor>
              </controlPr>
            </control>
          </mc:Choice>
        </mc:AlternateContent>
        <mc:AlternateContent xmlns:mc="http://schemas.openxmlformats.org/markup-compatibility/2006">
          <mc:Choice Requires="x14">
            <control shapeId="33830" r:id="rId41" name="Group Box 38">
              <controlPr defaultSize="0" autoFill="0" autoPict="0">
                <anchor moveWithCells="1">
                  <from>
                    <xdr:col>13</xdr:col>
                    <xdr:colOff>0</xdr:colOff>
                    <xdr:row>73</xdr:row>
                    <xdr:rowOff>0</xdr:rowOff>
                  </from>
                  <to>
                    <xdr:col>22</xdr:col>
                    <xdr:colOff>0</xdr:colOff>
                    <xdr:row>74</xdr:row>
                    <xdr:rowOff>0</xdr:rowOff>
                  </to>
                </anchor>
              </controlPr>
            </control>
          </mc:Choice>
        </mc:AlternateContent>
        <mc:AlternateContent xmlns:mc="http://schemas.openxmlformats.org/markup-compatibility/2006">
          <mc:Choice Requires="x14">
            <control shapeId="33831" r:id="rId42" name="Check Box 39">
              <controlPr defaultSize="0" autoFill="0" autoLine="0" autoPict="0">
                <anchor moveWithCells="1">
                  <from>
                    <xdr:col>13</xdr:col>
                    <xdr:colOff>0</xdr:colOff>
                    <xdr:row>73</xdr:row>
                    <xdr:rowOff>0</xdr:rowOff>
                  </from>
                  <to>
                    <xdr:col>18</xdr:col>
                    <xdr:colOff>0</xdr:colOff>
                    <xdr:row>74</xdr:row>
                    <xdr:rowOff>0</xdr:rowOff>
                  </to>
                </anchor>
              </controlPr>
            </control>
          </mc:Choice>
        </mc:AlternateContent>
        <mc:AlternateContent xmlns:mc="http://schemas.openxmlformats.org/markup-compatibility/2006">
          <mc:Choice Requires="x14">
            <control shapeId="33832" r:id="rId43" name="Check Box 40">
              <controlPr defaultSize="0" autoFill="0" autoLine="0" autoPict="0">
                <anchor moveWithCells="1">
                  <from>
                    <xdr:col>27</xdr:col>
                    <xdr:colOff>0</xdr:colOff>
                    <xdr:row>73</xdr:row>
                    <xdr:rowOff>0</xdr:rowOff>
                  </from>
                  <to>
                    <xdr:col>32</xdr:col>
                    <xdr:colOff>0</xdr:colOff>
                    <xdr:row>74</xdr:row>
                    <xdr:rowOff>0</xdr:rowOff>
                  </to>
                </anchor>
              </controlPr>
            </control>
          </mc:Choice>
        </mc:AlternateContent>
        <mc:AlternateContent xmlns:mc="http://schemas.openxmlformats.org/markup-compatibility/2006">
          <mc:Choice Requires="x14">
            <control shapeId="33833" r:id="rId44" name="Group Box 41">
              <controlPr defaultSize="0" autoFill="0" autoPict="0">
                <anchor moveWithCells="1">
                  <from>
                    <xdr:col>2</xdr:col>
                    <xdr:colOff>0</xdr:colOff>
                    <xdr:row>72</xdr:row>
                    <xdr:rowOff>0</xdr:rowOff>
                  </from>
                  <to>
                    <xdr:col>8</xdr:col>
                    <xdr:colOff>0</xdr:colOff>
                    <xdr:row>74</xdr:row>
                    <xdr:rowOff>0</xdr:rowOff>
                  </to>
                </anchor>
              </controlPr>
            </control>
          </mc:Choice>
        </mc:AlternateContent>
        <mc:AlternateContent xmlns:mc="http://schemas.openxmlformats.org/markup-compatibility/2006">
          <mc:Choice Requires="x14">
            <control shapeId="33834" r:id="rId45" name="Check Box 42">
              <controlPr defaultSize="0" autoFill="0" autoLine="0" autoPict="0">
                <anchor moveWithCells="1">
                  <from>
                    <xdr:col>3</xdr:col>
                    <xdr:colOff>0</xdr:colOff>
                    <xdr:row>73</xdr:row>
                    <xdr:rowOff>0</xdr:rowOff>
                  </from>
                  <to>
                    <xdr:col>7</xdr:col>
                    <xdr:colOff>0</xdr:colOff>
                    <xdr:row>74</xdr:row>
                    <xdr:rowOff>0</xdr:rowOff>
                  </to>
                </anchor>
              </controlPr>
            </control>
          </mc:Choice>
        </mc:AlternateContent>
        <mc:AlternateContent xmlns:mc="http://schemas.openxmlformats.org/markup-compatibility/2006">
          <mc:Choice Requires="x14">
            <control shapeId="33878" r:id="rId46" name="Group Box 86">
              <controlPr defaultSize="0" autoFill="0" autoPict="0">
                <anchor moveWithCells="1">
                  <from>
                    <xdr:col>8</xdr:col>
                    <xdr:colOff>0</xdr:colOff>
                    <xdr:row>26</xdr:row>
                    <xdr:rowOff>0</xdr:rowOff>
                  </from>
                  <to>
                    <xdr:col>26</xdr:col>
                    <xdr:colOff>0</xdr:colOff>
                    <xdr:row>27</xdr:row>
                    <xdr:rowOff>0</xdr:rowOff>
                  </to>
                </anchor>
              </controlPr>
            </control>
          </mc:Choice>
        </mc:AlternateContent>
        <mc:AlternateContent xmlns:mc="http://schemas.openxmlformats.org/markup-compatibility/2006">
          <mc:Choice Requires="x14">
            <control shapeId="33879" r:id="rId47" name="Option Button 87">
              <controlPr defaultSize="0" autoFill="0" autoLine="0" autoPict="0">
                <anchor moveWithCells="1">
                  <from>
                    <xdr:col>8</xdr:col>
                    <xdr:colOff>7620</xdr:colOff>
                    <xdr:row>26</xdr:row>
                    <xdr:rowOff>0</xdr:rowOff>
                  </from>
                  <to>
                    <xdr:col>14</xdr:col>
                    <xdr:colOff>0</xdr:colOff>
                    <xdr:row>27</xdr:row>
                    <xdr:rowOff>0</xdr:rowOff>
                  </to>
                </anchor>
              </controlPr>
            </control>
          </mc:Choice>
        </mc:AlternateContent>
        <mc:AlternateContent xmlns:mc="http://schemas.openxmlformats.org/markup-compatibility/2006">
          <mc:Choice Requires="x14">
            <control shapeId="33880" r:id="rId48" name="Option Button 88">
              <controlPr defaultSize="0" autoFill="0" autoLine="0" autoPict="0">
                <anchor moveWithCells="1">
                  <from>
                    <xdr:col>13</xdr:col>
                    <xdr:colOff>152400</xdr:colOff>
                    <xdr:row>26</xdr:row>
                    <xdr:rowOff>0</xdr:rowOff>
                  </from>
                  <to>
                    <xdr:col>18</xdr:col>
                    <xdr:colOff>76200</xdr:colOff>
                    <xdr:row>27</xdr:row>
                    <xdr:rowOff>0</xdr:rowOff>
                  </to>
                </anchor>
              </controlPr>
            </control>
          </mc:Choice>
        </mc:AlternateContent>
        <mc:AlternateContent xmlns:mc="http://schemas.openxmlformats.org/markup-compatibility/2006">
          <mc:Choice Requires="x14">
            <control shapeId="33881" r:id="rId49" name="Option Button 89">
              <controlPr defaultSize="0" autoFill="0" autoLine="0" autoPict="0">
                <anchor moveWithCells="1">
                  <from>
                    <xdr:col>18</xdr:col>
                    <xdr:colOff>106680</xdr:colOff>
                    <xdr:row>26</xdr:row>
                    <xdr:rowOff>0</xdr:rowOff>
                  </from>
                  <to>
                    <xdr:col>23</xdr:col>
                    <xdr:colOff>99060</xdr:colOff>
                    <xdr:row>27</xdr:row>
                    <xdr:rowOff>0</xdr:rowOff>
                  </to>
                </anchor>
              </controlPr>
            </control>
          </mc:Choice>
        </mc:AlternateContent>
        <mc:AlternateContent xmlns:mc="http://schemas.openxmlformats.org/markup-compatibility/2006">
          <mc:Choice Requires="x14">
            <control shapeId="33882" r:id="rId50" name="Option Button 90">
              <controlPr defaultSize="0" autoFill="0" autoLine="0" autoPict="0">
                <anchor moveWithCells="1">
                  <from>
                    <xdr:col>23</xdr:col>
                    <xdr:colOff>129540</xdr:colOff>
                    <xdr:row>26</xdr:row>
                    <xdr:rowOff>0</xdr:rowOff>
                  </from>
                  <to>
                    <xdr:col>25</xdr:col>
                    <xdr:colOff>106680</xdr:colOff>
                    <xdr:row>27</xdr:row>
                    <xdr:rowOff>0</xdr:rowOff>
                  </to>
                </anchor>
              </controlPr>
            </control>
          </mc:Choice>
        </mc:AlternateContent>
        <mc:AlternateContent xmlns:mc="http://schemas.openxmlformats.org/markup-compatibility/2006">
          <mc:Choice Requires="x14">
            <control shapeId="33892" r:id="rId51" name="Group Box 100">
              <controlPr defaultSize="0" autoFill="0" autoPict="0">
                <anchor moveWithCells="1">
                  <from>
                    <xdr:col>19</xdr:col>
                    <xdr:colOff>0</xdr:colOff>
                    <xdr:row>51</xdr:row>
                    <xdr:rowOff>0</xdr:rowOff>
                  </from>
                  <to>
                    <xdr:col>25</xdr:col>
                    <xdr:colOff>0</xdr:colOff>
                    <xdr:row>52</xdr:row>
                    <xdr:rowOff>0</xdr:rowOff>
                  </to>
                </anchor>
              </controlPr>
            </control>
          </mc:Choice>
        </mc:AlternateContent>
        <mc:AlternateContent xmlns:mc="http://schemas.openxmlformats.org/markup-compatibility/2006">
          <mc:Choice Requires="x14">
            <control shapeId="33893" r:id="rId52" name="Option Button 101">
              <controlPr defaultSize="0" autoFill="0" autoLine="0" autoPict="0">
                <anchor moveWithCells="1">
                  <from>
                    <xdr:col>19</xdr:col>
                    <xdr:colOff>30480</xdr:colOff>
                    <xdr:row>51</xdr:row>
                    <xdr:rowOff>0</xdr:rowOff>
                  </from>
                  <to>
                    <xdr:col>21</xdr:col>
                    <xdr:colOff>76200</xdr:colOff>
                    <xdr:row>52</xdr:row>
                    <xdr:rowOff>0</xdr:rowOff>
                  </to>
                </anchor>
              </controlPr>
            </control>
          </mc:Choice>
        </mc:AlternateContent>
        <mc:AlternateContent xmlns:mc="http://schemas.openxmlformats.org/markup-compatibility/2006">
          <mc:Choice Requires="x14">
            <control shapeId="33894" r:id="rId53" name="Option Button 102">
              <controlPr defaultSize="0" autoFill="0" autoLine="0" autoPict="0">
                <anchor moveWithCells="1">
                  <from>
                    <xdr:col>21</xdr:col>
                    <xdr:colOff>83820</xdr:colOff>
                    <xdr:row>51</xdr:row>
                    <xdr:rowOff>0</xdr:rowOff>
                  </from>
                  <to>
                    <xdr:col>23</xdr:col>
                    <xdr:colOff>160020</xdr:colOff>
                    <xdr:row>52</xdr:row>
                    <xdr:rowOff>0</xdr:rowOff>
                  </to>
                </anchor>
              </controlPr>
            </control>
          </mc:Choice>
        </mc:AlternateContent>
        <mc:AlternateContent xmlns:mc="http://schemas.openxmlformats.org/markup-compatibility/2006">
          <mc:Choice Requires="x14">
            <control shapeId="33895" r:id="rId54" name="Group Box 103">
              <controlPr defaultSize="0" autoFill="0" autoPict="0">
                <anchor moveWithCells="1">
                  <from>
                    <xdr:col>31</xdr:col>
                    <xdr:colOff>0</xdr:colOff>
                    <xdr:row>51</xdr:row>
                    <xdr:rowOff>0</xdr:rowOff>
                  </from>
                  <to>
                    <xdr:col>36</xdr:col>
                    <xdr:colOff>0</xdr:colOff>
                    <xdr:row>52</xdr:row>
                    <xdr:rowOff>0</xdr:rowOff>
                  </to>
                </anchor>
              </controlPr>
            </control>
          </mc:Choice>
        </mc:AlternateContent>
        <mc:AlternateContent xmlns:mc="http://schemas.openxmlformats.org/markup-compatibility/2006">
          <mc:Choice Requires="x14">
            <control shapeId="33896" r:id="rId55" name="Option Button 104">
              <controlPr defaultSize="0" autoFill="0" autoLine="0" autoPict="0">
                <anchor moveWithCells="1">
                  <from>
                    <xdr:col>31</xdr:col>
                    <xdr:colOff>22860</xdr:colOff>
                    <xdr:row>51</xdr:row>
                    <xdr:rowOff>0</xdr:rowOff>
                  </from>
                  <to>
                    <xdr:col>33</xdr:col>
                    <xdr:colOff>68580</xdr:colOff>
                    <xdr:row>52</xdr:row>
                    <xdr:rowOff>0</xdr:rowOff>
                  </to>
                </anchor>
              </controlPr>
            </control>
          </mc:Choice>
        </mc:AlternateContent>
        <mc:AlternateContent xmlns:mc="http://schemas.openxmlformats.org/markup-compatibility/2006">
          <mc:Choice Requires="x14">
            <control shapeId="33897" r:id="rId56" name="Option Button 105">
              <controlPr defaultSize="0" autoFill="0" autoLine="0" autoPict="0">
                <anchor moveWithCells="1">
                  <from>
                    <xdr:col>33</xdr:col>
                    <xdr:colOff>76200</xdr:colOff>
                    <xdr:row>51</xdr:row>
                    <xdr:rowOff>0</xdr:rowOff>
                  </from>
                  <to>
                    <xdr:col>35</xdr:col>
                    <xdr:colOff>137160</xdr:colOff>
                    <xdr:row>52</xdr:row>
                    <xdr:rowOff>0</xdr:rowOff>
                  </to>
                </anchor>
              </controlPr>
            </control>
          </mc:Choice>
        </mc:AlternateContent>
        <mc:AlternateContent xmlns:mc="http://schemas.openxmlformats.org/markup-compatibility/2006">
          <mc:Choice Requires="x14">
            <control shapeId="33898" r:id="rId57" name="Group Box 106">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33899" r:id="rId58" name="Option Button 107">
              <controlPr defaultSize="0" autoFill="0" autoLine="0" autoPict="0">
                <anchor moveWithCells="1">
                  <from>
                    <xdr:col>8</xdr:col>
                    <xdr:colOff>22860</xdr:colOff>
                    <xdr:row>51</xdr:row>
                    <xdr:rowOff>0</xdr:rowOff>
                  </from>
                  <to>
                    <xdr:col>10</xdr:col>
                    <xdr:colOff>68580</xdr:colOff>
                    <xdr:row>52</xdr:row>
                    <xdr:rowOff>0</xdr:rowOff>
                  </to>
                </anchor>
              </controlPr>
            </control>
          </mc:Choice>
        </mc:AlternateContent>
        <mc:AlternateContent xmlns:mc="http://schemas.openxmlformats.org/markup-compatibility/2006">
          <mc:Choice Requires="x14">
            <control shapeId="33900" r:id="rId59" name="Option Button 108">
              <controlPr defaultSize="0" autoFill="0" autoLine="0" autoPict="0">
                <anchor moveWithCells="1">
                  <from>
                    <xdr:col>10</xdr:col>
                    <xdr:colOff>76200</xdr:colOff>
                    <xdr:row>51</xdr:row>
                    <xdr:rowOff>0</xdr:rowOff>
                  </from>
                  <to>
                    <xdr:col>12</xdr:col>
                    <xdr:colOff>152400</xdr:colOff>
                    <xdr:row>52</xdr:row>
                    <xdr:rowOff>0</xdr:rowOff>
                  </to>
                </anchor>
              </controlPr>
            </control>
          </mc:Choice>
        </mc:AlternateContent>
        <mc:AlternateContent xmlns:mc="http://schemas.openxmlformats.org/markup-compatibility/2006">
          <mc:Choice Requires="x14">
            <control shapeId="33901" r:id="rId60" name="Group Box 109">
              <controlPr defaultSize="0" autoFill="0" autoPict="0">
                <anchor moveWithCells="1">
                  <from>
                    <xdr:col>19</xdr:col>
                    <xdr:colOff>0</xdr:colOff>
                    <xdr:row>63</xdr:row>
                    <xdr:rowOff>0</xdr:rowOff>
                  </from>
                  <to>
                    <xdr:col>25</xdr:col>
                    <xdr:colOff>0</xdr:colOff>
                    <xdr:row>64</xdr:row>
                    <xdr:rowOff>0</xdr:rowOff>
                  </to>
                </anchor>
              </controlPr>
            </control>
          </mc:Choice>
        </mc:AlternateContent>
        <mc:AlternateContent xmlns:mc="http://schemas.openxmlformats.org/markup-compatibility/2006">
          <mc:Choice Requires="x14">
            <control shapeId="33902" r:id="rId61" name="Option Button 110">
              <controlPr defaultSize="0" autoFill="0" autoLine="0" autoPict="0">
                <anchor moveWithCells="1">
                  <from>
                    <xdr:col>19</xdr:col>
                    <xdr:colOff>30480</xdr:colOff>
                    <xdr:row>63</xdr:row>
                    <xdr:rowOff>0</xdr:rowOff>
                  </from>
                  <to>
                    <xdr:col>21</xdr:col>
                    <xdr:colOff>76200</xdr:colOff>
                    <xdr:row>64</xdr:row>
                    <xdr:rowOff>0</xdr:rowOff>
                  </to>
                </anchor>
              </controlPr>
            </control>
          </mc:Choice>
        </mc:AlternateContent>
        <mc:AlternateContent xmlns:mc="http://schemas.openxmlformats.org/markup-compatibility/2006">
          <mc:Choice Requires="x14">
            <control shapeId="33903" r:id="rId62" name="Option Button 111">
              <controlPr defaultSize="0" autoFill="0" autoLine="0" autoPict="0">
                <anchor moveWithCells="1">
                  <from>
                    <xdr:col>21</xdr:col>
                    <xdr:colOff>83820</xdr:colOff>
                    <xdr:row>63</xdr:row>
                    <xdr:rowOff>0</xdr:rowOff>
                  </from>
                  <to>
                    <xdr:col>23</xdr:col>
                    <xdr:colOff>160020</xdr:colOff>
                    <xdr:row>64</xdr:row>
                    <xdr:rowOff>0</xdr:rowOff>
                  </to>
                </anchor>
              </controlPr>
            </control>
          </mc:Choice>
        </mc:AlternateContent>
        <mc:AlternateContent xmlns:mc="http://schemas.openxmlformats.org/markup-compatibility/2006">
          <mc:Choice Requires="x14">
            <control shapeId="33904" r:id="rId63" name="Group Box 112">
              <controlPr defaultSize="0" autoFill="0" autoPict="0">
                <anchor moveWithCells="1">
                  <from>
                    <xdr:col>31</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33905" r:id="rId64" name="Option Button 113">
              <controlPr defaultSize="0" autoFill="0" autoLine="0" autoPict="0">
                <anchor moveWithCells="1">
                  <from>
                    <xdr:col>31</xdr:col>
                    <xdr:colOff>22860</xdr:colOff>
                    <xdr:row>63</xdr:row>
                    <xdr:rowOff>0</xdr:rowOff>
                  </from>
                  <to>
                    <xdr:col>33</xdr:col>
                    <xdr:colOff>68580</xdr:colOff>
                    <xdr:row>64</xdr:row>
                    <xdr:rowOff>0</xdr:rowOff>
                  </to>
                </anchor>
              </controlPr>
            </control>
          </mc:Choice>
        </mc:AlternateContent>
        <mc:AlternateContent xmlns:mc="http://schemas.openxmlformats.org/markup-compatibility/2006">
          <mc:Choice Requires="x14">
            <control shapeId="33906" r:id="rId65" name="Option Button 114">
              <controlPr defaultSize="0" autoFill="0" autoLine="0" autoPict="0">
                <anchor moveWithCells="1">
                  <from>
                    <xdr:col>33</xdr:col>
                    <xdr:colOff>76200</xdr:colOff>
                    <xdr:row>63</xdr:row>
                    <xdr:rowOff>0</xdr:rowOff>
                  </from>
                  <to>
                    <xdr:col>35</xdr:col>
                    <xdr:colOff>137160</xdr:colOff>
                    <xdr:row>64</xdr:row>
                    <xdr:rowOff>0</xdr:rowOff>
                  </to>
                </anchor>
              </controlPr>
            </control>
          </mc:Choice>
        </mc:AlternateContent>
        <mc:AlternateContent xmlns:mc="http://schemas.openxmlformats.org/markup-compatibility/2006">
          <mc:Choice Requires="x14">
            <control shapeId="33907" r:id="rId66" name="Group Box 115">
              <controlPr defaultSize="0" autoFill="0" autoPict="0">
                <anchor moveWithCells="1">
                  <from>
                    <xdr:col>8</xdr:col>
                    <xdr:colOff>0</xdr:colOff>
                    <xdr:row>63</xdr:row>
                    <xdr:rowOff>0</xdr:rowOff>
                  </from>
                  <to>
                    <xdr:col>13</xdr:col>
                    <xdr:colOff>0</xdr:colOff>
                    <xdr:row>64</xdr:row>
                    <xdr:rowOff>0</xdr:rowOff>
                  </to>
                </anchor>
              </controlPr>
            </control>
          </mc:Choice>
        </mc:AlternateContent>
        <mc:AlternateContent xmlns:mc="http://schemas.openxmlformats.org/markup-compatibility/2006">
          <mc:Choice Requires="x14">
            <control shapeId="33908" r:id="rId67" name="Option Button 116">
              <controlPr defaultSize="0" autoFill="0" autoLine="0" autoPict="0">
                <anchor moveWithCells="1">
                  <from>
                    <xdr:col>8</xdr:col>
                    <xdr:colOff>22860</xdr:colOff>
                    <xdr:row>63</xdr:row>
                    <xdr:rowOff>0</xdr:rowOff>
                  </from>
                  <to>
                    <xdr:col>10</xdr:col>
                    <xdr:colOff>68580</xdr:colOff>
                    <xdr:row>64</xdr:row>
                    <xdr:rowOff>0</xdr:rowOff>
                  </to>
                </anchor>
              </controlPr>
            </control>
          </mc:Choice>
        </mc:AlternateContent>
        <mc:AlternateContent xmlns:mc="http://schemas.openxmlformats.org/markup-compatibility/2006">
          <mc:Choice Requires="x14">
            <control shapeId="33909" r:id="rId68" name="Option Button 117">
              <controlPr defaultSize="0" autoFill="0" autoLine="0" autoPict="0">
                <anchor moveWithCells="1">
                  <from>
                    <xdr:col>10</xdr:col>
                    <xdr:colOff>76200</xdr:colOff>
                    <xdr:row>63</xdr:row>
                    <xdr:rowOff>0</xdr:rowOff>
                  </from>
                  <to>
                    <xdr:col>12</xdr:col>
                    <xdr:colOff>152400</xdr:colOff>
                    <xdr:row>64</xdr:row>
                    <xdr:rowOff>0</xdr:rowOff>
                  </to>
                </anchor>
              </controlPr>
            </control>
          </mc:Choice>
        </mc:AlternateContent>
        <mc:AlternateContent xmlns:mc="http://schemas.openxmlformats.org/markup-compatibility/2006">
          <mc:Choice Requires="x14">
            <control shapeId="33910" r:id="rId69" name="Group Box 118">
              <controlPr defaultSize="0" autoFill="0" autoPict="0">
                <anchor moveWithCells="1">
                  <from>
                    <xdr:col>8</xdr:col>
                    <xdr:colOff>0</xdr:colOff>
                    <xdr:row>75</xdr:row>
                    <xdr:rowOff>0</xdr:rowOff>
                  </from>
                  <to>
                    <xdr:col>13</xdr:col>
                    <xdr:colOff>0</xdr:colOff>
                    <xdr:row>76</xdr:row>
                    <xdr:rowOff>0</xdr:rowOff>
                  </to>
                </anchor>
              </controlPr>
            </control>
          </mc:Choice>
        </mc:AlternateContent>
        <mc:AlternateContent xmlns:mc="http://schemas.openxmlformats.org/markup-compatibility/2006">
          <mc:Choice Requires="x14">
            <control shapeId="33911" r:id="rId70" name="Option Button 119">
              <controlPr defaultSize="0" autoFill="0" autoLine="0" autoPict="0">
                <anchor moveWithCells="1">
                  <from>
                    <xdr:col>8</xdr:col>
                    <xdr:colOff>22860</xdr:colOff>
                    <xdr:row>75</xdr:row>
                    <xdr:rowOff>0</xdr:rowOff>
                  </from>
                  <to>
                    <xdr:col>10</xdr:col>
                    <xdr:colOff>68580</xdr:colOff>
                    <xdr:row>76</xdr:row>
                    <xdr:rowOff>0</xdr:rowOff>
                  </to>
                </anchor>
              </controlPr>
            </control>
          </mc:Choice>
        </mc:AlternateContent>
        <mc:AlternateContent xmlns:mc="http://schemas.openxmlformats.org/markup-compatibility/2006">
          <mc:Choice Requires="x14">
            <control shapeId="33912" r:id="rId71" name="Option Button 120">
              <controlPr defaultSize="0" autoFill="0" autoLine="0" autoPict="0">
                <anchor moveWithCells="1">
                  <from>
                    <xdr:col>10</xdr:col>
                    <xdr:colOff>76200</xdr:colOff>
                    <xdr:row>75</xdr:row>
                    <xdr:rowOff>0</xdr:rowOff>
                  </from>
                  <to>
                    <xdr:col>12</xdr:col>
                    <xdr:colOff>152400</xdr:colOff>
                    <xdr:row>76</xdr:row>
                    <xdr:rowOff>0</xdr:rowOff>
                  </to>
                </anchor>
              </controlPr>
            </control>
          </mc:Choice>
        </mc:AlternateContent>
        <mc:AlternateContent xmlns:mc="http://schemas.openxmlformats.org/markup-compatibility/2006">
          <mc:Choice Requires="x14">
            <control shapeId="33913" r:id="rId72" name="Group Box 121">
              <controlPr defaultSize="0" autoFill="0" autoPict="0">
                <anchor moveWithCells="1">
                  <from>
                    <xdr:col>19</xdr:col>
                    <xdr:colOff>0</xdr:colOff>
                    <xdr:row>75</xdr:row>
                    <xdr:rowOff>0</xdr:rowOff>
                  </from>
                  <to>
                    <xdr:col>25</xdr:col>
                    <xdr:colOff>0</xdr:colOff>
                    <xdr:row>76</xdr:row>
                    <xdr:rowOff>0</xdr:rowOff>
                  </to>
                </anchor>
              </controlPr>
            </control>
          </mc:Choice>
        </mc:AlternateContent>
        <mc:AlternateContent xmlns:mc="http://schemas.openxmlformats.org/markup-compatibility/2006">
          <mc:Choice Requires="x14">
            <control shapeId="33914" r:id="rId73" name="Option Button 122">
              <controlPr defaultSize="0" autoFill="0" autoLine="0" autoPict="0">
                <anchor moveWithCells="1">
                  <from>
                    <xdr:col>19</xdr:col>
                    <xdr:colOff>30480</xdr:colOff>
                    <xdr:row>75</xdr:row>
                    <xdr:rowOff>0</xdr:rowOff>
                  </from>
                  <to>
                    <xdr:col>21</xdr:col>
                    <xdr:colOff>76200</xdr:colOff>
                    <xdr:row>76</xdr:row>
                    <xdr:rowOff>0</xdr:rowOff>
                  </to>
                </anchor>
              </controlPr>
            </control>
          </mc:Choice>
        </mc:AlternateContent>
        <mc:AlternateContent xmlns:mc="http://schemas.openxmlformats.org/markup-compatibility/2006">
          <mc:Choice Requires="x14">
            <control shapeId="33915" r:id="rId74" name="Option Button 123">
              <controlPr defaultSize="0" autoFill="0" autoLine="0" autoPict="0">
                <anchor moveWithCells="1">
                  <from>
                    <xdr:col>21</xdr:col>
                    <xdr:colOff>83820</xdr:colOff>
                    <xdr:row>75</xdr:row>
                    <xdr:rowOff>0</xdr:rowOff>
                  </from>
                  <to>
                    <xdr:col>23</xdr:col>
                    <xdr:colOff>160020</xdr:colOff>
                    <xdr:row>76</xdr:row>
                    <xdr:rowOff>0</xdr:rowOff>
                  </to>
                </anchor>
              </controlPr>
            </control>
          </mc:Choice>
        </mc:AlternateContent>
        <mc:AlternateContent xmlns:mc="http://schemas.openxmlformats.org/markup-compatibility/2006">
          <mc:Choice Requires="x14">
            <control shapeId="33916" r:id="rId75" name="Group Box 124">
              <controlPr defaultSize="0" autoFill="0" autoPict="0">
                <anchor moveWithCells="1">
                  <from>
                    <xdr:col>31</xdr:col>
                    <xdr:colOff>0</xdr:colOff>
                    <xdr:row>75</xdr:row>
                    <xdr:rowOff>0</xdr:rowOff>
                  </from>
                  <to>
                    <xdr:col>36</xdr:col>
                    <xdr:colOff>0</xdr:colOff>
                    <xdr:row>76</xdr:row>
                    <xdr:rowOff>0</xdr:rowOff>
                  </to>
                </anchor>
              </controlPr>
            </control>
          </mc:Choice>
        </mc:AlternateContent>
        <mc:AlternateContent xmlns:mc="http://schemas.openxmlformats.org/markup-compatibility/2006">
          <mc:Choice Requires="x14">
            <control shapeId="33917" r:id="rId76" name="Option Button 125">
              <controlPr defaultSize="0" autoFill="0" autoLine="0" autoPict="0">
                <anchor moveWithCells="1">
                  <from>
                    <xdr:col>31</xdr:col>
                    <xdr:colOff>22860</xdr:colOff>
                    <xdr:row>75</xdr:row>
                    <xdr:rowOff>0</xdr:rowOff>
                  </from>
                  <to>
                    <xdr:col>33</xdr:col>
                    <xdr:colOff>68580</xdr:colOff>
                    <xdr:row>76</xdr:row>
                    <xdr:rowOff>0</xdr:rowOff>
                  </to>
                </anchor>
              </controlPr>
            </control>
          </mc:Choice>
        </mc:AlternateContent>
        <mc:AlternateContent xmlns:mc="http://schemas.openxmlformats.org/markup-compatibility/2006">
          <mc:Choice Requires="x14">
            <control shapeId="33918" r:id="rId77" name="Option Button 126">
              <controlPr defaultSize="0" autoFill="0" autoLine="0" autoPict="0">
                <anchor moveWithCells="1">
                  <from>
                    <xdr:col>33</xdr:col>
                    <xdr:colOff>76200</xdr:colOff>
                    <xdr:row>75</xdr:row>
                    <xdr:rowOff>0</xdr:rowOff>
                  </from>
                  <to>
                    <xdr:col>35</xdr:col>
                    <xdr:colOff>137160</xdr:colOff>
                    <xdr:row>76</xdr:row>
                    <xdr:rowOff>0</xdr:rowOff>
                  </to>
                </anchor>
              </controlPr>
            </control>
          </mc:Choice>
        </mc:AlternateContent>
        <mc:AlternateContent xmlns:mc="http://schemas.openxmlformats.org/markup-compatibility/2006">
          <mc:Choice Requires="x14">
            <control shapeId="33920" r:id="rId78" name="Option Button 128">
              <controlPr defaultSize="0" autoFill="0" autoLine="0" autoPict="0">
                <anchor moveWithCells="1">
                  <from>
                    <xdr:col>17</xdr:col>
                    <xdr:colOff>7620</xdr:colOff>
                    <xdr:row>50</xdr:row>
                    <xdr:rowOff>0</xdr:rowOff>
                  </from>
                  <to>
                    <xdr:col>19</xdr:col>
                    <xdr:colOff>53340</xdr:colOff>
                    <xdr:row>51</xdr:row>
                    <xdr:rowOff>0</xdr:rowOff>
                  </to>
                </anchor>
              </controlPr>
            </control>
          </mc:Choice>
        </mc:AlternateContent>
        <mc:AlternateContent xmlns:mc="http://schemas.openxmlformats.org/markup-compatibility/2006">
          <mc:Choice Requires="x14">
            <control shapeId="33921" r:id="rId79" name="Option Button 129">
              <controlPr defaultSize="0" autoFill="0" autoLine="0" autoPict="0">
                <anchor moveWithCells="1">
                  <from>
                    <xdr:col>19</xdr:col>
                    <xdr:colOff>91440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33925" r:id="rId80" name="Group Box 133">
              <controlPr defaultSize="0" autoFill="0" autoPict="0">
                <anchor moveWithCells="1">
                  <from>
                    <xdr:col>8</xdr:col>
                    <xdr:colOff>0</xdr:colOff>
                    <xdr:row>62</xdr:row>
                    <xdr:rowOff>0</xdr:rowOff>
                  </from>
                  <to>
                    <xdr:col>13</xdr:col>
                    <xdr:colOff>0</xdr:colOff>
                    <xdr:row>63</xdr:row>
                    <xdr:rowOff>0</xdr:rowOff>
                  </to>
                </anchor>
              </controlPr>
            </control>
          </mc:Choice>
        </mc:AlternateContent>
        <mc:AlternateContent xmlns:mc="http://schemas.openxmlformats.org/markup-compatibility/2006">
          <mc:Choice Requires="x14">
            <control shapeId="33926" r:id="rId81" name="Option Button 134">
              <controlPr defaultSize="0" autoFill="0" autoLine="0" autoPict="0">
                <anchor moveWithCells="1">
                  <from>
                    <xdr:col>8</xdr:col>
                    <xdr:colOff>15240</xdr:colOff>
                    <xdr:row>62</xdr:row>
                    <xdr:rowOff>0</xdr:rowOff>
                  </from>
                  <to>
                    <xdr:col>10</xdr:col>
                    <xdr:colOff>60960</xdr:colOff>
                    <xdr:row>63</xdr:row>
                    <xdr:rowOff>0</xdr:rowOff>
                  </to>
                </anchor>
              </controlPr>
            </control>
          </mc:Choice>
        </mc:AlternateContent>
        <mc:AlternateContent xmlns:mc="http://schemas.openxmlformats.org/markup-compatibility/2006">
          <mc:Choice Requires="x14">
            <control shapeId="33927" r:id="rId82" name="Option Button 135">
              <controlPr defaultSize="0" autoFill="0" autoLine="0" autoPict="0">
                <anchor moveWithCells="1">
                  <from>
                    <xdr:col>10</xdr:col>
                    <xdr:colOff>68580</xdr:colOff>
                    <xdr:row>62</xdr:row>
                    <xdr:rowOff>0</xdr:rowOff>
                  </from>
                  <to>
                    <xdr:col>12</xdr:col>
                    <xdr:colOff>129540</xdr:colOff>
                    <xdr:row>63</xdr:row>
                    <xdr:rowOff>0</xdr:rowOff>
                  </to>
                </anchor>
              </controlPr>
            </control>
          </mc:Choice>
        </mc:AlternateContent>
        <mc:AlternateContent xmlns:mc="http://schemas.openxmlformats.org/markup-compatibility/2006">
          <mc:Choice Requires="x14">
            <control shapeId="33928" r:id="rId83" name="Group Box 136">
              <controlPr defaultSize="0" autoFill="0" autoPict="0">
                <anchor moveWithCells="1">
                  <from>
                    <xdr:col>17</xdr:col>
                    <xdr:colOff>0</xdr:colOff>
                    <xdr:row>62</xdr:row>
                    <xdr:rowOff>0</xdr:rowOff>
                  </from>
                  <to>
                    <xdr:col>22</xdr:col>
                    <xdr:colOff>0</xdr:colOff>
                    <xdr:row>63</xdr:row>
                    <xdr:rowOff>0</xdr:rowOff>
                  </to>
                </anchor>
              </controlPr>
            </control>
          </mc:Choice>
        </mc:AlternateContent>
        <mc:AlternateContent xmlns:mc="http://schemas.openxmlformats.org/markup-compatibility/2006">
          <mc:Choice Requires="x14">
            <control shapeId="33929" r:id="rId84" name="Option Button 137">
              <controlPr defaultSize="0" autoFill="0" autoLine="0" autoPict="0">
                <anchor moveWithCells="1">
                  <from>
                    <xdr:col>17</xdr:col>
                    <xdr:colOff>0</xdr:colOff>
                    <xdr:row>62</xdr:row>
                    <xdr:rowOff>0</xdr:rowOff>
                  </from>
                  <to>
                    <xdr:col>19</xdr:col>
                    <xdr:colOff>45720</xdr:colOff>
                    <xdr:row>63</xdr:row>
                    <xdr:rowOff>0</xdr:rowOff>
                  </to>
                </anchor>
              </controlPr>
            </control>
          </mc:Choice>
        </mc:AlternateContent>
        <mc:AlternateContent xmlns:mc="http://schemas.openxmlformats.org/markup-compatibility/2006">
          <mc:Choice Requires="x14">
            <control shapeId="33930" r:id="rId85" name="Option Button 138">
              <controlPr defaultSize="0" autoFill="0" autoLine="0" autoPict="0">
                <anchor moveWithCells="1">
                  <from>
                    <xdr:col>19</xdr:col>
                    <xdr:colOff>83820</xdr:colOff>
                    <xdr:row>62</xdr:row>
                    <xdr:rowOff>0</xdr:rowOff>
                  </from>
                  <to>
                    <xdr:col>21</xdr:col>
                    <xdr:colOff>144780</xdr:colOff>
                    <xdr:row>63</xdr:row>
                    <xdr:rowOff>0</xdr:rowOff>
                  </to>
                </anchor>
              </controlPr>
            </control>
          </mc:Choice>
        </mc:AlternateContent>
        <mc:AlternateContent xmlns:mc="http://schemas.openxmlformats.org/markup-compatibility/2006">
          <mc:Choice Requires="x14">
            <control shapeId="33931" r:id="rId86" name="Group Box 139">
              <controlPr defaultSize="0" autoFill="0" autoPict="0">
                <anchor moveWithCells="1">
                  <from>
                    <xdr:col>8</xdr:col>
                    <xdr:colOff>0</xdr:colOff>
                    <xdr:row>74</xdr:row>
                    <xdr:rowOff>0</xdr:rowOff>
                  </from>
                  <to>
                    <xdr:col>13</xdr:col>
                    <xdr:colOff>0</xdr:colOff>
                    <xdr:row>75</xdr:row>
                    <xdr:rowOff>0</xdr:rowOff>
                  </to>
                </anchor>
              </controlPr>
            </control>
          </mc:Choice>
        </mc:AlternateContent>
        <mc:AlternateContent xmlns:mc="http://schemas.openxmlformats.org/markup-compatibility/2006">
          <mc:Choice Requires="x14">
            <control shapeId="33932" r:id="rId87" name="Option Button 140">
              <controlPr defaultSize="0" autoFill="0" autoLine="0" autoPict="0">
                <anchor moveWithCells="1">
                  <from>
                    <xdr:col>8</xdr:col>
                    <xdr:colOff>22860</xdr:colOff>
                    <xdr:row>74</xdr:row>
                    <xdr:rowOff>0</xdr:rowOff>
                  </from>
                  <to>
                    <xdr:col>10</xdr:col>
                    <xdr:colOff>68580</xdr:colOff>
                    <xdr:row>75</xdr:row>
                    <xdr:rowOff>0</xdr:rowOff>
                  </to>
                </anchor>
              </controlPr>
            </control>
          </mc:Choice>
        </mc:AlternateContent>
        <mc:AlternateContent xmlns:mc="http://schemas.openxmlformats.org/markup-compatibility/2006">
          <mc:Choice Requires="x14">
            <control shapeId="33933" r:id="rId88" name="Option Button 141">
              <controlPr defaultSize="0" autoFill="0" autoLine="0" autoPict="0">
                <anchor moveWithCells="1">
                  <from>
                    <xdr:col>10</xdr:col>
                    <xdr:colOff>68580</xdr:colOff>
                    <xdr:row>74</xdr:row>
                    <xdr:rowOff>0</xdr:rowOff>
                  </from>
                  <to>
                    <xdr:col>12</xdr:col>
                    <xdr:colOff>129540</xdr:colOff>
                    <xdr:row>75</xdr:row>
                    <xdr:rowOff>0</xdr:rowOff>
                  </to>
                </anchor>
              </controlPr>
            </control>
          </mc:Choice>
        </mc:AlternateContent>
        <mc:AlternateContent xmlns:mc="http://schemas.openxmlformats.org/markup-compatibility/2006">
          <mc:Choice Requires="x14">
            <control shapeId="33934" r:id="rId89" name="Group Box 142">
              <controlPr defaultSize="0" autoFill="0" autoPict="0">
                <anchor moveWithCells="1">
                  <from>
                    <xdr:col>17</xdr:col>
                    <xdr:colOff>0</xdr:colOff>
                    <xdr:row>74</xdr:row>
                    <xdr:rowOff>0</xdr:rowOff>
                  </from>
                  <to>
                    <xdr:col>22</xdr:col>
                    <xdr:colOff>0</xdr:colOff>
                    <xdr:row>75</xdr:row>
                    <xdr:rowOff>0</xdr:rowOff>
                  </to>
                </anchor>
              </controlPr>
            </control>
          </mc:Choice>
        </mc:AlternateContent>
        <mc:AlternateContent xmlns:mc="http://schemas.openxmlformats.org/markup-compatibility/2006">
          <mc:Choice Requires="x14">
            <control shapeId="33935" r:id="rId90" name="Option Button 143">
              <controlPr defaultSize="0" autoFill="0" autoLine="0" autoPict="0">
                <anchor moveWithCells="1">
                  <from>
                    <xdr:col>17</xdr:col>
                    <xdr:colOff>0</xdr:colOff>
                    <xdr:row>74</xdr:row>
                    <xdr:rowOff>7620</xdr:rowOff>
                  </from>
                  <to>
                    <xdr:col>19</xdr:col>
                    <xdr:colOff>45720</xdr:colOff>
                    <xdr:row>75</xdr:row>
                    <xdr:rowOff>7620</xdr:rowOff>
                  </to>
                </anchor>
              </controlPr>
            </control>
          </mc:Choice>
        </mc:AlternateContent>
        <mc:AlternateContent xmlns:mc="http://schemas.openxmlformats.org/markup-compatibility/2006">
          <mc:Choice Requires="x14">
            <control shapeId="33936" r:id="rId91" name="Option Button 144">
              <controlPr defaultSize="0" autoFill="0" autoLine="0" autoPict="0">
                <anchor moveWithCells="1">
                  <from>
                    <xdr:col>19</xdr:col>
                    <xdr:colOff>106680</xdr:colOff>
                    <xdr:row>74</xdr:row>
                    <xdr:rowOff>7620</xdr:rowOff>
                  </from>
                  <to>
                    <xdr:col>22</xdr:col>
                    <xdr:colOff>0</xdr:colOff>
                    <xdr:row>75</xdr:row>
                    <xdr:rowOff>7620</xdr:rowOff>
                  </to>
                </anchor>
              </controlPr>
            </control>
          </mc:Choice>
        </mc:AlternateContent>
        <mc:AlternateContent xmlns:mc="http://schemas.openxmlformats.org/markup-compatibility/2006">
          <mc:Choice Requires="x14">
            <control shapeId="33942" r:id="rId92" name="Group Box 150">
              <controlPr defaultSize="0" autoFill="0" autoPict="0">
                <anchor moveWithCells="1">
                  <from>
                    <xdr:col>17</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33948" r:id="rId93" name="Group Box 156">
              <controlPr defaultSize="0" autoFill="0" autoPict="0">
                <anchor moveWithCells="1">
                  <from>
                    <xdr:col>8</xdr:col>
                    <xdr:colOff>0</xdr:colOff>
                    <xdr:row>50</xdr:row>
                    <xdr:rowOff>0</xdr:rowOff>
                  </from>
                  <to>
                    <xdr:col>13</xdr:col>
                    <xdr:colOff>0</xdr:colOff>
                    <xdr:row>51</xdr:row>
                    <xdr:rowOff>0</xdr:rowOff>
                  </to>
                </anchor>
              </controlPr>
            </control>
          </mc:Choice>
        </mc:AlternateContent>
        <mc:AlternateContent xmlns:mc="http://schemas.openxmlformats.org/markup-compatibility/2006">
          <mc:Choice Requires="x14">
            <control shapeId="33949" r:id="rId94" name="Option Button 157">
              <controlPr defaultSize="0" autoFill="0" autoLine="0" autoPict="0">
                <anchor moveWithCells="1">
                  <from>
                    <xdr:col>8</xdr:col>
                    <xdr:colOff>22860</xdr:colOff>
                    <xdr:row>50</xdr:row>
                    <xdr:rowOff>15240</xdr:rowOff>
                  </from>
                  <to>
                    <xdr:col>10</xdr:col>
                    <xdr:colOff>99060</xdr:colOff>
                    <xdr:row>51</xdr:row>
                    <xdr:rowOff>0</xdr:rowOff>
                  </to>
                </anchor>
              </controlPr>
            </control>
          </mc:Choice>
        </mc:AlternateContent>
        <mc:AlternateContent xmlns:mc="http://schemas.openxmlformats.org/markup-compatibility/2006">
          <mc:Choice Requires="x14">
            <control shapeId="33950" r:id="rId95" name="Option Button 158">
              <controlPr defaultSize="0" autoFill="0" autoLine="0" autoPict="0">
                <anchor moveWithCells="1">
                  <from>
                    <xdr:col>10</xdr:col>
                    <xdr:colOff>76200</xdr:colOff>
                    <xdr:row>50</xdr:row>
                    <xdr:rowOff>15240</xdr:rowOff>
                  </from>
                  <to>
                    <xdr:col>12</xdr:col>
                    <xdr:colOff>129540</xdr:colOff>
                    <xdr:row>51</xdr:row>
                    <xdr:rowOff>0</xdr:rowOff>
                  </to>
                </anchor>
              </controlPr>
            </control>
          </mc:Choice>
        </mc:AlternateContent>
        <mc:AlternateContent xmlns:mc="http://schemas.openxmlformats.org/markup-compatibility/2006">
          <mc:Choice Requires="x14">
            <control shapeId="33954" r:id="rId96" name="Option Button 162">
              <controlPr defaultSize="0" autoFill="0" autoLine="0" autoPict="0">
                <anchor moveWithCells="1">
                  <from>
                    <xdr:col>24</xdr:col>
                    <xdr:colOff>7620</xdr:colOff>
                    <xdr:row>27</xdr:row>
                    <xdr:rowOff>0</xdr:rowOff>
                  </from>
                  <to>
                    <xdr:col>26</xdr:col>
                    <xdr:colOff>53340</xdr:colOff>
                    <xdr:row>28</xdr:row>
                    <xdr:rowOff>0</xdr:rowOff>
                  </to>
                </anchor>
              </controlPr>
            </control>
          </mc:Choice>
        </mc:AlternateContent>
        <mc:AlternateContent xmlns:mc="http://schemas.openxmlformats.org/markup-compatibility/2006">
          <mc:Choice Requires="x14">
            <control shapeId="33955" r:id="rId97" name="Option Button 163">
              <controlPr defaultSize="0" autoFill="0" autoLine="0" autoPict="0">
                <anchor moveWithCells="1">
                  <from>
                    <xdr:col>26</xdr:col>
                    <xdr:colOff>91440</xdr:colOff>
                    <xdr:row>27</xdr:row>
                    <xdr:rowOff>0</xdr:rowOff>
                  </from>
                  <to>
                    <xdr:col>29</xdr:col>
                    <xdr:colOff>0</xdr:colOff>
                    <xdr:row>28</xdr:row>
                    <xdr:rowOff>0</xdr:rowOff>
                  </to>
                </anchor>
              </controlPr>
            </control>
          </mc:Choice>
        </mc:AlternateContent>
        <mc:AlternateContent xmlns:mc="http://schemas.openxmlformats.org/markup-compatibility/2006">
          <mc:Choice Requires="x14">
            <control shapeId="33956" r:id="rId98" name="Group Box 164">
              <controlPr defaultSize="0" autoFill="0" autoPict="0">
                <anchor moveWithCells="1">
                  <from>
                    <xdr:col>24</xdr:col>
                    <xdr:colOff>0</xdr:colOff>
                    <xdr:row>27</xdr:row>
                    <xdr:rowOff>0</xdr:rowOff>
                  </from>
                  <to>
                    <xdr:col>29</xdr:col>
                    <xdr:colOff>0</xdr:colOff>
                    <xdr:row>28</xdr:row>
                    <xdr:rowOff>0</xdr:rowOff>
                  </to>
                </anchor>
              </controlPr>
            </control>
          </mc:Choice>
        </mc:AlternateContent>
        <mc:AlternateContent xmlns:mc="http://schemas.openxmlformats.org/markup-compatibility/2006">
          <mc:Choice Requires="x14">
            <control shapeId="33957" r:id="rId99" name="Option Button 165">
              <controlPr defaultSize="0" autoFill="0" autoLine="0" autoPict="0">
                <anchor moveWithCells="1">
                  <from>
                    <xdr:col>24</xdr:col>
                    <xdr:colOff>7620</xdr:colOff>
                    <xdr:row>28</xdr:row>
                    <xdr:rowOff>0</xdr:rowOff>
                  </from>
                  <to>
                    <xdr:col>26</xdr:col>
                    <xdr:colOff>53340</xdr:colOff>
                    <xdr:row>29</xdr:row>
                    <xdr:rowOff>0</xdr:rowOff>
                  </to>
                </anchor>
              </controlPr>
            </control>
          </mc:Choice>
        </mc:AlternateContent>
        <mc:AlternateContent xmlns:mc="http://schemas.openxmlformats.org/markup-compatibility/2006">
          <mc:Choice Requires="x14">
            <control shapeId="33958" r:id="rId100" name="Option Button 166">
              <controlPr defaultSize="0" autoFill="0" autoLine="0" autoPict="0">
                <anchor moveWithCells="1">
                  <from>
                    <xdr:col>26</xdr:col>
                    <xdr:colOff>91440</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33959" r:id="rId101" name="Group Box 167">
              <controlPr defaultSize="0" autoFill="0" autoPict="0">
                <anchor moveWithCells="1">
                  <from>
                    <xdr:col>24</xdr:col>
                    <xdr:colOff>0</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33960" r:id="rId102" name="Option Button 168">
              <controlPr defaultSize="0" autoFill="0" autoLine="0" autoPict="0">
                <anchor moveWithCells="1">
                  <from>
                    <xdr:col>8</xdr:col>
                    <xdr:colOff>99060</xdr:colOff>
                    <xdr:row>28</xdr:row>
                    <xdr:rowOff>0</xdr:rowOff>
                  </from>
                  <to>
                    <xdr:col>11</xdr:col>
                    <xdr:colOff>22860</xdr:colOff>
                    <xdr:row>29</xdr:row>
                    <xdr:rowOff>0</xdr:rowOff>
                  </to>
                </anchor>
              </controlPr>
            </control>
          </mc:Choice>
        </mc:AlternateContent>
        <mc:AlternateContent xmlns:mc="http://schemas.openxmlformats.org/markup-compatibility/2006">
          <mc:Choice Requires="x14">
            <control shapeId="33961" r:id="rId103" name="Option Button 169">
              <controlPr locked="0" defaultSize="0" autoFill="0" autoLine="0" autoPict="0">
                <anchor moveWithCells="1">
                  <from>
                    <xdr:col>12</xdr:col>
                    <xdr:colOff>45720</xdr:colOff>
                    <xdr:row>28</xdr:row>
                    <xdr:rowOff>0</xdr:rowOff>
                  </from>
                  <to>
                    <xdr:col>15</xdr:col>
                    <xdr:colOff>22860</xdr:colOff>
                    <xdr:row>29</xdr:row>
                    <xdr:rowOff>0</xdr:rowOff>
                  </to>
                </anchor>
              </controlPr>
            </control>
          </mc:Choice>
        </mc:AlternateContent>
        <mc:AlternateContent xmlns:mc="http://schemas.openxmlformats.org/markup-compatibility/2006">
          <mc:Choice Requires="x14">
            <control shapeId="33962" r:id="rId104" name="Group Box 170">
              <controlPr defaultSize="0" autoFill="0" autoPict="0">
                <anchor moveWithCells="1">
                  <from>
                    <xdr:col>8</xdr:col>
                    <xdr:colOff>0</xdr:colOff>
                    <xdr:row>28</xdr:row>
                    <xdr:rowOff>0</xdr:rowOff>
                  </from>
                  <to>
                    <xdr:col>16</xdr:col>
                    <xdr:colOff>0</xdr:colOff>
                    <xdr:row>29</xdr:row>
                    <xdr:rowOff>0</xdr:rowOff>
                  </to>
                </anchor>
              </controlPr>
            </control>
          </mc:Choice>
        </mc:AlternateContent>
        <mc:AlternateContent xmlns:mc="http://schemas.openxmlformats.org/markup-compatibility/2006">
          <mc:Choice Requires="x14">
            <control shapeId="33966" r:id="rId105" name="Option Button 174">
              <controlPr defaultSize="0" autoFill="0" autoLine="0" autoPict="0">
                <anchor moveWithCells="1">
                  <from>
                    <xdr:col>8</xdr:col>
                    <xdr:colOff>99060</xdr:colOff>
                    <xdr:row>29</xdr:row>
                    <xdr:rowOff>0</xdr:rowOff>
                  </from>
                  <to>
                    <xdr:col>11</xdr:col>
                    <xdr:colOff>22860</xdr:colOff>
                    <xdr:row>30</xdr:row>
                    <xdr:rowOff>0</xdr:rowOff>
                  </to>
                </anchor>
              </controlPr>
            </control>
          </mc:Choice>
        </mc:AlternateContent>
        <mc:AlternateContent xmlns:mc="http://schemas.openxmlformats.org/markup-compatibility/2006">
          <mc:Choice Requires="x14">
            <control shapeId="33967" r:id="rId106" name="Option Button 175">
              <controlPr locked="0" defaultSize="0" autoFill="0" autoLine="0" autoPict="0">
                <anchor moveWithCells="1">
                  <from>
                    <xdr:col>12</xdr:col>
                    <xdr:colOff>45720</xdr:colOff>
                    <xdr:row>29</xdr:row>
                    <xdr:rowOff>0</xdr:rowOff>
                  </from>
                  <to>
                    <xdr:col>15</xdr:col>
                    <xdr:colOff>22860</xdr:colOff>
                    <xdr:row>30</xdr:row>
                    <xdr:rowOff>0</xdr:rowOff>
                  </to>
                </anchor>
              </controlPr>
            </control>
          </mc:Choice>
        </mc:AlternateContent>
        <mc:AlternateContent xmlns:mc="http://schemas.openxmlformats.org/markup-compatibility/2006">
          <mc:Choice Requires="x14">
            <control shapeId="33968" r:id="rId107" name="Group Box 176">
              <controlPr defaultSize="0" autoFill="0" autoPict="0">
                <anchor moveWithCells="1">
                  <from>
                    <xdr:col>8</xdr:col>
                    <xdr:colOff>0</xdr:colOff>
                    <xdr:row>29</xdr:row>
                    <xdr:rowOff>0</xdr:rowOff>
                  </from>
                  <to>
                    <xdr:col>16</xdr:col>
                    <xdr:colOff>0</xdr:colOff>
                    <xdr:row>30</xdr:row>
                    <xdr:rowOff>0</xdr:rowOff>
                  </to>
                </anchor>
              </controlPr>
            </control>
          </mc:Choice>
        </mc:AlternateContent>
        <mc:AlternateContent xmlns:mc="http://schemas.openxmlformats.org/markup-compatibility/2006">
          <mc:Choice Requires="x14">
            <control shapeId="33972" r:id="rId108" name="Option Button 180">
              <controlPr defaultSize="0" autoFill="0" autoLine="0" autoPict="0">
                <anchor moveWithCells="1">
                  <from>
                    <xdr:col>8</xdr:col>
                    <xdr:colOff>99060</xdr:colOff>
                    <xdr:row>30</xdr:row>
                    <xdr:rowOff>0</xdr:rowOff>
                  </from>
                  <to>
                    <xdr:col>11</xdr:col>
                    <xdr:colOff>22860</xdr:colOff>
                    <xdr:row>31</xdr:row>
                    <xdr:rowOff>0</xdr:rowOff>
                  </to>
                </anchor>
              </controlPr>
            </control>
          </mc:Choice>
        </mc:AlternateContent>
        <mc:AlternateContent xmlns:mc="http://schemas.openxmlformats.org/markup-compatibility/2006">
          <mc:Choice Requires="x14">
            <control shapeId="33973" r:id="rId109" name="Option Button 181">
              <controlPr locked="0" defaultSize="0" autoFill="0" autoLine="0" autoPict="0">
                <anchor moveWithCells="1">
                  <from>
                    <xdr:col>12</xdr:col>
                    <xdr:colOff>45720</xdr:colOff>
                    <xdr:row>30</xdr:row>
                    <xdr:rowOff>0</xdr:rowOff>
                  </from>
                  <to>
                    <xdr:col>15</xdr:col>
                    <xdr:colOff>22860</xdr:colOff>
                    <xdr:row>31</xdr:row>
                    <xdr:rowOff>0</xdr:rowOff>
                  </to>
                </anchor>
              </controlPr>
            </control>
          </mc:Choice>
        </mc:AlternateContent>
        <mc:AlternateContent xmlns:mc="http://schemas.openxmlformats.org/markup-compatibility/2006">
          <mc:Choice Requires="x14">
            <control shapeId="33974" r:id="rId110" name="Group Box 182">
              <controlPr defaultSize="0" autoFill="0" autoPict="0">
                <anchor moveWithCells="1">
                  <from>
                    <xdr:col>8</xdr:col>
                    <xdr:colOff>0</xdr:colOff>
                    <xdr:row>30</xdr:row>
                    <xdr:rowOff>0</xdr:rowOff>
                  </from>
                  <to>
                    <xdr:col>16</xdr:col>
                    <xdr:colOff>0</xdr:colOff>
                    <xdr:row>31</xdr:row>
                    <xdr:rowOff>0</xdr:rowOff>
                  </to>
                </anchor>
              </controlPr>
            </control>
          </mc:Choice>
        </mc:AlternateContent>
        <mc:AlternateContent xmlns:mc="http://schemas.openxmlformats.org/markup-compatibility/2006">
          <mc:Choice Requires="x14">
            <control shapeId="33975" r:id="rId111" name="Drop Down 183">
              <controlPr defaultSize="0" autoLine="0" autoPict="0">
                <anchor moveWithCells="1">
                  <from>
                    <xdr:col>24</xdr:col>
                    <xdr:colOff>0</xdr:colOff>
                    <xdr:row>30</xdr:row>
                    <xdr:rowOff>0</xdr:rowOff>
                  </from>
                  <to>
                    <xdr:col>36</xdr:col>
                    <xdr:colOff>7620</xdr:colOff>
                    <xdr:row>31</xdr:row>
                    <xdr:rowOff>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7"/>
  <dimension ref="A1:AS80"/>
  <sheetViews>
    <sheetView showGridLines="0" showRowColHeaders="0" zoomScaleNormal="85" zoomScaleSheetLayoutView="100" workbookViewId="0"/>
  </sheetViews>
  <sheetFormatPr defaultColWidth="2.44140625" defaultRowHeight="15" customHeight="1" x14ac:dyDescent="0.2"/>
  <cols>
    <col min="1" max="37" width="2.44140625" style="11" customWidth="1"/>
    <col min="38" max="44" width="2.44140625" style="42" customWidth="1"/>
    <col min="45" max="16384" width="2.44140625" style="11"/>
  </cols>
  <sheetData>
    <row r="1" spans="1:36" ht="13.5" customHeight="1" x14ac:dyDescent="0.2">
      <c r="A1" s="134" t="s">
        <v>647</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row>
    <row r="2" spans="1:36" ht="13.5" customHeight="1" x14ac:dyDescent="0.15">
      <c r="A2" s="53"/>
      <c r="B2" s="53"/>
      <c r="C2" s="53"/>
      <c r="D2" s="145" t="s">
        <v>821</v>
      </c>
      <c r="E2" s="53"/>
      <c r="F2" s="53"/>
      <c r="G2" s="53"/>
      <c r="H2" s="53"/>
      <c r="I2" s="53"/>
      <c r="J2" s="53"/>
      <c r="K2" s="53"/>
      <c r="L2" s="53"/>
      <c r="M2" s="53"/>
      <c r="N2" s="53"/>
      <c r="O2" s="53"/>
      <c r="P2" s="53"/>
      <c r="Q2" s="53"/>
      <c r="R2" s="53"/>
      <c r="S2" s="53"/>
      <c r="T2" s="53"/>
      <c r="U2" s="53"/>
      <c r="V2" s="53"/>
      <c r="W2" s="53"/>
      <c r="X2" s="53"/>
      <c r="Y2" s="53"/>
      <c r="Z2" s="53"/>
      <c r="AA2" s="672" t="s">
        <v>472</v>
      </c>
      <c r="AB2" s="956"/>
      <c r="AC2" s="956"/>
      <c r="AD2" s="673"/>
      <c r="AE2" s="2031" t="s">
        <v>815</v>
      </c>
      <c r="AF2" s="2031"/>
      <c r="AG2" s="2031"/>
      <c r="AH2" s="2031"/>
      <c r="AI2" s="2031"/>
      <c r="AJ2" s="2031"/>
    </row>
    <row r="3" spans="1:36" ht="13.5" customHeight="1" thickBot="1" x14ac:dyDescent="0.25">
      <c r="A3" s="53"/>
      <c r="B3" s="53"/>
      <c r="C3" s="53"/>
      <c r="D3" s="146" t="s">
        <v>236</v>
      </c>
      <c r="E3" s="53"/>
      <c r="F3" s="53"/>
      <c r="G3" s="53"/>
      <c r="H3" s="53"/>
      <c r="I3" s="53"/>
      <c r="J3" s="53"/>
      <c r="K3" s="53"/>
      <c r="L3" s="53"/>
      <c r="M3" s="53"/>
      <c r="N3" s="53"/>
      <c r="O3" s="53"/>
      <c r="P3" s="53"/>
      <c r="Q3" s="53"/>
      <c r="R3" s="53"/>
      <c r="S3" s="53"/>
      <c r="T3" s="53"/>
      <c r="U3" s="53"/>
      <c r="V3" s="53"/>
      <c r="W3" s="53"/>
      <c r="X3" s="53"/>
      <c r="Y3" s="53"/>
      <c r="Z3" s="53"/>
      <c r="AA3" s="53"/>
      <c r="AB3" s="53"/>
      <c r="AC3" s="53"/>
      <c r="AD3" s="53"/>
      <c r="AE3" s="61"/>
      <c r="AF3" s="61"/>
      <c r="AG3" s="61"/>
      <c r="AH3" s="61"/>
      <c r="AI3" s="150"/>
      <c r="AJ3" s="150"/>
    </row>
    <row r="4" spans="1:36" ht="13.5" customHeight="1" x14ac:dyDescent="0.2">
      <c r="A4" s="1072" t="s">
        <v>493</v>
      </c>
      <c r="B4" s="1073"/>
      <c r="C4" s="1074" t="s">
        <v>257</v>
      </c>
      <c r="D4" s="1074"/>
      <c r="E4" s="1074"/>
      <c r="F4" s="1074"/>
      <c r="G4" s="1074"/>
      <c r="H4" s="1074"/>
      <c r="I4" s="1251" t="str">
        <f>IF(様式第１号!S42=9,IF(様式第１号!G35&lt;&gt;"",様式第１号!G35,""),"")</f>
        <v/>
      </c>
      <c r="J4" s="1252"/>
      <c r="K4" s="1252"/>
      <c r="L4" s="1252"/>
      <c r="M4" s="1252"/>
      <c r="N4" s="1252"/>
      <c r="O4" s="1252"/>
      <c r="P4" s="1252"/>
      <c r="Q4" s="1252"/>
      <c r="R4" s="1252"/>
      <c r="S4" s="1252"/>
      <c r="T4" s="1252"/>
      <c r="U4" s="1252"/>
      <c r="V4" s="1252"/>
      <c r="W4" s="1252"/>
      <c r="X4" s="1252"/>
      <c r="Y4" s="1252"/>
      <c r="Z4" s="1252"/>
      <c r="AA4" s="1252"/>
      <c r="AB4" s="1252"/>
      <c r="AC4" s="1252"/>
      <c r="AD4" s="1252"/>
      <c r="AE4" s="1252"/>
      <c r="AF4" s="1252"/>
      <c r="AG4" s="1252"/>
      <c r="AH4" s="1252"/>
      <c r="AI4" s="1252"/>
      <c r="AJ4" s="1253"/>
    </row>
    <row r="5" spans="1:36" ht="13.5" customHeight="1" x14ac:dyDescent="0.2">
      <c r="A5" s="1007"/>
      <c r="B5" s="1008"/>
      <c r="C5" s="1031" t="s">
        <v>494</v>
      </c>
      <c r="D5" s="1031"/>
      <c r="E5" s="1031"/>
      <c r="F5" s="1031"/>
      <c r="G5" s="1031"/>
      <c r="H5" s="1031"/>
      <c r="I5" s="1243" t="str">
        <f>IF(様式第１号!S42=9,IF(様式第１号!G36&lt;&gt;"",様式第１号!G36,""),"")</f>
        <v/>
      </c>
      <c r="J5" s="1244"/>
      <c r="K5" s="1244"/>
      <c r="L5" s="1244"/>
      <c r="M5" s="1244"/>
      <c r="N5" s="1244"/>
      <c r="O5" s="1244"/>
      <c r="P5" s="1244"/>
      <c r="Q5" s="1244"/>
      <c r="R5" s="1244"/>
      <c r="S5" s="1244"/>
      <c r="T5" s="1244"/>
      <c r="U5" s="1244"/>
      <c r="V5" s="1244"/>
      <c r="W5" s="1244"/>
      <c r="X5" s="1244"/>
      <c r="Y5" s="1244"/>
      <c r="Z5" s="1244"/>
      <c r="AA5" s="1244"/>
      <c r="AB5" s="1244"/>
      <c r="AC5" s="1244"/>
      <c r="AD5" s="1244"/>
      <c r="AE5" s="1244"/>
      <c r="AF5" s="1244"/>
      <c r="AG5" s="1244"/>
      <c r="AH5" s="1244"/>
      <c r="AI5" s="1244"/>
      <c r="AJ5" s="1245"/>
    </row>
    <row r="6" spans="1:36" ht="13.5" customHeight="1" x14ac:dyDescent="0.2">
      <c r="A6" s="1007"/>
      <c r="B6" s="1008"/>
      <c r="C6" s="990" t="s">
        <v>495</v>
      </c>
      <c r="D6" s="990"/>
      <c r="E6" s="990"/>
      <c r="F6" s="990"/>
      <c r="G6" s="990"/>
      <c r="H6" s="990"/>
      <c r="I6" s="1022" t="s">
        <v>1039</v>
      </c>
      <c r="J6" s="1023"/>
      <c r="K6" s="1249" t="str">
        <f>IF(様式第１号!S42=9,IF(様式第１号!H37&lt;&gt;"",様式第１号!H37,""),"")</f>
        <v/>
      </c>
      <c r="L6" s="1249"/>
      <c r="M6" s="1249"/>
      <c r="N6" s="1249"/>
      <c r="O6" s="1249"/>
      <c r="P6" s="1250"/>
      <c r="Q6" s="571" t="s">
        <v>448</v>
      </c>
      <c r="R6" s="572"/>
      <c r="S6" s="572"/>
      <c r="T6" s="572"/>
      <c r="U6" s="572"/>
      <c r="V6" s="572"/>
      <c r="W6" s="572"/>
      <c r="X6" s="572"/>
      <c r="Y6" s="572"/>
      <c r="Z6" s="572"/>
      <c r="AA6" s="572"/>
      <c r="AB6" s="572"/>
      <c r="AC6" s="572"/>
      <c r="AD6" s="572"/>
      <c r="AE6" s="572"/>
      <c r="AF6" s="572"/>
      <c r="AG6" s="572"/>
      <c r="AH6" s="572"/>
      <c r="AI6" s="572"/>
      <c r="AJ6" s="573"/>
    </row>
    <row r="7" spans="1:36" ht="13.5" customHeight="1" x14ac:dyDescent="0.2">
      <c r="A7" s="1007"/>
      <c r="B7" s="1008"/>
      <c r="C7" s="990"/>
      <c r="D7" s="990"/>
      <c r="E7" s="990"/>
      <c r="F7" s="990"/>
      <c r="G7" s="990"/>
      <c r="H7" s="990"/>
      <c r="I7" s="1246" t="str">
        <f>IF(様式第１号!S42=9,IF(様式第１号!G38&lt;&gt;"",様式第１号!G38,""),"")</f>
        <v/>
      </c>
      <c r="J7" s="1246"/>
      <c r="K7" s="1246"/>
      <c r="L7" s="1246"/>
      <c r="M7" s="1246"/>
      <c r="N7" s="1246"/>
      <c r="O7" s="1246"/>
      <c r="P7" s="1246"/>
      <c r="Q7" s="1246"/>
      <c r="R7" s="1246"/>
      <c r="S7" s="1246"/>
      <c r="T7" s="1246"/>
      <c r="U7" s="1246"/>
      <c r="V7" s="1246"/>
      <c r="W7" s="1246"/>
      <c r="X7" s="1246"/>
      <c r="Y7" s="1246"/>
      <c r="Z7" s="1246"/>
      <c r="AA7" s="1246"/>
      <c r="AB7" s="1246"/>
      <c r="AC7" s="1246"/>
      <c r="AD7" s="1246"/>
      <c r="AE7" s="1246"/>
      <c r="AF7" s="1246"/>
      <c r="AG7" s="1246"/>
      <c r="AH7" s="1246"/>
      <c r="AI7" s="1246"/>
      <c r="AJ7" s="1247"/>
    </row>
    <row r="8" spans="1:36" ht="13.5" customHeight="1" x14ac:dyDescent="0.2">
      <c r="A8" s="1007"/>
      <c r="B8" s="1008"/>
      <c r="C8" s="990"/>
      <c r="D8" s="990"/>
      <c r="E8" s="990"/>
      <c r="F8" s="990"/>
      <c r="G8" s="990"/>
      <c r="H8" s="990"/>
      <c r="I8" s="1474" t="str">
        <f>IF(様式第１号!S42=9,IF(様式第１号!G39&lt;&gt;"",様式第１号!G39,""),"")</f>
        <v/>
      </c>
      <c r="J8" s="1474"/>
      <c r="K8" s="1474"/>
      <c r="L8" s="1474"/>
      <c r="M8" s="1474"/>
      <c r="N8" s="1474"/>
      <c r="O8" s="1474"/>
      <c r="P8" s="1474"/>
      <c r="Q8" s="1474"/>
      <c r="R8" s="1474"/>
      <c r="S8" s="1474"/>
      <c r="T8" s="1474"/>
      <c r="U8" s="1474"/>
      <c r="V8" s="1474"/>
      <c r="W8" s="1474"/>
      <c r="X8" s="1474"/>
      <c r="Y8" s="1474"/>
      <c r="Z8" s="1474"/>
      <c r="AA8" s="1474"/>
      <c r="AB8" s="1474"/>
      <c r="AC8" s="1474"/>
      <c r="AD8" s="1474"/>
      <c r="AE8" s="1474"/>
      <c r="AF8" s="1474"/>
      <c r="AG8" s="1474"/>
      <c r="AH8" s="1474"/>
      <c r="AI8" s="1474"/>
      <c r="AJ8" s="1475"/>
    </row>
    <row r="9" spans="1:36" ht="13.5" customHeight="1" x14ac:dyDescent="0.2">
      <c r="A9" s="1007"/>
      <c r="B9" s="1008"/>
      <c r="C9" s="990" t="s">
        <v>496</v>
      </c>
      <c r="D9" s="990"/>
      <c r="E9" s="990"/>
      <c r="F9" s="990"/>
      <c r="G9" s="990"/>
      <c r="H9" s="990"/>
      <c r="I9" s="990" t="s">
        <v>497</v>
      </c>
      <c r="J9" s="990"/>
      <c r="K9" s="990"/>
      <c r="L9" s="990"/>
      <c r="M9" s="996" t="s">
        <v>815</v>
      </c>
      <c r="N9" s="996"/>
      <c r="O9" s="996"/>
      <c r="P9" s="996"/>
      <c r="Q9" s="996"/>
      <c r="R9" s="996"/>
      <c r="S9" s="996"/>
      <c r="T9" s="996"/>
      <c r="U9" s="996"/>
      <c r="V9" s="996"/>
      <c r="W9" s="990" t="s">
        <v>498</v>
      </c>
      <c r="X9" s="990"/>
      <c r="Y9" s="990"/>
      <c r="Z9" s="990"/>
      <c r="AA9" s="997" t="s">
        <v>815</v>
      </c>
      <c r="AB9" s="1067"/>
      <c r="AC9" s="1067"/>
      <c r="AD9" s="1067"/>
      <c r="AE9" s="1067"/>
      <c r="AF9" s="1067"/>
      <c r="AG9" s="1067"/>
      <c r="AH9" s="1067"/>
      <c r="AI9" s="1067"/>
      <c r="AJ9" s="1068"/>
    </row>
    <row r="10" spans="1:36" ht="13.5" customHeight="1" x14ac:dyDescent="0.2">
      <c r="A10" s="1071" t="s">
        <v>499</v>
      </c>
      <c r="B10" s="1009"/>
      <c r="C10" s="1009"/>
      <c r="D10" s="1009"/>
      <c r="E10" s="1009"/>
      <c r="F10" s="1009"/>
      <c r="G10" s="1009"/>
      <c r="H10" s="1009"/>
      <c r="I10" s="1009"/>
      <c r="J10" s="1009"/>
      <c r="K10" s="1009"/>
      <c r="L10" s="1009"/>
      <c r="M10" s="1009"/>
      <c r="N10" s="1009"/>
      <c r="O10" s="1009"/>
      <c r="P10" s="1009"/>
      <c r="Q10" s="1009"/>
      <c r="R10" s="1009"/>
      <c r="S10" s="1009"/>
      <c r="T10" s="1009"/>
      <c r="U10" s="1009"/>
      <c r="V10" s="1009"/>
      <c r="W10" s="1472"/>
      <c r="X10" s="1472"/>
      <c r="Y10" s="1472"/>
      <c r="Z10" s="1472"/>
      <c r="AA10" s="1472"/>
      <c r="AB10" s="1472"/>
      <c r="AC10" s="1472"/>
      <c r="AD10" s="1472"/>
      <c r="AE10" s="1472"/>
      <c r="AF10" s="1472"/>
      <c r="AG10" s="1472"/>
      <c r="AH10" s="1472"/>
      <c r="AI10" s="1472"/>
      <c r="AJ10" s="1473"/>
    </row>
    <row r="11" spans="1:36" ht="13.5" customHeight="1" x14ac:dyDescent="0.2">
      <c r="A11" s="1038" t="s">
        <v>500</v>
      </c>
      <c r="B11" s="1428"/>
      <c r="C11" s="1044" t="s">
        <v>607</v>
      </c>
      <c r="D11" s="1044"/>
      <c r="E11" s="1044"/>
      <c r="F11" s="1044"/>
      <c r="G11" s="1044"/>
      <c r="H11" s="1044"/>
      <c r="I11" s="1032"/>
      <c r="J11" s="1033"/>
      <c r="K11" s="1033"/>
      <c r="L11" s="1033"/>
      <c r="M11" s="1033"/>
      <c r="N11" s="1033"/>
      <c r="O11" s="1033"/>
      <c r="P11" s="1033"/>
      <c r="Q11" s="1033"/>
      <c r="R11" s="1033"/>
      <c r="S11" s="1033"/>
      <c r="T11" s="1033"/>
      <c r="U11" s="1033"/>
      <c r="V11" s="1033"/>
      <c r="W11" s="1033"/>
      <c r="X11" s="1033"/>
      <c r="Y11" s="1033"/>
      <c r="Z11" s="1033"/>
      <c r="AA11" s="1033"/>
      <c r="AB11" s="1033"/>
      <c r="AC11" s="1033"/>
      <c r="AD11" s="1033"/>
      <c r="AE11" s="1033"/>
      <c r="AF11" s="1033"/>
      <c r="AG11" s="1033"/>
      <c r="AH11" s="1033"/>
      <c r="AI11" s="1033"/>
      <c r="AJ11" s="1034"/>
    </row>
    <row r="12" spans="1:36" ht="13.5" customHeight="1" x14ac:dyDescent="0.2">
      <c r="A12" s="1040"/>
      <c r="B12" s="1235"/>
      <c r="C12" s="1031" t="s">
        <v>223</v>
      </c>
      <c r="D12" s="1031"/>
      <c r="E12" s="1031"/>
      <c r="F12" s="1031"/>
      <c r="G12" s="1031"/>
      <c r="H12" s="1031"/>
      <c r="I12" s="1035"/>
      <c r="J12" s="1036"/>
      <c r="K12" s="1036"/>
      <c r="L12" s="1036"/>
      <c r="M12" s="1036"/>
      <c r="N12" s="1036"/>
      <c r="O12" s="1036"/>
      <c r="P12" s="1036"/>
      <c r="Q12" s="1036"/>
      <c r="R12" s="1036"/>
      <c r="S12" s="1036"/>
      <c r="T12" s="1036"/>
      <c r="U12" s="1036"/>
      <c r="V12" s="1036"/>
      <c r="W12" s="1036"/>
      <c r="X12" s="1036"/>
      <c r="Y12" s="1036"/>
      <c r="Z12" s="1036"/>
      <c r="AA12" s="1036"/>
      <c r="AB12" s="1036"/>
      <c r="AC12" s="1036"/>
      <c r="AD12" s="1036"/>
      <c r="AE12" s="1036"/>
      <c r="AF12" s="1036"/>
      <c r="AG12" s="1036"/>
      <c r="AH12" s="1036"/>
      <c r="AI12" s="1036"/>
      <c r="AJ12" s="1037"/>
    </row>
    <row r="13" spans="1:36" ht="13.5" customHeight="1" x14ac:dyDescent="0.2">
      <c r="A13" s="1040"/>
      <c r="B13" s="1235"/>
      <c r="C13" s="990" t="s">
        <v>226</v>
      </c>
      <c r="D13" s="990"/>
      <c r="E13" s="990"/>
      <c r="F13" s="990"/>
      <c r="G13" s="990"/>
      <c r="H13" s="990"/>
      <c r="I13" s="1022" t="s">
        <v>222</v>
      </c>
      <c r="J13" s="1023"/>
      <c r="K13" s="1024"/>
      <c r="L13" s="1024"/>
      <c r="M13" s="1024"/>
      <c r="N13" s="1024"/>
      <c r="O13" s="1024"/>
      <c r="P13" s="1025"/>
      <c r="Q13" s="571" t="s">
        <v>448</v>
      </c>
      <c r="R13" s="572"/>
      <c r="S13" s="572"/>
      <c r="T13" s="572"/>
      <c r="U13" s="572"/>
      <c r="V13" s="572"/>
      <c r="W13" s="572"/>
      <c r="X13" s="572"/>
      <c r="Y13" s="572"/>
      <c r="Z13" s="572"/>
      <c r="AA13" s="572"/>
      <c r="AB13" s="572"/>
      <c r="AC13" s="572"/>
      <c r="AD13" s="572"/>
      <c r="AE13" s="572"/>
      <c r="AF13" s="572"/>
      <c r="AG13" s="572"/>
      <c r="AH13" s="572"/>
      <c r="AI13" s="572"/>
      <c r="AJ13" s="573"/>
    </row>
    <row r="14" spans="1:36" ht="13.5" customHeight="1" x14ac:dyDescent="0.2">
      <c r="A14" s="1040"/>
      <c r="B14" s="1235"/>
      <c r="C14" s="990"/>
      <c r="D14" s="990"/>
      <c r="E14" s="990"/>
      <c r="F14" s="990"/>
      <c r="G14" s="990"/>
      <c r="H14" s="990"/>
      <c r="I14" s="1026" t="s">
        <v>815</v>
      </c>
      <c r="J14" s="1027"/>
      <c r="K14" s="1027"/>
      <c r="L14" s="1027"/>
      <c r="M14" s="1027"/>
      <c r="N14" s="1027"/>
      <c r="O14" s="1027"/>
      <c r="P14" s="1027"/>
      <c r="Q14" s="1027"/>
      <c r="R14" s="1027"/>
      <c r="S14" s="1027"/>
      <c r="T14" s="1027"/>
      <c r="U14" s="1027"/>
      <c r="V14" s="1027"/>
      <c r="W14" s="1027"/>
      <c r="X14" s="1027"/>
      <c r="Y14" s="1027"/>
      <c r="Z14" s="1027"/>
      <c r="AA14" s="1027"/>
      <c r="AB14" s="1027"/>
      <c r="AC14" s="1027"/>
      <c r="AD14" s="1027"/>
      <c r="AE14" s="1027"/>
      <c r="AF14" s="1027"/>
      <c r="AG14" s="1027"/>
      <c r="AH14" s="1027"/>
      <c r="AI14" s="1027"/>
      <c r="AJ14" s="1028"/>
    </row>
    <row r="15" spans="1:36" ht="13.5" customHeight="1" x14ac:dyDescent="0.2">
      <c r="A15" s="1040"/>
      <c r="B15" s="1235"/>
      <c r="C15" s="990"/>
      <c r="D15" s="990"/>
      <c r="E15" s="990"/>
      <c r="F15" s="990"/>
      <c r="G15" s="990"/>
      <c r="H15" s="990"/>
      <c r="I15" s="1029" t="s">
        <v>815</v>
      </c>
      <c r="J15" s="1029"/>
      <c r="K15" s="1029"/>
      <c r="L15" s="1029"/>
      <c r="M15" s="1029"/>
      <c r="N15" s="1029"/>
      <c r="O15" s="1029"/>
      <c r="P15" s="1029"/>
      <c r="Q15" s="1029"/>
      <c r="R15" s="1029"/>
      <c r="S15" s="1029"/>
      <c r="T15" s="1029"/>
      <c r="U15" s="1029"/>
      <c r="V15" s="1029"/>
      <c r="W15" s="1029"/>
      <c r="X15" s="1029"/>
      <c r="Y15" s="1029"/>
      <c r="Z15" s="1029"/>
      <c r="AA15" s="1029"/>
      <c r="AB15" s="1029"/>
      <c r="AC15" s="1029"/>
      <c r="AD15" s="1029"/>
      <c r="AE15" s="1029"/>
      <c r="AF15" s="1029"/>
      <c r="AG15" s="1029"/>
      <c r="AH15" s="1029"/>
      <c r="AI15" s="1029"/>
      <c r="AJ15" s="1030"/>
    </row>
    <row r="16" spans="1:36" ht="18" customHeight="1" x14ac:dyDescent="0.2">
      <c r="A16" s="1040"/>
      <c r="B16" s="1235"/>
      <c r="C16" s="1134" t="s">
        <v>203</v>
      </c>
      <c r="D16" s="1203"/>
      <c r="E16" s="1203"/>
      <c r="F16" s="1203"/>
      <c r="G16" s="1203"/>
      <c r="H16" s="1203"/>
      <c r="I16" s="1203"/>
      <c r="J16" s="1203"/>
      <c r="K16" s="1203"/>
      <c r="L16" s="1203"/>
      <c r="M16" s="1203"/>
      <c r="N16" s="1203"/>
      <c r="O16" s="1203"/>
      <c r="P16" s="1203"/>
      <c r="Q16" s="1203"/>
      <c r="R16" s="1203"/>
      <c r="S16" s="1203"/>
      <c r="T16" s="1203"/>
      <c r="U16" s="1203"/>
      <c r="V16" s="1204"/>
      <c r="W16" s="992">
        <v>2</v>
      </c>
      <c r="X16" s="993"/>
      <c r="Y16" s="993"/>
      <c r="Z16" s="993"/>
      <c r="AA16" s="993"/>
      <c r="AB16" s="993"/>
      <c r="AC16" s="993"/>
      <c r="AD16" s="993"/>
      <c r="AE16" s="993"/>
      <c r="AF16" s="993"/>
      <c r="AG16" s="993"/>
      <c r="AH16" s="993"/>
      <c r="AI16" s="993"/>
      <c r="AJ16" s="994"/>
    </row>
    <row r="17" spans="1:36" ht="13.5" customHeight="1" x14ac:dyDescent="0.2">
      <c r="A17" s="1040"/>
      <c r="B17" s="1235"/>
      <c r="C17" s="1058" t="s">
        <v>1008</v>
      </c>
      <c r="D17" s="1059"/>
      <c r="E17" s="1059"/>
      <c r="F17" s="1059"/>
      <c r="G17" s="1059"/>
      <c r="H17" s="1059"/>
      <c r="I17" s="1059"/>
      <c r="J17" s="1059"/>
      <c r="K17" s="1059"/>
      <c r="L17" s="1059"/>
      <c r="M17" s="1059"/>
      <c r="N17" s="1060"/>
      <c r="O17" s="990" t="s">
        <v>628</v>
      </c>
      <c r="P17" s="990"/>
      <c r="Q17" s="990"/>
      <c r="R17" s="990"/>
      <c r="S17" s="990"/>
      <c r="T17" s="990"/>
      <c r="U17" s="990"/>
      <c r="V17" s="990"/>
      <c r="W17" s="992"/>
      <c r="X17" s="993"/>
      <c r="Y17" s="993"/>
      <c r="Z17" s="993"/>
      <c r="AA17" s="993"/>
      <c r="AB17" s="993"/>
      <c r="AC17" s="993"/>
      <c r="AD17" s="993"/>
      <c r="AE17" s="993"/>
      <c r="AF17" s="993"/>
      <c r="AG17" s="993"/>
      <c r="AH17" s="993"/>
      <c r="AI17" s="993"/>
      <c r="AJ17" s="994"/>
    </row>
    <row r="18" spans="1:36" ht="13.5" customHeight="1" x14ac:dyDescent="0.2">
      <c r="A18" s="1040"/>
      <c r="B18" s="1235"/>
      <c r="C18" s="1061"/>
      <c r="D18" s="1062"/>
      <c r="E18" s="1062"/>
      <c r="F18" s="1062"/>
      <c r="G18" s="1062"/>
      <c r="H18" s="1062"/>
      <c r="I18" s="1062"/>
      <c r="J18" s="1062"/>
      <c r="K18" s="1062"/>
      <c r="L18" s="1062"/>
      <c r="M18" s="1062"/>
      <c r="N18" s="1063"/>
      <c r="O18" s="1055" t="s">
        <v>449</v>
      </c>
      <c r="P18" s="1056"/>
      <c r="Q18" s="1056"/>
      <c r="R18" s="1056"/>
      <c r="S18" s="1056"/>
      <c r="T18" s="1056"/>
      <c r="U18" s="1056"/>
      <c r="V18" s="1057"/>
      <c r="W18" s="2087"/>
      <c r="X18" s="2088"/>
      <c r="Y18" s="2088"/>
      <c r="Z18" s="2088"/>
      <c r="AA18" s="2088"/>
      <c r="AB18" s="2088"/>
      <c r="AC18" s="2088"/>
      <c r="AD18" s="2088"/>
      <c r="AE18" s="2088"/>
      <c r="AF18" s="2088"/>
      <c r="AG18" s="2088"/>
      <c r="AH18" s="2088"/>
      <c r="AI18" s="2088"/>
      <c r="AJ18" s="2089"/>
    </row>
    <row r="19" spans="1:36" ht="13.5" customHeight="1" x14ac:dyDescent="0.2">
      <c r="A19" s="1042"/>
      <c r="B19" s="1429"/>
      <c r="C19" s="1064"/>
      <c r="D19" s="1065"/>
      <c r="E19" s="1065"/>
      <c r="F19" s="1065"/>
      <c r="G19" s="1065"/>
      <c r="H19" s="1065"/>
      <c r="I19" s="1065"/>
      <c r="J19" s="1065"/>
      <c r="K19" s="1065"/>
      <c r="L19" s="1065"/>
      <c r="M19" s="1065"/>
      <c r="N19" s="1066"/>
      <c r="O19" s="1117" t="s">
        <v>450</v>
      </c>
      <c r="P19" s="1118"/>
      <c r="Q19" s="1118"/>
      <c r="R19" s="1118"/>
      <c r="S19" s="1118"/>
      <c r="T19" s="1118"/>
      <c r="U19" s="1118"/>
      <c r="V19" s="1119"/>
      <c r="W19" s="2099"/>
      <c r="X19" s="2100"/>
      <c r="Y19" s="2100"/>
      <c r="Z19" s="2100"/>
      <c r="AA19" s="2100"/>
      <c r="AB19" s="2100"/>
      <c r="AC19" s="2100"/>
      <c r="AD19" s="2100"/>
      <c r="AE19" s="2100"/>
      <c r="AF19" s="2100"/>
      <c r="AG19" s="2100"/>
      <c r="AH19" s="2100"/>
      <c r="AI19" s="2100"/>
      <c r="AJ19" s="2101"/>
    </row>
    <row r="20" spans="1:36" ht="18" customHeight="1" x14ac:dyDescent="0.2">
      <c r="A20" s="1227" t="s">
        <v>718</v>
      </c>
      <c r="B20" s="1203"/>
      <c r="C20" s="1203"/>
      <c r="D20" s="1203"/>
      <c r="E20" s="1203"/>
      <c r="F20" s="1203"/>
      <c r="G20" s="1203"/>
      <c r="H20" s="1204"/>
      <c r="I20" s="2090">
        <v>2</v>
      </c>
      <c r="J20" s="2091"/>
      <c r="K20" s="2091"/>
      <c r="L20" s="2091"/>
      <c r="M20" s="2091"/>
      <c r="N20" s="2091"/>
      <c r="O20" s="2091"/>
      <c r="P20" s="2091"/>
      <c r="Q20" s="2091"/>
      <c r="R20" s="2091"/>
      <c r="S20" s="2091"/>
      <c r="T20" s="2091"/>
      <c r="U20" s="2091"/>
      <c r="V20" s="2091"/>
      <c r="W20" s="2091"/>
      <c r="X20" s="2091"/>
      <c r="Y20" s="2091"/>
      <c r="Z20" s="2091"/>
      <c r="AA20" s="2091"/>
      <c r="AB20" s="2091"/>
      <c r="AC20" s="2091"/>
      <c r="AD20" s="2091"/>
      <c r="AE20" s="2091"/>
      <c r="AF20" s="2091"/>
      <c r="AG20" s="2091"/>
      <c r="AH20" s="2091"/>
      <c r="AI20" s="2091"/>
      <c r="AJ20" s="2092"/>
    </row>
    <row r="21" spans="1:36" ht="13.5" customHeight="1" x14ac:dyDescent="0.2">
      <c r="A21" s="1254" t="s">
        <v>424</v>
      </c>
      <c r="B21" s="1255"/>
      <c r="C21" s="1044" t="s">
        <v>607</v>
      </c>
      <c r="D21" s="1044"/>
      <c r="E21" s="1044"/>
      <c r="F21" s="1044"/>
      <c r="G21" s="1044"/>
      <c r="H21" s="1044"/>
      <c r="I21" s="1032"/>
      <c r="J21" s="1033"/>
      <c r="K21" s="1033"/>
      <c r="L21" s="1033"/>
      <c r="M21" s="1033"/>
      <c r="N21" s="1033"/>
      <c r="O21" s="1033"/>
      <c r="P21" s="1033"/>
      <c r="Q21" s="1033"/>
      <c r="R21" s="1033"/>
      <c r="S21" s="1033"/>
      <c r="T21" s="1033"/>
      <c r="U21" s="1033"/>
      <c r="V21" s="1033"/>
      <c r="W21" s="1033"/>
      <c r="X21" s="1033"/>
      <c r="Y21" s="1033"/>
      <c r="Z21" s="1033"/>
      <c r="AA21" s="1033"/>
      <c r="AB21" s="1033"/>
      <c r="AC21" s="1033"/>
      <c r="AD21" s="1033"/>
      <c r="AE21" s="1033"/>
      <c r="AF21" s="1033"/>
      <c r="AG21" s="1033"/>
      <c r="AH21" s="1033"/>
      <c r="AI21" s="1033"/>
      <c r="AJ21" s="1034"/>
    </row>
    <row r="22" spans="1:36" ht="13.5" customHeight="1" x14ac:dyDescent="0.2">
      <c r="A22" s="1256"/>
      <c r="B22" s="1257"/>
      <c r="C22" s="1031" t="s">
        <v>223</v>
      </c>
      <c r="D22" s="1031"/>
      <c r="E22" s="1031"/>
      <c r="F22" s="1031"/>
      <c r="G22" s="1031"/>
      <c r="H22" s="1031"/>
      <c r="I22" s="1035"/>
      <c r="J22" s="1036"/>
      <c r="K22" s="1036"/>
      <c r="L22" s="1036"/>
      <c r="M22" s="1036"/>
      <c r="N22" s="1036"/>
      <c r="O22" s="1036"/>
      <c r="P22" s="1036"/>
      <c r="Q22" s="1036"/>
      <c r="R22" s="1036"/>
      <c r="S22" s="1036"/>
      <c r="T22" s="1036"/>
      <c r="U22" s="1036"/>
      <c r="V22" s="1036"/>
      <c r="W22" s="1036"/>
      <c r="X22" s="1036"/>
      <c r="Y22" s="1036"/>
      <c r="Z22" s="1036"/>
      <c r="AA22" s="1036"/>
      <c r="AB22" s="1036"/>
      <c r="AC22" s="1036"/>
      <c r="AD22" s="1036"/>
      <c r="AE22" s="1036"/>
      <c r="AF22" s="1036"/>
      <c r="AG22" s="1036"/>
      <c r="AH22" s="1036"/>
      <c r="AI22" s="1036"/>
      <c r="AJ22" s="1037"/>
    </row>
    <row r="23" spans="1:36" ht="13.5" customHeight="1" x14ac:dyDescent="0.2">
      <c r="A23" s="1256"/>
      <c r="B23" s="1257"/>
      <c r="C23" s="990" t="s">
        <v>226</v>
      </c>
      <c r="D23" s="990"/>
      <c r="E23" s="990"/>
      <c r="F23" s="990"/>
      <c r="G23" s="990"/>
      <c r="H23" s="990"/>
      <c r="I23" s="1022" t="s">
        <v>222</v>
      </c>
      <c r="J23" s="1023"/>
      <c r="K23" s="1024"/>
      <c r="L23" s="1024"/>
      <c r="M23" s="1024"/>
      <c r="N23" s="1024"/>
      <c r="O23" s="1024"/>
      <c r="P23" s="1025"/>
      <c r="Q23" s="571" t="s">
        <v>448</v>
      </c>
      <c r="R23" s="572"/>
      <c r="S23" s="572"/>
      <c r="T23" s="572"/>
      <c r="U23" s="572"/>
      <c r="V23" s="572"/>
      <c r="W23" s="572"/>
      <c r="X23" s="572"/>
      <c r="Y23" s="572"/>
      <c r="Z23" s="572"/>
      <c r="AA23" s="572"/>
      <c r="AB23" s="572"/>
      <c r="AC23" s="572"/>
      <c r="AD23" s="572"/>
      <c r="AE23" s="572"/>
      <c r="AF23" s="572"/>
      <c r="AG23" s="572"/>
      <c r="AH23" s="572"/>
      <c r="AI23" s="572"/>
      <c r="AJ23" s="573"/>
    </row>
    <row r="24" spans="1:36" ht="13.5" customHeight="1" x14ac:dyDescent="0.2">
      <c r="A24" s="1256"/>
      <c r="B24" s="1257"/>
      <c r="C24" s="990"/>
      <c r="D24" s="990"/>
      <c r="E24" s="990"/>
      <c r="F24" s="990"/>
      <c r="G24" s="990"/>
      <c r="H24" s="990"/>
      <c r="I24" s="1026" t="s">
        <v>815</v>
      </c>
      <c r="J24" s="1027"/>
      <c r="K24" s="1027"/>
      <c r="L24" s="1027"/>
      <c r="M24" s="1027"/>
      <c r="N24" s="1027"/>
      <c r="O24" s="1027"/>
      <c r="P24" s="1027"/>
      <c r="Q24" s="1027"/>
      <c r="R24" s="1027"/>
      <c r="S24" s="1027"/>
      <c r="T24" s="1027"/>
      <c r="U24" s="1027"/>
      <c r="V24" s="1027"/>
      <c r="W24" s="1027"/>
      <c r="X24" s="1027"/>
      <c r="Y24" s="1027"/>
      <c r="Z24" s="1027"/>
      <c r="AA24" s="1027"/>
      <c r="AB24" s="1027"/>
      <c r="AC24" s="1027"/>
      <c r="AD24" s="1027"/>
      <c r="AE24" s="1027"/>
      <c r="AF24" s="1027"/>
      <c r="AG24" s="1027"/>
      <c r="AH24" s="1027"/>
      <c r="AI24" s="1027"/>
      <c r="AJ24" s="1028"/>
    </row>
    <row r="25" spans="1:36" ht="13.5" customHeight="1" x14ac:dyDescent="0.2">
      <c r="A25" s="1256"/>
      <c r="B25" s="1257"/>
      <c r="C25" s="1044"/>
      <c r="D25" s="1044"/>
      <c r="E25" s="1044"/>
      <c r="F25" s="1044"/>
      <c r="G25" s="1044"/>
      <c r="H25" s="1044"/>
      <c r="I25" s="2102" t="s">
        <v>815</v>
      </c>
      <c r="J25" s="2102"/>
      <c r="K25" s="2102"/>
      <c r="L25" s="2102"/>
      <c r="M25" s="2102"/>
      <c r="N25" s="2102"/>
      <c r="O25" s="2102"/>
      <c r="P25" s="2102"/>
      <c r="Q25" s="2102"/>
      <c r="R25" s="2102"/>
      <c r="S25" s="2102"/>
      <c r="T25" s="2102"/>
      <c r="U25" s="2102"/>
      <c r="V25" s="2102"/>
      <c r="W25" s="2102"/>
      <c r="X25" s="2102"/>
      <c r="Y25" s="2102"/>
      <c r="Z25" s="2102"/>
      <c r="AA25" s="2102"/>
      <c r="AB25" s="2102"/>
      <c r="AC25" s="2102"/>
      <c r="AD25" s="2102"/>
      <c r="AE25" s="2102"/>
      <c r="AF25" s="2102"/>
      <c r="AG25" s="2102"/>
      <c r="AH25" s="2102"/>
      <c r="AI25" s="2102"/>
      <c r="AJ25" s="2103"/>
    </row>
    <row r="26" spans="1:36" ht="13.5" customHeight="1" x14ac:dyDescent="0.2">
      <c r="A26" s="1016" t="s">
        <v>652</v>
      </c>
      <c r="B26" s="1017"/>
      <c r="C26" s="1010" t="s">
        <v>373</v>
      </c>
      <c r="D26" s="1011"/>
      <c r="E26" s="1011"/>
      <c r="F26" s="1011"/>
      <c r="G26" s="1011"/>
      <c r="H26" s="1012"/>
      <c r="I26" s="2093" t="s">
        <v>966</v>
      </c>
      <c r="J26" s="1590"/>
      <c r="K26" s="2094"/>
      <c r="L26" s="2094"/>
      <c r="M26" s="2094"/>
      <c r="N26" s="2095"/>
      <c r="O26" s="965" t="s">
        <v>170</v>
      </c>
      <c r="P26" s="966"/>
      <c r="Q26" s="966"/>
      <c r="R26" s="966"/>
      <c r="S26" s="966"/>
      <c r="T26" s="966"/>
      <c r="U26" s="1134" t="s">
        <v>270</v>
      </c>
      <c r="V26" s="1203"/>
      <c r="W26" s="1203"/>
      <c r="X26" s="1203"/>
      <c r="Y26" s="1203"/>
      <c r="Z26" s="1203"/>
      <c r="AA26" s="1203"/>
      <c r="AB26" s="1203"/>
      <c r="AC26" s="1203"/>
      <c r="AD26" s="1203"/>
      <c r="AE26" s="1204"/>
      <c r="AF26" s="965" t="s">
        <v>442</v>
      </c>
      <c r="AG26" s="966"/>
      <c r="AH26" s="966"/>
      <c r="AI26" s="966"/>
      <c r="AJ26" s="1610"/>
    </row>
    <row r="27" spans="1:36" ht="13.5" customHeight="1" x14ac:dyDescent="0.2">
      <c r="A27" s="1018"/>
      <c r="B27" s="1019"/>
      <c r="C27" s="1573"/>
      <c r="D27" s="1574"/>
      <c r="E27" s="1574"/>
      <c r="F27" s="1574"/>
      <c r="G27" s="1574"/>
      <c r="H27" s="1575"/>
      <c r="I27" s="2096"/>
      <c r="J27" s="2097"/>
      <c r="K27" s="2097"/>
      <c r="L27" s="2097"/>
      <c r="M27" s="2097"/>
      <c r="N27" s="2098"/>
      <c r="O27" s="1576"/>
      <c r="P27" s="1577"/>
      <c r="Q27" s="1577"/>
      <c r="R27" s="1577"/>
      <c r="S27" s="1577"/>
      <c r="T27" s="1577"/>
      <c r="U27" s="1009" t="s">
        <v>894</v>
      </c>
      <c r="V27" s="1009"/>
      <c r="W27" s="1009"/>
      <c r="X27" s="1009"/>
      <c r="Y27" s="1009"/>
      <c r="Z27" s="1009"/>
      <c r="AA27" s="1009" t="s">
        <v>392</v>
      </c>
      <c r="AB27" s="1009"/>
      <c r="AC27" s="1009"/>
      <c r="AD27" s="1134"/>
      <c r="AE27" s="1134"/>
      <c r="AF27" s="1576"/>
      <c r="AG27" s="1577"/>
      <c r="AH27" s="1577"/>
      <c r="AI27" s="1577"/>
      <c r="AJ27" s="1611"/>
    </row>
    <row r="28" spans="1:36" ht="13.5" customHeight="1" x14ac:dyDescent="0.2">
      <c r="A28" s="1018"/>
      <c r="B28" s="1019"/>
      <c r="C28" s="1013"/>
      <c r="D28" s="1014"/>
      <c r="E28" s="1014"/>
      <c r="F28" s="1014"/>
      <c r="G28" s="1014"/>
      <c r="H28" s="1015"/>
      <c r="I28" s="1009" t="s">
        <v>387</v>
      </c>
      <c r="J28" s="1009"/>
      <c r="K28" s="1009"/>
      <c r="L28" s="1009" t="s">
        <v>388</v>
      </c>
      <c r="M28" s="1009"/>
      <c r="N28" s="1009"/>
      <c r="O28" s="1009" t="s">
        <v>387</v>
      </c>
      <c r="P28" s="1009"/>
      <c r="Q28" s="1009"/>
      <c r="R28" s="1009" t="s">
        <v>388</v>
      </c>
      <c r="S28" s="1009"/>
      <c r="T28" s="1009"/>
      <c r="U28" s="1009" t="s">
        <v>387</v>
      </c>
      <c r="V28" s="1009"/>
      <c r="W28" s="1009"/>
      <c r="X28" s="1009" t="s">
        <v>388</v>
      </c>
      <c r="Y28" s="1009"/>
      <c r="Z28" s="1009"/>
      <c r="AA28" s="1009" t="s">
        <v>387</v>
      </c>
      <c r="AB28" s="1009"/>
      <c r="AC28" s="1009" t="s">
        <v>388</v>
      </c>
      <c r="AD28" s="1134"/>
      <c r="AE28" s="1134"/>
      <c r="AF28" s="1009" t="s">
        <v>387</v>
      </c>
      <c r="AG28" s="1009"/>
      <c r="AH28" s="1009" t="s">
        <v>388</v>
      </c>
      <c r="AI28" s="1134"/>
      <c r="AJ28" s="1609"/>
    </row>
    <row r="29" spans="1:36" ht="13.5" customHeight="1" x14ac:dyDescent="0.2">
      <c r="A29" s="1018"/>
      <c r="B29" s="1019"/>
      <c r="C29" s="1009" t="s">
        <v>636</v>
      </c>
      <c r="D29" s="1009"/>
      <c r="E29" s="1009"/>
      <c r="F29" s="1009" t="s">
        <v>699</v>
      </c>
      <c r="G29" s="1009"/>
      <c r="H29" s="1009"/>
      <c r="I29" s="1167"/>
      <c r="J29" s="1167"/>
      <c r="K29" s="1167"/>
      <c r="L29" s="1167"/>
      <c r="M29" s="1167"/>
      <c r="N29" s="1167"/>
      <c r="O29" s="1167"/>
      <c r="P29" s="1167"/>
      <c r="Q29" s="1167"/>
      <c r="R29" s="1167"/>
      <c r="S29" s="1167"/>
      <c r="T29" s="1167"/>
      <c r="U29" s="1167"/>
      <c r="V29" s="1167"/>
      <c r="W29" s="1167"/>
      <c r="X29" s="1167"/>
      <c r="Y29" s="1167"/>
      <c r="Z29" s="1167"/>
      <c r="AA29" s="1167"/>
      <c r="AB29" s="1167"/>
      <c r="AC29" s="1167"/>
      <c r="AD29" s="1002"/>
      <c r="AE29" s="1002"/>
      <c r="AF29" s="1167"/>
      <c r="AG29" s="1167"/>
      <c r="AH29" s="1167"/>
      <c r="AI29" s="1002"/>
      <c r="AJ29" s="1613"/>
    </row>
    <row r="30" spans="1:36" ht="13.5" customHeight="1" x14ac:dyDescent="0.2">
      <c r="A30" s="1018"/>
      <c r="B30" s="1019"/>
      <c r="C30" s="1009"/>
      <c r="D30" s="1009"/>
      <c r="E30" s="1009"/>
      <c r="F30" s="1009" t="s">
        <v>700</v>
      </c>
      <c r="G30" s="1009"/>
      <c r="H30" s="1009"/>
      <c r="I30" s="1167"/>
      <c r="J30" s="1167"/>
      <c r="K30" s="1167"/>
      <c r="L30" s="1167"/>
      <c r="M30" s="1167"/>
      <c r="N30" s="1167"/>
      <c r="O30" s="1167"/>
      <c r="P30" s="1167"/>
      <c r="Q30" s="1167"/>
      <c r="R30" s="1167"/>
      <c r="S30" s="1167"/>
      <c r="T30" s="1167"/>
      <c r="U30" s="1167"/>
      <c r="V30" s="1167"/>
      <c r="W30" s="1167"/>
      <c r="X30" s="1167"/>
      <c r="Y30" s="1167"/>
      <c r="Z30" s="1167"/>
      <c r="AA30" s="1167"/>
      <c r="AB30" s="1167"/>
      <c r="AC30" s="1167"/>
      <c r="AD30" s="1002"/>
      <c r="AE30" s="1002"/>
      <c r="AF30" s="1167"/>
      <c r="AG30" s="1167"/>
      <c r="AH30" s="1167"/>
      <c r="AI30" s="1002"/>
      <c r="AJ30" s="1613"/>
    </row>
    <row r="31" spans="1:36" ht="13.5" customHeight="1" x14ac:dyDescent="0.2">
      <c r="A31" s="1018"/>
      <c r="B31" s="1019"/>
      <c r="C31" s="1009" t="s">
        <v>701</v>
      </c>
      <c r="D31" s="1009"/>
      <c r="E31" s="1009"/>
      <c r="F31" s="1009"/>
      <c r="G31" s="1009"/>
      <c r="H31" s="1009"/>
      <c r="I31" s="1167"/>
      <c r="J31" s="1167"/>
      <c r="K31" s="1167"/>
      <c r="L31" s="1167"/>
      <c r="M31" s="1167"/>
      <c r="N31" s="1167"/>
      <c r="O31" s="1167"/>
      <c r="P31" s="1167"/>
      <c r="Q31" s="1167"/>
      <c r="R31" s="1167"/>
      <c r="S31" s="1167"/>
      <c r="T31" s="1167"/>
      <c r="U31" s="1167"/>
      <c r="V31" s="1167"/>
      <c r="W31" s="1167"/>
      <c r="X31" s="1167"/>
      <c r="Y31" s="1167"/>
      <c r="Z31" s="1167"/>
      <c r="AA31" s="1167"/>
      <c r="AB31" s="1167"/>
      <c r="AC31" s="1167"/>
      <c r="AD31" s="1002"/>
      <c r="AE31" s="1002"/>
      <c r="AF31" s="1167"/>
      <c r="AG31" s="1167"/>
      <c r="AH31" s="1167"/>
      <c r="AI31" s="1002"/>
      <c r="AJ31" s="1613"/>
    </row>
    <row r="32" spans="1:36" ht="13.5" customHeight="1" x14ac:dyDescent="0.2">
      <c r="A32" s="1018"/>
      <c r="B32" s="1019"/>
      <c r="C32" s="947" t="s">
        <v>471</v>
      </c>
      <c r="D32" s="947"/>
      <c r="E32" s="947"/>
      <c r="F32" s="947"/>
      <c r="G32" s="947"/>
      <c r="H32" s="947"/>
      <c r="I32" s="1168"/>
      <c r="J32" s="1168"/>
      <c r="K32" s="1168"/>
      <c r="L32" s="1168"/>
      <c r="M32" s="1168"/>
      <c r="N32" s="1168"/>
      <c r="O32" s="1168"/>
      <c r="P32" s="1168"/>
      <c r="Q32" s="1168"/>
      <c r="R32" s="1168"/>
      <c r="S32" s="1168"/>
      <c r="T32" s="1168"/>
      <c r="U32" s="1168"/>
      <c r="V32" s="1168"/>
      <c r="W32" s="1168"/>
      <c r="X32" s="1168"/>
      <c r="Y32" s="1168"/>
      <c r="Z32" s="1168"/>
      <c r="AA32" s="1168"/>
      <c r="AB32" s="1168"/>
      <c r="AC32" s="1168"/>
      <c r="AD32" s="1207"/>
      <c r="AE32" s="1207"/>
      <c r="AF32" s="1168"/>
      <c r="AG32" s="1168"/>
      <c r="AH32" s="1168"/>
      <c r="AI32" s="1207"/>
      <c r="AJ32" s="1612"/>
    </row>
    <row r="33" spans="1:44" ht="13.5" customHeight="1" x14ac:dyDescent="0.2">
      <c r="A33" s="1018"/>
      <c r="B33" s="1019"/>
      <c r="C33" s="1010" t="s">
        <v>373</v>
      </c>
      <c r="D33" s="1011"/>
      <c r="E33" s="1011"/>
      <c r="F33" s="1011"/>
      <c r="G33" s="1011"/>
      <c r="H33" s="1012"/>
      <c r="I33" s="965" t="s">
        <v>809</v>
      </c>
      <c r="J33" s="966"/>
      <c r="K33" s="966"/>
      <c r="L33" s="966"/>
      <c r="M33" s="966"/>
      <c r="N33" s="966"/>
      <c r="O33" s="966"/>
      <c r="P33" s="966"/>
      <c r="Q33" s="966"/>
      <c r="R33" s="966"/>
      <c r="S33" s="966"/>
      <c r="T33" s="967"/>
      <c r="U33" s="966" t="s">
        <v>386</v>
      </c>
      <c r="V33" s="966"/>
      <c r="W33" s="966"/>
      <c r="X33" s="966"/>
      <c r="Y33" s="966"/>
      <c r="Z33" s="966"/>
      <c r="AA33" s="966"/>
      <c r="AB33" s="966"/>
      <c r="AC33" s="966"/>
      <c r="AD33" s="966"/>
      <c r="AE33" s="966"/>
      <c r="AF33" s="966"/>
      <c r="AG33" s="966"/>
      <c r="AH33" s="966"/>
      <c r="AI33" s="966"/>
      <c r="AJ33" s="1610"/>
    </row>
    <row r="34" spans="1:44" ht="13.5" customHeight="1" x14ac:dyDescent="0.2">
      <c r="A34" s="1018"/>
      <c r="B34" s="1019"/>
      <c r="C34" s="1573"/>
      <c r="D34" s="1574"/>
      <c r="E34" s="1574"/>
      <c r="F34" s="1574"/>
      <c r="G34" s="1574"/>
      <c r="H34" s="1575"/>
      <c r="I34" s="1866" t="s">
        <v>735</v>
      </c>
      <c r="J34" s="1867"/>
      <c r="K34" s="1867"/>
      <c r="L34" s="1867"/>
      <c r="M34" s="1867"/>
      <c r="N34" s="1868"/>
      <c r="O34" s="1134" t="s">
        <v>736</v>
      </c>
      <c r="P34" s="1203"/>
      <c r="Q34" s="1203"/>
      <c r="R34" s="1203"/>
      <c r="S34" s="1203"/>
      <c r="T34" s="1204"/>
      <c r="U34" s="2085"/>
      <c r="V34" s="2085"/>
      <c r="W34" s="2085"/>
      <c r="X34" s="2085"/>
      <c r="Y34" s="2085"/>
      <c r="Z34" s="2086"/>
      <c r="AA34" s="1881"/>
      <c r="AB34" s="1882"/>
      <c r="AC34" s="1882"/>
      <c r="AD34" s="1882"/>
      <c r="AE34" s="1882"/>
      <c r="AF34" s="1881"/>
      <c r="AG34" s="1882"/>
      <c r="AH34" s="1882"/>
      <c r="AI34" s="1882"/>
      <c r="AJ34" s="1925"/>
    </row>
    <row r="35" spans="1:44" ht="13.5" customHeight="1" x14ac:dyDescent="0.2">
      <c r="A35" s="1018"/>
      <c r="B35" s="1019"/>
      <c r="C35" s="1013"/>
      <c r="D35" s="1014"/>
      <c r="E35" s="1014"/>
      <c r="F35" s="1014"/>
      <c r="G35" s="1014"/>
      <c r="H35" s="1015"/>
      <c r="I35" s="1009" t="s">
        <v>387</v>
      </c>
      <c r="J35" s="1009"/>
      <c r="K35" s="1009"/>
      <c r="L35" s="1009" t="s">
        <v>388</v>
      </c>
      <c r="M35" s="1009"/>
      <c r="N35" s="1009"/>
      <c r="O35" s="1009" t="s">
        <v>387</v>
      </c>
      <c r="P35" s="1009"/>
      <c r="Q35" s="1009"/>
      <c r="R35" s="1009" t="s">
        <v>388</v>
      </c>
      <c r="S35" s="1134"/>
      <c r="T35" s="1009"/>
      <c r="U35" s="1204" t="s">
        <v>387</v>
      </c>
      <c r="V35" s="1009"/>
      <c r="W35" s="1009"/>
      <c r="X35" s="1009" t="s">
        <v>388</v>
      </c>
      <c r="Y35" s="1009"/>
      <c r="Z35" s="1009"/>
      <c r="AA35" s="1009" t="s">
        <v>387</v>
      </c>
      <c r="AB35" s="1009"/>
      <c r="AC35" s="1009" t="s">
        <v>388</v>
      </c>
      <c r="AD35" s="1134"/>
      <c r="AE35" s="1134"/>
      <c r="AF35" s="1009" t="s">
        <v>387</v>
      </c>
      <c r="AG35" s="1009"/>
      <c r="AH35" s="1009" t="s">
        <v>388</v>
      </c>
      <c r="AI35" s="1134"/>
      <c r="AJ35" s="1609"/>
    </row>
    <row r="36" spans="1:44" ht="13.5" customHeight="1" x14ac:dyDescent="0.2">
      <c r="A36" s="1018"/>
      <c r="B36" s="1019"/>
      <c r="C36" s="1009" t="s">
        <v>636</v>
      </c>
      <c r="D36" s="1009"/>
      <c r="E36" s="1009"/>
      <c r="F36" s="1009" t="s">
        <v>699</v>
      </c>
      <c r="G36" s="1009"/>
      <c r="H36" s="1009"/>
      <c r="I36" s="1167"/>
      <c r="J36" s="1167"/>
      <c r="K36" s="1167"/>
      <c r="L36" s="1167"/>
      <c r="M36" s="1167"/>
      <c r="N36" s="1167"/>
      <c r="O36" s="1167"/>
      <c r="P36" s="1167"/>
      <c r="Q36" s="1167"/>
      <c r="R36" s="1167"/>
      <c r="S36" s="1002"/>
      <c r="T36" s="1167"/>
      <c r="U36" s="1004"/>
      <c r="V36" s="1167"/>
      <c r="W36" s="1167"/>
      <c r="X36" s="1167"/>
      <c r="Y36" s="1167"/>
      <c r="Z36" s="1167"/>
      <c r="AA36" s="1167"/>
      <c r="AB36" s="1167"/>
      <c r="AC36" s="1167"/>
      <c r="AD36" s="1002"/>
      <c r="AE36" s="1002"/>
      <c r="AF36" s="1167"/>
      <c r="AG36" s="1167"/>
      <c r="AH36" s="1167"/>
      <c r="AI36" s="1002"/>
      <c r="AJ36" s="1613"/>
    </row>
    <row r="37" spans="1:44" ht="13.5" customHeight="1" x14ac:dyDescent="0.2">
      <c r="A37" s="1018"/>
      <c r="B37" s="1019"/>
      <c r="C37" s="1009"/>
      <c r="D37" s="1009"/>
      <c r="E37" s="1009"/>
      <c r="F37" s="1009" t="s">
        <v>700</v>
      </c>
      <c r="G37" s="1009"/>
      <c r="H37" s="1009"/>
      <c r="I37" s="1167"/>
      <c r="J37" s="1167"/>
      <c r="K37" s="1167"/>
      <c r="L37" s="1167"/>
      <c r="M37" s="1167"/>
      <c r="N37" s="1167"/>
      <c r="O37" s="1167"/>
      <c r="P37" s="1167"/>
      <c r="Q37" s="1167"/>
      <c r="R37" s="1167"/>
      <c r="S37" s="1002"/>
      <c r="T37" s="1167"/>
      <c r="U37" s="1004"/>
      <c r="V37" s="1167"/>
      <c r="W37" s="1167"/>
      <c r="X37" s="1167"/>
      <c r="Y37" s="1167"/>
      <c r="Z37" s="1167"/>
      <c r="AA37" s="1167"/>
      <c r="AB37" s="1167"/>
      <c r="AC37" s="1167"/>
      <c r="AD37" s="1002"/>
      <c r="AE37" s="1002"/>
      <c r="AF37" s="1167"/>
      <c r="AG37" s="1167"/>
      <c r="AH37" s="1167"/>
      <c r="AI37" s="1002"/>
      <c r="AJ37" s="1613"/>
    </row>
    <row r="38" spans="1:44" ht="13.5" customHeight="1" x14ac:dyDescent="0.2">
      <c r="A38" s="1018"/>
      <c r="B38" s="1019"/>
      <c r="C38" s="1009" t="s">
        <v>701</v>
      </c>
      <c r="D38" s="1009"/>
      <c r="E38" s="1009"/>
      <c r="F38" s="1009"/>
      <c r="G38" s="1009"/>
      <c r="H38" s="1009"/>
      <c r="I38" s="1167"/>
      <c r="J38" s="1167"/>
      <c r="K38" s="1167"/>
      <c r="L38" s="1167"/>
      <c r="M38" s="1167"/>
      <c r="N38" s="1167"/>
      <c r="O38" s="1167"/>
      <c r="P38" s="1167"/>
      <c r="Q38" s="1167"/>
      <c r="R38" s="1167"/>
      <c r="S38" s="1002"/>
      <c r="T38" s="1167"/>
      <c r="U38" s="1004"/>
      <c r="V38" s="1167"/>
      <c r="W38" s="1167"/>
      <c r="X38" s="1167"/>
      <c r="Y38" s="1167"/>
      <c r="Z38" s="1167"/>
      <c r="AA38" s="1167"/>
      <c r="AB38" s="1167"/>
      <c r="AC38" s="1167"/>
      <c r="AD38" s="1002"/>
      <c r="AE38" s="1002"/>
      <c r="AF38" s="1167"/>
      <c r="AG38" s="1167"/>
      <c r="AH38" s="1167"/>
      <c r="AI38" s="1002"/>
      <c r="AJ38" s="1613"/>
    </row>
    <row r="39" spans="1:44" ht="13.5" customHeight="1" x14ac:dyDescent="0.2">
      <c r="A39" s="1018"/>
      <c r="B39" s="1019"/>
      <c r="C39" s="2084" t="s">
        <v>471</v>
      </c>
      <c r="D39" s="2084"/>
      <c r="E39" s="2084"/>
      <c r="F39" s="2084"/>
      <c r="G39" s="2084"/>
      <c r="H39" s="2084"/>
      <c r="I39" s="1168"/>
      <c r="J39" s="1168"/>
      <c r="K39" s="1168"/>
      <c r="L39" s="1168"/>
      <c r="M39" s="1168"/>
      <c r="N39" s="1168"/>
      <c r="O39" s="1168"/>
      <c r="P39" s="1168"/>
      <c r="Q39" s="1168"/>
      <c r="R39" s="1168"/>
      <c r="S39" s="1207"/>
      <c r="T39" s="1168"/>
      <c r="U39" s="2083"/>
      <c r="V39" s="1168"/>
      <c r="W39" s="1168"/>
      <c r="X39" s="1168"/>
      <c r="Y39" s="1168"/>
      <c r="Z39" s="1168"/>
      <c r="AA39" s="1168"/>
      <c r="AB39" s="1168"/>
      <c r="AC39" s="1168"/>
      <c r="AD39" s="1207"/>
      <c r="AE39" s="1207"/>
      <c r="AF39" s="1168"/>
      <c r="AG39" s="1168"/>
      <c r="AH39" s="1168"/>
      <c r="AI39" s="1207"/>
      <c r="AJ39" s="1612"/>
    </row>
    <row r="40" spans="1:44" ht="13.5" customHeight="1" x14ac:dyDescent="0.2">
      <c r="A40" s="1227" t="s">
        <v>303</v>
      </c>
      <c r="B40" s="1203"/>
      <c r="C40" s="1203"/>
      <c r="D40" s="1203"/>
      <c r="E40" s="1203"/>
      <c r="F40" s="1203"/>
      <c r="G40" s="1203"/>
      <c r="H40" s="1204"/>
      <c r="I40" s="1205"/>
      <c r="J40" s="1206"/>
      <c r="K40" s="1206"/>
      <c r="L40" s="1206"/>
      <c r="M40" s="1206"/>
      <c r="N40" s="1206"/>
      <c r="O40" s="2081" t="s">
        <v>1011</v>
      </c>
      <c r="P40" s="2081"/>
      <c r="Q40" s="2081"/>
      <c r="R40" s="2081"/>
      <c r="S40" s="2081"/>
      <c r="T40" s="2081"/>
      <c r="U40" s="2081"/>
      <c r="V40" s="2081"/>
      <c r="W40" s="2081"/>
      <c r="X40" s="2081"/>
      <c r="Y40" s="2081"/>
      <c r="Z40" s="2081"/>
      <c r="AA40" s="2081"/>
      <c r="AB40" s="2081"/>
      <c r="AC40" s="2081"/>
      <c r="AD40" s="2081"/>
      <c r="AE40" s="2081"/>
      <c r="AF40" s="2081"/>
      <c r="AG40" s="2081"/>
      <c r="AH40" s="2081"/>
      <c r="AI40" s="2081"/>
      <c r="AJ40" s="2082"/>
    </row>
    <row r="41" spans="1:44" ht="13.5" customHeight="1" x14ac:dyDescent="0.2">
      <c r="A41" s="1227" t="s">
        <v>171</v>
      </c>
      <c r="B41" s="1203"/>
      <c r="C41" s="1203"/>
      <c r="D41" s="1203"/>
      <c r="E41" s="1203"/>
      <c r="F41" s="1203"/>
      <c r="G41" s="1203"/>
      <c r="H41" s="1204"/>
      <c r="I41" s="1205"/>
      <c r="J41" s="1206"/>
      <c r="K41" s="1206"/>
      <c r="L41" s="1206"/>
      <c r="M41" s="1206"/>
      <c r="N41" s="1206"/>
      <c r="O41" s="2081" t="s">
        <v>895</v>
      </c>
      <c r="P41" s="2081"/>
      <c r="Q41" s="2081"/>
      <c r="R41" s="2081"/>
      <c r="S41" s="2081"/>
      <c r="T41" s="2081"/>
      <c r="U41" s="2081"/>
      <c r="V41" s="2081"/>
      <c r="W41" s="2081"/>
      <c r="X41" s="2081"/>
      <c r="Y41" s="2081"/>
      <c r="Z41" s="2081"/>
      <c r="AA41" s="2081"/>
      <c r="AB41" s="2081"/>
      <c r="AC41" s="2081"/>
      <c r="AD41" s="2081"/>
      <c r="AE41" s="2081"/>
      <c r="AF41" s="2081"/>
      <c r="AG41" s="2081"/>
      <c r="AH41" s="2081"/>
      <c r="AI41" s="2081"/>
      <c r="AJ41" s="2082"/>
    </row>
    <row r="42" spans="1:44" ht="18" customHeight="1" x14ac:dyDescent="0.2">
      <c r="A42" s="1016" t="s">
        <v>1012</v>
      </c>
      <c r="B42" s="1017"/>
      <c r="C42" s="990" t="s">
        <v>637</v>
      </c>
      <c r="D42" s="990"/>
      <c r="E42" s="990"/>
      <c r="F42" s="990"/>
      <c r="G42" s="990"/>
      <c r="H42" s="990"/>
      <c r="I42" s="984"/>
      <c r="J42" s="985"/>
      <c r="K42" s="985"/>
      <c r="L42" s="985"/>
      <c r="M42" s="985"/>
      <c r="N42" s="985"/>
      <c r="O42" s="985"/>
      <c r="P42" s="985"/>
      <c r="Q42" s="985"/>
      <c r="R42" s="985"/>
      <c r="S42" s="985"/>
      <c r="T42" s="985"/>
      <c r="U42" s="985"/>
      <c r="V42" s="985"/>
      <c r="W42" s="985"/>
      <c r="X42" s="985"/>
      <c r="Y42" s="985"/>
      <c r="Z42" s="985"/>
      <c r="AA42" s="985"/>
      <c r="AB42" s="985"/>
      <c r="AC42" s="985"/>
      <c r="AD42" s="985"/>
      <c r="AE42" s="985"/>
      <c r="AF42" s="985"/>
      <c r="AG42" s="985"/>
      <c r="AH42" s="985"/>
      <c r="AI42" s="985"/>
      <c r="AJ42" s="986"/>
      <c r="AL42" s="45" t="b">
        <v>0</v>
      </c>
      <c r="AM42" s="45" t="b">
        <v>0</v>
      </c>
      <c r="AN42" s="45" t="b">
        <v>0</v>
      </c>
      <c r="AO42" s="45" t="b">
        <v>0</v>
      </c>
      <c r="AP42" s="45" t="b">
        <v>0</v>
      </c>
      <c r="AQ42" s="45" t="b">
        <v>0</v>
      </c>
      <c r="AR42" s="45" t="b">
        <v>0</v>
      </c>
    </row>
    <row r="43" spans="1:44" ht="13.5" customHeight="1" x14ac:dyDescent="0.2">
      <c r="A43" s="1018"/>
      <c r="B43" s="1019"/>
      <c r="C43" s="990" t="s">
        <v>638</v>
      </c>
      <c r="D43" s="990"/>
      <c r="E43" s="990"/>
      <c r="F43" s="990"/>
      <c r="G43" s="990"/>
      <c r="H43" s="990"/>
      <c r="I43" s="961" t="s">
        <v>639</v>
      </c>
      <c r="J43" s="990"/>
      <c r="K43" s="990"/>
      <c r="L43" s="996" t="s">
        <v>815</v>
      </c>
      <c r="M43" s="996"/>
      <c r="N43" s="997"/>
      <c r="O43" s="961" t="s">
        <v>509</v>
      </c>
      <c r="P43" s="959"/>
      <c r="Q43" s="995" t="s">
        <v>815</v>
      </c>
      <c r="R43" s="996"/>
      <c r="S43" s="996"/>
      <c r="T43" s="990" t="s">
        <v>640</v>
      </c>
      <c r="U43" s="990"/>
      <c r="V43" s="990"/>
      <c r="W43" s="996" t="s">
        <v>815</v>
      </c>
      <c r="X43" s="996"/>
      <c r="Y43" s="997"/>
      <c r="Z43" s="961" t="s">
        <v>510</v>
      </c>
      <c r="AA43" s="959"/>
      <c r="AB43" s="995" t="s">
        <v>815</v>
      </c>
      <c r="AC43" s="996"/>
      <c r="AD43" s="996"/>
      <c r="AE43" s="990" t="s">
        <v>930</v>
      </c>
      <c r="AF43" s="990"/>
      <c r="AG43" s="990"/>
      <c r="AH43" s="990"/>
      <c r="AI43" s="990"/>
      <c r="AJ43" s="991"/>
      <c r="AL43" s="39"/>
      <c r="AM43" s="39"/>
      <c r="AN43" s="39"/>
      <c r="AO43" s="39"/>
      <c r="AP43" s="39"/>
      <c r="AQ43" s="39"/>
      <c r="AR43" s="39"/>
    </row>
    <row r="44" spans="1:44" ht="13.5" customHeight="1" x14ac:dyDescent="0.2">
      <c r="A44" s="1018"/>
      <c r="B44" s="1019"/>
      <c r="C44" s="990"/>
      <c r="D44" s="990"/>
      <c r="E44" s="990"/>
      <c r="F44" s="990"/>
      <c r="G44" s="990"/>
      <c r="H44" s="990"/>
      <c r="I44" s="961" t="s">
        <v>928</v>
      </c>
      <c r="J44" s="990"/>
      <c r="K44" s="990"/>
      <c r="L44" s="996" t="s">
        <v>815</v>
      </c>
      <c r="M44" s="996"/>
      <c r="N44" s="997"/>
      <c r="O44" s="961" t="s">
        <v>643</v>
      </c>
      <c r="P44" s="959"/>
      <c r="Q44" s="995" t="s">
        <v>815</v>
      </c>
      <c r="R44" s="996"/>
      <c r="S44" s="996"/>
      <c r="T44" s="990" t="s">
        <v>929</v>
      </c>
      <c r="U44" s="990"/>
      <c r="V44" s="990"/>
      <c r="W44" s="996" t="s">
        <v>815</v>
      </c>
      <c r="X44" s="996"/>
      <c r="Y44" s="997"/>
      <c r="Z44" s="961" t="s">
        <v>644</v>
      </c>
      <c r="AA44" s="959"/>
      <c r="AB44" s="995" t="s">
        <v>815</v>
      </c>
      <c r="AC44" s="996"/>
      <c r="AD44" s="996"/>
      <c r="AE44" s="992"/>
      <c r="AF44" s="993"/>
      <c r="AG44" s="993"/>
      <c r="AH44" s="993"/>
      <c r="AI44" s="993"/>
      <c r="AJ44" s="994"/>
      <c r="AL44" s="39"/>
      <c r="AM44" s="39"/>
      <c r="AN44" s="39"/>
      <c r="AO44" s="39"/>
      <c r="AP44" s="39"/>
      <c r="AQ44" s="39"/>
      <c r="AR44" s="39"/>
    </row>
    <row r="45" spans="1:44" ht="18" customHeight="1" x14ac:dyDescent="0.2">
      <c r="A45" s="1018"/>
      <c r="B45" s="1019"/>
      <c r="C45" s="1137" t="s">
        <v>228</v>
      </c>
      <c r="D45" s="1138"/>
      <c r="E45" s="1138"/>
      <c r="F45" s="1138"/>
      <c r="G45" s="1138"/>
      <c r="H45" s="1139"/>
      <c r="I45" s="960" t="s">
        <v>1036</v>
      </c>
      <c r="J45" s="960"/>
      <c r="K45" s="960"/>
      <c r="L45" s="960"/>
      <c r="M45" s="961"/>
      <c r="N45" s="1849"/>
      <c r="O45" s="1850"/>
      <c r="P45" s="1850"/>
      <c r="Q45" s="1850"/>
      <c r="R45" s="1850"/>
      <c r="S45" s="1850"/>
      <c r="T45" s="1850"/>
      <c r="U45" s="1850"/>
      <c r="V45" s="1850"/>
      <c r="W45" s="1850"/>
      <c r="X45" s="1850"/>
      <c r="Y45" s="1850"/>
      <c r="Z45" s="1850"/>
      <c r="AA45" s="1850"/>
      <c r="AB45" s="1850"/>
      <c r="AC45" s="1850"/>
      <c r="AD45" s="1850"/>
      <c r="AE45" s="1850"/>
      <c r="AF45" s="1850"/>
      <c r="AG45" s="1850"/>
      <c r="AH45" s="1850"/>
      <c r="AI45" s="1850"/>
      <c r="AJ45" s="1851"/>
      <c r="AL45" s="45" t="b">
        <v>0</v>
      </c>
      <c r="AM45" s="45" t="b">
        <v>0</v>
      </c>
      <c r="AN45" s="45" t="b">
        <v>0</v>
      </c>
      <c r="AO45" s="45" t="b">
        <v>0</v>
      </c>
      <c r="AP45" s="45" t="b">
        <v>0</v>
      </c>
      <c r="AQ45" s="39"/>
      <c r="AR45" s="39"/>
    </row>
    <row r="46" spans="1:44" ht="18" customHeight="1" x14ac:dyDescent="0.2">
      <c r="A46" s="1018"/>
      <c r="B46" s="1019"/>
      <c r="C46" s="1134" t="s">
        <v>466</v>
      </c>
      <c r="D46" s="1203"/>
      <c r="E46" s="1203"/>
      <c r="F46" s="1203"/>
      <c r="G46" s="1203"/>
      <c r="H46" s="1204"/>
      <c r="I46" s="1392">
        <v>2</v>
      </c>
      <c r="J46" s="1392"/>
      <c r="K46" s="1392"/>
      <c r="L46" s="1392"/>
      <c r="M46" s="1392"/>
      <c r="N46" s="1392"/>
      <c r="O46" s="1392"/>
      <c r="P46" s="1392"/>
      <c r="Q46" s="1392"/>
      <c r="R46" s="1392"/>
      <c r="S46" s="1392"/>
      <c r="T46" s="1392"/>
      <c r="U46" s="1392"/>
      <c r="V46" s="1392"/>
      <c r="W46" s="1392"/>
      <c r="X46" s="1392"/>
      <c r="Y46" s="1392"/>
      <c r="Z46" s="1392"/>
      <c r="AA46" s="1392"/>
      <c r="AB46" s="1392"/>
      <c r="AC46" s="1392"/>
      <c r="AD46" s="1392"/>
      <c r="AE46" s="1392"/>
      <c r="AF46" s="1392"/>
      <c r="AG46" s="1392"/>
      <c r="AH46" s="1392"/>
      <c r="AI46" s="1392"/>
      <c r="AJ46" s="1393"/>
    </row>
    <row r="47" spans="1:44" ht="13.5" customHeight="1" x14ac:dyDescent="0.2">
      <c r="A47" s="1018"/>
      <c r="B47" s="1019"/>
      <c r="C47" s="1134" t="s">
        <v>172</v>
      </c>
      <c r="D47" s="1203"/>
      <c r="E47" s="1203"/>
      <c r="F47" s="1203"/>
      <c r="G47" s="1203"/>
      <c r="H47" s="1204"/>
      <c r="I47" s="1205"/>
      <c r="J47" s="1206"/>
      <c r="K47" s="1206"/>
      <c r="L47" s="1206"/>
      <c r="M47" s="1206"/>
      <c r="N47" s="1206"/>
      <c r="O47" s="1175" t="s">
        <v>1011</v>
      </c>
      <c r="P47" s="1175"/>
      <c r="Q47" s="1175"/>
      <c r="R47" s="1175"/>
      <c r="S47" s="1177"/>
      <c r="T47" s="672" t="s">
        <v>140</v>
      </c>
      <c r="U47" s="956"/>
      <c r="V47" s="956"/>
      <c r="W47" s="956"/>
      <c r="X47" s="956"/>
      <c r="Y47" s="673"/>
      <c r="Z47" s="1207"/>
      <c r="AA47" s="1208"/>
      <c r="AB47" s="1208"/>
      <c r="AC47" s="1208"/>
      <c r="AD47" s="1208"/>
      <c r="AE47" s="1208"/>
      <c r="AF47" s="1891" t="s">
        <v>1011</v>
      </c>
      <c r="AG47" s="1891"/>
      <c r="AH47" s="1891"/>
      <c r="AI47" s="1891"/>
      <c r="AJ47" s="1892"/>
    </row>
    <row r="48" spans="1:44" ht="13.5" customHeight="1" x14ac:dyDescent="0.2">
      <c r="A48" s="1018"/>
      <c r="B48" s="1019"/>
      <c r="C48" s="990" t="s">
        <v>417</v>
      </c>
      <c r="D48" s="990"/>
      <c r="E48" s="990"/>
      <c r="F48" s="990"/>
      <c r="G48" s="990"/>
      <c r="H48" s="990"/>
      <c r="I48" s="1472"/>
      <c r="J48" s="1472"/>
      <c r="K48" s="1472"/>
      <c r="L48" s="1472"/>
      <c r="M48" s="1472"/>
      <c r="N48" s="1472"/>
      <c r="O48" s="1472"/>
      <c r="P48" s="1472"/>
      <c r="Q48" s="1472"/>
      <c r="R48" s="1472"/>
      <c r="S48" s="1472"/>
      <c r="T48" s="1472"/>
      <c r="U48" s="1472"/>
      <c r="V48" s="1472"/>
      <c r="W48" s="1472"/>
      <c r="X48" s="1472"/>
      <c r="Y48" s="1472"/>
      <c r="Z48" s="1472"/>
      <c r="AA48" s="1472"/>
      <c r="AB48" s="1472"/>
      <c r="AC48" s="1472"/>
      <c r="AD48" s="1472"/>
      <c r="AE48" s="1472"/>
      <c r="AF48" s="1472"/>
      <c r="AG48" s="1472"/>
      <c r="AH48" s="1472"/>
      <c r="AI48" s="1472"/>
      <c r="AJ48" s="1473"/>
    </row>
    <row r="49" spans="1:45" ht="13.5" customHeight="1" x14ac:dyDescent="0.2">
      <c r="A49" s="1018"/>
      <c r="B49" s="1019"/>
      <c r="C49" s="990" t="s">
        <v>697</v>
      </c>
      <c r="D49" s="990"/>
      <c r="E49" s="990"/>
      <c r="F49" s="990"/>
      <c r="G49" s="990"/>
      <c r="H49" s="990"/>
      <c r="I49" s="1472"/>
      <c r="J49" s="1472"/>
      <c r="K49" s="1472"/>
      <c r="L49" s="1472"/>
      <c r="M49" s="1472"/>
      <c r="N49" s="1472"/>
      <c r="O49" s="1472"/>
      <c r="P49" s="1472"/>
      <c r="Q49" s="1472"/>
      <c r="R49" s="1472"/>
      <c r="S49" s="1472"/>
      <c r="T49" s="1472"/>
      <c r="U49" s="1472"/>
      <c r="V49" s="1472"/>
      <c r="W49" s="1472"/>
      <c r="X49" s="1472"/>
      <c r="Y49" s="1472"/>
      <c r="Z49" s="1472"/>
      <c r="AA49" s="1472"/>
      <c r="AB49" s="1472"/>
      <c r="AC49" s="1472"/>
      <c r="AD49" s="1472"/>
      <c r="AE49" s="1472"/>
      <c r="AF49" s="1472"/>
      <c r="AG49" s="1472"/>
      <c r="AH49" s="1472"/>
      <c r="AI49" s="1472"/>
      <c r="AJ49" s="1473"/>
    </row>
    <row r="50" spans="1:45" ht="18" customHeight="1" x14ac:dyDescent="0.2">
      <c r="A50" s="1018"/>
      <c r="B50" s="1019"/>
      <c r="C50" s="1082" t="s">
        <v>698</v>
      </c>
      <c r="D50" s="990"/>
      <c r="E50" s="990"/>
      <c r="F50" s="990"/>
      <c r="G50" s="990"/>
      <c r="H50" s="990"/>
      <c r="I50" s="990" t="s">
        <v>1002</v>
      </c>
      <c r="J50" s="990"/>
      <c r="K50" s="990"/>
      <c r="L50" s="990"/>
      <c r="M50" s="990"/>
      <c r="N50" s="990"/>
      <c r="O50" s="990"/>
      <c r="P50" s="990"/>
      <c r="Q50" s="990"/>
      <c r="R50" s="1350">
        <v>2</v>
      </c>
      <c r="S50" s="1351"/>
      <c r="T50" s="1351"/>
      <c r="U50" s="1351"/>
      <c r="V50" s="1351"/>
      <c r="W50" s="1351"/>
      <c r="X50" s="1351"/>
      <c r="Y50" s="1351"/>
      <c r="Z50" s="1351"/>
      <c r="AA50" s="1351"/>
      <c r="AB50" s="1351"/>
      <c r="AC50" s="1351"/>
      <c r="AD50" s="1351"/>
      <c r="AE50" s="1351"/>
      <c r="AF50" s="1351"/>
      <c r="AG50" s="1351"/>
      <c r="AH50" s="1351"/>
      <c r="AI50" s="1351"/>
      <c r="AJ50" s="1352"/>
    </row>
    <row r="51" spans="1:45" ht="13.5" customHeight="1" x14ac:dyDescent="0.2">
      <c r="A51" s="1018"/>
      <c r="B51" s="1019"/>
      <c r="C51" s="990"/>
      <c r="D51" s="990"/>
      <c r="E51" s="990"/>
      <c r="F51" s="990"/>
      <c r="G51" s="990"/>
      <c r="H51" s="990"/>
      <c r="I51" s="990" t="s">
        <v>1003</v>
      </c>
      <c r="J51" s="990"/>
      <c r="K51" s="990"/>
      <c r="L51" s="990"/>
      <c r="M51" s="990"/>
      <c r="N51" s="990"/>
      <c r="O51" s="990"/>
      <c r="P51" s="990"/>
      <c r="Q51" s="990"/>
      <c r="R51" s="1009" t="s">
        <v>1004</v>
      </c>
      <c r="S51" s="1009"/>
      <c r="T51" s="1009"/>
      <c r="U51" s="1009"/>
      <c r="V51" s="1009"/>
      <c r="W51" s="1472"/>
      <c r="X51" s="1472"/>
      <c r="Y51" s="1472"/>
      <c r="Z51" s="1472"/>
      <c r="AA51" s="1472"/>
      <c r="AB51" s="1472"/>
      <c r="AC51" s="1472"/>
      <c r="AD51" s="1472"/>
      <c r="AE51" s="1472"/>
      <c r="AF51" s="1472"/>
      <c r="AG51" s="1472"/>
      <c r="AH51" s="1472"/>
      <c r="AI51" s="1472"/>
      <c r="AJ51" s="1473"/>
    </row>
    <row r="52" spans="1:45" ht="13.5" customHeight="1" x14ac:dyDescent="0.2">
      <c r="A52" s="1018"/>
      <c r="B52" s="1019"/>
      <c r="C52" s="990"/>
      <c r="D52" s="990"/>
      <c r="E52" s="990"/>
      <c r="F52" s="990"/>
      <c r="G52" s="990"/>
      <c r="H52" s="990"/>
      <c r="I52" s="990"/>
      <c r="J52" s="990"/>
      <c r="K52" s="990"/>
      <c r="L52" s="990"/>
      <c r="M52" s="990"/>
      <c r="N52" s="990"/>
      <c r="O52" s="990"/>
      <c r="P52" s="990"/>
      <c r="Q52" s="990"/>
      <c r="R52" s="1009" t="s">
        <v>1005</v>
      </c>
      <c r="S52" s="1009"/>
      <c r="T52" s="1009"/>
      <c r="U52" s="1009"/>
      <c r="V52" s="1009"/>
      <c r="W52" s="1472"/>
      <c r="X52" s="1472"/>
      <c r="Y52" s="1472"/>
      <c r="Z52" s="1472"/>
      <c r="AA52" s="1472"/>
      <c r="AB52" s="1472"/>
      <c r="AC52" s="1472"/>
      <c r="AD52" s="1472"/>
      <c r="AE52" s="1472"/>
      <c r="AF52" s="1472"/>
      <c r="AG52" s="1472"/>
      <c r="AH52" s="1472"/>
      <c r="AI52" s="1472"/>
      <c r="AJ52" s="1473"/>
    </row>
    <row r="53" spans="1:45" ht="13.5" customHeight="1" x14ac:dyDescent="0.2">
      <c r="A53" s="1018"/>
      <c r="B53" s="1019"/>
      <c r="C53" s="1044"/>
      <c r="D53" s="1044"/>
      <c r="E53" s="1044"/>
      <c r="F53" s="1044"/>
      <c r="G53" s="1044"/>
      <c r="H53" s="1044"/>
      <c r="I53" s="1044" t="s">
        <v>614</v>
      </c>
      <c r="J53" s="1044"/>
      <c r="K53" s="1044"/>
      <c r="L53" s="1044"/>
      <c r="M53" s="1044"/>
      <c r="N53" s="1044"/>
      <c r="O53" s="1044"/>
      <c r="P53" s="1044"/>
      <c r="Q53" s="1044"/>
      <c r="R53" s="2078"/>
      <c r="S53" s="2079"/>
      <c r="T53" s="2079"/>
      <c r="U53" s="2079"/>
      <c r="V53" s="2079"/>
      <c r="W53" s="2079"/>
      <c r="X53" s="2079"/>
      <c r="Y53" s="2079"/>
      <c r="Z53" s="2079"/>
      <c r="AA53" s="2079"/>
      <c r="AB53" s="2079"/>
      <c r="AC53" s="2079"/>
      <c r="AD53" s="2079"/>
      <c r="AE53" s="2079"/>
      <c r="AF53" s="2079"/>
      <c r="AG53" s="2079"/>
      <c r="AH53" s="2079"/>
      <c r="AI53" s="2079"/>
      <c r="AJ53" s="2080"/>
    </row>
    <row r="54" spans="1:45" ht="13.5" customHeight="1" x14ac:dyDescent="0.2">
      <c r="A54" s="1018"/>
      <c r="B54" s="1019"/>
      <c r="C54" s="1404" t="s">
        <v>298</v>
      </c>
      <c r="D54" s="1401"/>
      <c r="E54" s="990" t="s">
        <v>611</v>
      </c>
      <c r="F54" s="990"/>
      <c r="G54" s="990"/>
      <c r="H54" s="990"/>
      <c r="I54" s="1349"/>
      <c r="J54" s="1349"/>
      <c r="K54" s="1349"/>
      <c r="L54" s="1349"/>
      <c r="M54" s="1349"/>
      <c r="N54" s="1349"/>
      <c r="O54" s="1349"/>
      <c r="P54" s="1349"/>
      <c r="Q54" s="1349"/>
      <c r="R54" s="1082" t="s">
        <v>612</v>
      </c>
      <c r="S54" s="990"/>
      <c r="T54" s="990"/>
      <c r="U54" s="990"/>
      <c r="V54" s="1326"/>
      <c r="W54" s="1326"/>
      <c r="X54" s="1326"/>
      <c r="Y54" s="1326"/>
      <c r="Z54" s="1326"/>
      <c r="AA54" s="1326"/>
      <c r="AB54" s="1326"/>
      <c r="AC54" s="1326"/>
      <c r="AD54" s="1326"/>
      <c r="AE54" s="1326"/>
      <c r="AF54" s="1326"/>
      <c r="AG54" s="1326"/>
      <c r="AH54" s="1326"/>
      <c r="AI54" s="1326"/>
      <c r="AJ54" s="1327"/>
    </row>
    <row r="55" spans="1:45" ht="13.5" customHeight="1" x14ac:dyDescent="0.2">
      <c r="A55" s="1018"/>
      <c r="B55" s="1019"/>
      <c r="C55" s="1405"/>
      <c r="D55" s="1402"/>
      <c r="E55" s="990"/>
      <c r="F55" s="990"/>
      <c r="G55" s="990"/>
      <c r="H55" s="990"/>
      <c r="I55" s="1349">
        <v>0</v>
      </c>
      <c r="J55" s="1349"/>
      <c r="K55" s="1349"/>
      <c r="L55" s="1349"/>
      <c r="M55" s="1349"/>
      <c r="N55" s="1349"/>
      <c r="O55" s="1349"/>
      <c r="P55" s="1349"/>
      <c r="Q55" s="1349"/>
      <c r="R55" s="990"/>
      <c r="S55" s="990"/>
      <c r="T55" s="990"/>
      <c r="U55" s="990"/>
      <c r="V55" s="1329"/>
      <c r="W55" s="1329"/>
      <c r="X55" s="1329"/>
      <c r="Y55" s="1329"/>
      <c r="Z55" s="1329"/>
      <c r="AA55" s="1329"/>
      <c r="AB55" s="1329"/>
      <c r="AC55" s="1329"/>
      <c r="AD55" s="1329"/>
      <c r="AE55" s="1329"/>
      <c r="AF55" s="1329"/>
      <c r="AG55" s="1329"/>
      <c r="AH55" s="1329"/>
      <c r="AI55" s="1329"/>
      <c r="AJ55" s="1330"/>
    </row>
    <row r="56" spans="1:45" ht="13.5" customHeight="1" x14ac:dyDescent="0.2">
      <c r="A56" s="1018"/>
      <c r="B56" s="1019"/>
      <c r="C56" s="1405"/>
      <c r="D56" s="1402"/>
      <c r="E56" s="990" t="s">
        <v>611</v>
      </c>
      <c r="F56" s="990"/>
      <c r="G56" s="990"/>
      <c r="H56" s="990"/>
      <c r="I56" s="1349"/>
      <c r="J56" s="1349"/>
      <c r="K56" s="1349"/>
      <c r="L56" s="1349"/>
      <c r="M56" s="1349"/>
      <c r="N56" s="1349"/>
      <c r="O56" s="1349"/>
      <c r="P56" s="1349"/>
      <c r="Q56" s="1349"/>
      <c r="R56" s="1082" t="s">
        <v>612</v>
      </c>
      <c r="S56" s="990"/>
      <c r="T56" s="990"/>
      <c r="U56" s="990"/>
      <c r="V56" s="1326"/>
      <c r="W56" s="1326"/>
      <c r="X56" s="1326"/>
      <c r="Y56" s="1326"/>
      <c r="Z56" s="1326"/>
      <c r="AA56" s="1326"/>
      <c r="AB56" s="1326"/>
      <c r="AC56" s="1326"/>
      <c r="AD56" s="1326"/>
      <c r="AE56" s="1326"/>
      <c r="AF56" s="1326"/>
      <c r="AG56" s="1326"/>
      <c r="AH56" s="1326"/>
      <c r="AI56" s="1326"/>
      <c r="AJ56" s="1327"/>
    </row>
    <row r="57" spans="1:45" ht="13.5" customHeight="1" x14ac:dyDescent="0.2">
      <c r="A57" s="1018"/>
      <c r="B57" s="1019"/>
      <c r="C57" s="1405"/>
      <c r="D57" s="1402"/>
      <c r="E57" s="990"/>
      <c r="F57" s="990"/>
      <c r="G57" s="990"/>
      <c r="H57" s="990"/>
      <c r="I57" s="1349"/>
      <c r="J57" s="1349"/>
      <c r="K57" s="1349"/>
      <c r="L57" s="1349"/>
      <c r="M57" s="1349"/>
      <c r="N57" s="1349"/>
      <c r="O57" s="1349"/>
      <c r="P57" s="1349"/>
      <c r="Q57" s="1349"/>
      <c r="R57" s="990"/>
      <c r="S57" s="990"/>
      <c r="T57" s="990"/>
      <c r="U57" s="990"/>
      <c r="V57" s="1329"/>
      <c r="W57" s="1329">
        <v>2</v>
      </c>
      <c r="X57" s="1329"/>
      <c r="Y57" s="1329"/>
      <c r="Z57" s="1329"/>
      <c r="AA57" s="1329"/>
      <c r="AB57" s="1329"/>
      <c r="AC57" s="1329"/>
      <c r="AD57" s="1329"/>
      <c r="AE57" s="1329"/>
      <c r="AF57" s="1329"/>
      <c r="AG57" s="1329"/>
      <c r="AH57" s="1329"/>
      <c r="AI57" s="1329"/>
      <c r="AJ57" s="1330"/>
    </row>
    <row r="58" spans="1:45" ht="13.5" customHeight="1" x14ac:dyDescent="0.2">
      <c r="A58" s="1018"/>
      <c r="B58" s="1019"/>
      <c r="C58" s="1405"/>
      <c r="D58" s="1402"/>
      <c r="E58" s="990" t="s">
        <v>611</v>
      </c>
      <c r="F58" s="990"/>
      <c r="G58" s="990"/>
      <c r="H58" s="990"/>
      <c r="I58" s="1349"/>
      <c r="J58" s="1349"/>
      <c r="K58" s="1349"/>
      <c r="L58" s="1349"/>
      <c r="M58" s="1349"/>
      <c r="N58" s="1349"/>
      <c r="O58" s="1349"/>
      <c r="P58" s="1349"/>
      <c r="Q58" s="1349"/>
      <c r="R58" s="1082" t="s">
        <v>612</v>
      </c>
      <c r="S58" s="990"/>
      <c r="T58" s="990"/>
      <c r="U58" s="990"/>
      <c r="V58" s="1348"/>
      <c r="W58" s="1348"/>
      <c r="X58" s="1348"/>
      <c r="Y58" s="1348"/>
      <c r="Z58" s="1348"/>
      <c r="AA58" s="1348"/>
      <c r="AB58" s="1348"/>
      <c r="AC58" s="1348"/>
      <c r="AD58" s="1348"/>
      <c r="AE58" s="1348"/>
      <c r="AF58" s="1348"/>
      <c r="AG58" s="1348"/>
      <c r="AH58" s="1348"/>
      <c r="AI58" s="1348"/>
      <c r="AJ58" s="1357"/>
    </row>
    <row r="59" spans="1:45" ht="13.5" customHeight="1" x14ac:dyDescent="0.2">
      <c r="A59" s="1020"/>
      <c r="B59" s="1021"/>
      <c r="C59" s="1406"/>
      <c r="D59" s="1403"/>
      <c r="E59" s="990"/>
      <c r="F59" s="990"/>
      <c r="G59" s="990"/>
      <c r="H59" s="990"/>
      <c r="I59" s="1349"/>
      <c r="J59" s="1349"/>
      <c r="K59" s="1349"/>
      <c r="L59" s="1349"/>
      <c r="M59" s="1349"/>
      <c r="N59" s="1349"/>
      <c r="O59" s="1349"/>
      <c r="P59" s="1349"/>
      <c r="Q59" s="1349"/>
      <c r="R59" s="990"/>
      <c r="S59" s="990"/>
      <c r="T59" s="990"/>
      <c r="U59" s="990"/>
      <c r="V59" s="1329"/>
      <c r="W59" s="1329"/>
      <c r="X59" s="1329"/>
      <c r="Y59" s="1329"/>
      <c r="Z59" s="1329"/>
      <c r="AA59" s="1329"/>
      <c r="AB59" s="1329"/>
      <c r="AC59" s="1329"/>
      <c r="AD59" s="1329"/>
      <c r="AE59" s="1329"/>
      <c r="AF59" s="1329"/>
      <c r="AG59" s="1329"/>
      <c r="AH59" s="1329"/>
      <c r="AI59" s="1329"/>
      <c r="AJ59" s="1330"/>
    </row>
    <row r="60" spans="1:45" ht="18" customHeight="1" x14ac:dyDescent="0.2">
      <c r="A60" s="1221" t="s">
        <v>906</v>
      </c>
      <c r="B60" s="1646"/>
      <c r="C60" s="1663"/>
      <c r="D60" s="1664"/>
      <c r="E60" s="1664"/>
      <c r="F60" s="1664"/>
      <c r="G60" s="1664"/>
      <c r="H60" s="1665"/>
      <c r="I60" s="1353">
        <v>2</v>
      </c>
      <c r="J60" s="1354"/>
      <c r="K60" s="1354"/>
      <c r="L60" s="1354"/>
      <c r="M60" s="1354"/>
      <c r="N60" s="1354"/>
      <c r="O60" s="1354"/>
      <c r="P60" s="1355"/>
      <c r="Q60" s="672" t="s">
        <v>896</v>
      </c>
      <c r="R60" s="956"/>
      <c r="S60" s="956"/>
      <c r="T60" s="956"/>
      <c r="U60" s="956"/>
      <c r="V60" s="673">
        <v>1</v>
      </c>
      <c r="W60" s="1291">
        <v>2</v>
      </c>
      <c r="X60" s="1292"/>
      <c r="Y60" s="1292"/>
      <c r="Z60" s="1292"/>
      <c r="AA60" s="1356"/>
      <c r="AB60" s="672" t="s">
        <v>897</v>
      </c>
      <c r="AC60" s="956"/>
      <c r="AD60" s="956"/>
      <c r="AE60" s="673"/>
      <c r="AF60" s="1291">
        <v>2</v>
      </c>
      <c r="AG60" s="1292"/>
      <c r="AH60" s="1292"/>
      <c r="AI60" s="1292"/>
      <c r="AJ60" s="1293"/>
    </row>
    <row r="61" spans="1:45" ht="18" customHeight="1" x14ac:dyDescent="0.2">
      <c r="A61" s="1223"/>
      <c r="B61" s="1813"/>
      <c r="C61" s="672" t="s">
        <v>374</v>
      </c>
      <c r="D61" s="956"/>
      <c r="E61" s="956"/>
      <c r="F61" s="956"/>
      <c r="G61" s="956"/>
      <c r="H61" s="956"/>
      <c r="I61" s="1323">
        <v>2</v>
      </c>
      <c r="J61" s="1324"/>
      <c r="K61" s="1324"/>
      <c r="L61" s="1324"/>
      <c r="M61" s="1324"/>
      <c r="N61" s="1324"/>
      <c r="O61" s="1324"/>
      <c r="P61" s="1325"/>
      <c r="Q61" s="672" t="s">
        <v>334</v>
      </c>
      <c r="R61" s="956"/>
      <c r="S61" s="956"/>
      <c r="T61" s="956"/>
      <c r="U61" s="956"/>
      <c r="V61" s="956"/>
      <c r="W61" s="1323">
        <v>2</v>
      </c>
      <c r="X61" s="1324"/>
      <c r="Y61" s="1324"/>
      <c r="Z61" s="1324"/>
      <c r="AA61" s="1324"/>
      <c r="AB61" s="1324"/>
      <c r="AC61" s="1324"/>
      <c r="AD61" s="1325"/>
      <c r="AE61" s="1821"/>
      <c r="AF61" s="1822"/>
      <c r="AG61" s="1822"/>
      <c r="AH61" s="1822"/>
      <c r="AI61" s="1822"/>
      <c r="AJ61" s="1823"/>
      <c r="AM61" s="38"/>
      <c r="AN61" s="38"/>
      <c r="AO61" s="38"/>
      <c r="AP61" s="38"/>
      <c r="AQ61" s="38"/>
      <c r="AR61" s="38"/>
      <c r="AS61" s="24"/>
    </row>
    <row r="62" spans="1:45" ht="18" customHeight="1" x14ac:dyDescent="0.2">
      <c r="A62" s="1223"/>
      <c r="B62" s="1813"/>
      <c r="C62" s="2109" t="s">
        <v>710</v>
      </c>
      <c r="D62" s="2110"/>
      <c r="E62" s="2110"/>
      <c r="F62" s="2110"/>
      <c r="G62" s="2110"/>
      <c r="H62" s="2110"/>
      <c r="I62" s="2106">
        <v>2</v>
      </c>
      <c r="J62" s="2107"/>
      <c r="K62" s="2107"/>
      <c r="L62" s="2107"/>
      <c r="M62" s="2107"/>
      <c r="N62" s="2107"/>
      <c r="O62" s="2107"/>
      <c r="P62" s="2108"/>
      <c r="Q62" s="2109" t="s">
        <v>593</v>
      </c>
      <c r="R62" s="2110"/>
      <c r="S62" s="2110"/>
      <c r="T62" s="2110"/>
      <c r="U62" s="2110"/>
      <c r="V62" s="2111"/>
      <c r="W62" s="2114"/>
      <c r="X62" s="2115"/>
      <c r="Y62" s="2115"/>
      <c r="Z62" s="2115"/>
      <c r="AA62" s="2115"/>
      <c r="AB62" s="2115"/>
      <c r="AC62" s="2112" t="s">
        <v>1011</v>
      </c>
      <c r="AD62" s="2113"/>
      <c r="AE62" s="1109"/>
      <c r="AF62" s="1110"/>
      <c r="AG62" s="1110"/>
      <c r="AH62" s="1110"/>
      <c r="AI62" s="1110"/>
      <c r="AJ62" s="1111"/>
      <c r="AM62" s="38"/>
      <c r="AN62" s="38"/>
      <c r="AO62" s="38"/>
      <c r="AP62" s="38"/>
      <c r="AQ62" s="38"/>
      <c r="AR62" s="38"/>
      <c r="AS62" s="24"/>
    </row>
    <row r="63" spans="1:45" ht="18" customHeight="1" x14ac:dyDescent="0.2">
      <c r="A63" s="1223"/>
      <c r="B63" s="1813"/>
      <c r="C63" s="672" t="s">
        <v>694</v>
      </c>
      <c r="D63" s="956"/>
      <c r="E63" s="956"/>
      <c r="F63" s="956"/>
      <c r="G63" s="956"/>
      <c r="H63" s="956"/>
      <c r="I63" s="2106">
        <v>2</v>
      </c>
      <c r="J63" s="2107"/>
      <c r="K63" s="2107"/>
      <c r="L63" s="2107"/>
      <c r="M63" s="2107"/>
      <c r="N63" s="2107"/>
      <c r="O63" s="2107"/>
      <c r="P63" s="2108"/>
      <c r="Q63" s="1685" t="s">
        <v>433</v>
      </c>
      <c r="R63" s="1686"/>
      <c r="S63" s="1686"/>
      <c r="T63" s="1686"/>
      <c r="U63" s="1686"/>
      <c r="V63" s="1687"/>
      <c r="W63" s="2116"/>
      <c r="X63" s="2117"/>
      <c r="Y63" s="2117"/>
      <c r="Z63" s="2117"/>
      <c r="AA63" s="2117"/>
      <c r="AB63" s="2117"/>
      <c r="AC63" s="2104" t="s">
        <v>6</v>
      </c>
      <c r="AD63" s="2105"/>
      <c r="AE63" s="1821"/>
      <c r="AF63" s="1822"/>
      <c r="AG63" s="1822"/>
      <c r="AH63" s="1822"/>
      <c r="AI63" s="1822"/>
      <c r="AJ63" s="1823"/>
      <c r="AM63" s="38"/>
      <c r="AN63" s="38"/>
      <c r="AO63" s="38"/>
      <c r="AP63" s="38"/>
      <c r="AQ63" s="38"/>
      <c r="AR63" s="38"/>
      <c r="AS63" s="24"/>
    </row>
    <row r="64" spans="1:45" ht="18" customHeight="1" x14ac:dyDescent="0.2">
      <c r="A64" s="1223"/>
      <c r="B64" s="1813"/>
      <c r="C64" s="672" t="s">
        <v>198</v>
      </c>
      <c r="D64" s="956"/>
      <c r="E64" s="956"/>
      <c r="F64" s="956"/>
      <c r="G64" s="956"/>
      <c r="H64" s="956"/>
      <c r="I64" s="1294"/>
      <c r="J64" s="1295"/>
      <c r="K64" s="1295"/>
      <c r="L64" s="1295"/>
      <c r="M64" s="1295"/>
      <c r="N64" s="1295"/>
      <c r="O64" s="1295"/>
      <c r="P64" s="1345"/>
      <c r="Q64" s="672" t="s">
        <v>199</v>
      </c>
      <c r="R64" s="956"/>
      <c r="S64" s="956"/>
      <c r="T64" s="956"/>
      <c r="U64" s="956"/>
      <c r="V64" s="673"/>
      <c r="W64" s="1294"/>
      <c r="X64" s="1295"/>
      <c r="Y64" s="1295"/>
      <c r="Z64" s="1295"/>
      <c r="AA64" s="1295"/>
      <c r="AB64" s="1295"/>
      <c r="AC64" s="1295"/>
      <c r="AD64" s="1345"/>
      <c r="AE64" s="1821"/>
      <c r="AF64" s="1822"/>
      <c r="AG64" s="1822"/>
      <c r="AH64" s="1822"/>
      <c r="AI64" s="1822"/>
      <c r="AJ64" s="1823"/>
      <c r="AM64" s="38"/>
      <c r="AN64" s="38"/>
      <c r="AO64" s="38"/>
      <c r="AP64" s="38"/>
      <c r="AQ64" s="38"/>
      <c r="AR64" s="38"/>
      <c r="AS64" s="24"/>
    </row>
    <row r="65" spans="1:45" ht="18" customHeight="1" x14ac:dyDescent="0.2">
      <c r="A65" s="1223"/>
      <c r="B65" s="1813"/>
      <c r="C65" s="672" t="s">
        <v>159</v>
      </c>
      <c r="D65" s="956"/>
      <c r="E65" s="956"/>
      <c r="F65" s="956"/>
      <c r="G65" s="956"/>
      <c r="H65" s="956"/>
      <c r="I65" s="1294"/>
      <c r="J65" s="1295"/>
      <c r="K65" s="1295"/>
      <c r="L65" s="1295"/>
      <c r="M65" s="1295"/>
      <c r="N65" s="1295"/>
      <c r="O65" s="1295"/>
      <c r="P65" s="1345"/>
      <c r="Q65" s="672" t="s">
        <v>972</v>
      </c>
      <c r="R65" s="956"/>
      <c r="S65" s="956"/>
      <c r="T65" s="956"/>
      <c r="U65" s="956"/>
      <c r="V65" s="673"/>
      <c r="W65" s="1294"/>
      <c r="X65" s="1295"/>
      <c r="Y65" s="1295"/>
      <c r="Z65" s="1295"/>
      <c r="AA65" s="1295"/>
      <c r="AB65" s="1295"/>
      <c r="AC65" s="1295"/>
      <c r="AD65" s="1345"/>
      <c r="AE65" s="1821"/>
      <c r="AF65" s="1822"/>
      <c r="AG65" s="1822"/>
      <c r="AH65" s="1822"/>
      <c r="AI65" s="1822"/>
      <c r="AJ65" s="1823"/>
      <c r="AM65" s="38"/>
      <c r="AN65" s="38"/>
      <c r="AO65" s="38"/>
      <c r="AP65" s="38"/>
      <c r="AQ65" s="38"/>
      <c r="AR65" s="38"/>
      <c r="AS65" s="24"/>
    </row>
    <row r="66" spans="1:45" ht="18" customHeight="1" x14ac:dyDescent="0.2">
      <c r="A66" s="1223"/>
      <c r="B66" s="1813"/>
      <c r="C66" s="672" t="s">
        <v>473</v>
      </c>
      <c r="D66" s="956"/>
      <c r="E66" s="956"/>
      <c r="F66" s="956"/>
      <c r="G66" s="956"/>
      <c r="H66" s="956"/>
      <c r="I66" s="1294"/>
      <c r="J66" s="1295"/>
      <c r="K66" s="1295"/>
      <c r="L66" s="1295"/>
      <c r="M66" s="1295"/>
      <c r="N66" s="1295"/>
      <c r="O66" s="1295"/>
      <c r="P66" s="1345"/>
      <c r="Q66" s="672" t="s">
        <v>3</v>
      </c>
      <c r="R66" s="956"/>
      <c r="S66" s="956"/>
      <c r="T66" s="956"/>
      <c r="U66" s="956"/>
      <c r="V66" s="673"/>
      <c r="W66" s="1294"/>
      <c r="X66" s="1295"/>
      <c r="Y66" s="1295"/>
      <c r="Z66" s="1295"/>
      <c r="AA66" s="1295"/>
      <c r="AB66" s="1295"/>
      <c r="AC66" s="1295"/>
      <c r="AD66" s="1345"/>
      <c r="AE66" s="1821"/>
      <c r="AF66" s="1822"/>
      <c r="AG66" s="1822"/>
      <c r="AH66" s="1822"/>
      <c r="AI66" s="1822"/>
      <c r="AJ66" s="1823"/>
      <c r="AM66" s="38"/>
      <c r="AN66" s="38"/>
      <c r="AO66" s="38"/>
      <c r="AP66" s="38"/>
      <c r="AQ66" s="38"/>
      <c r="AR66" s="38"/>
      <c r="AS66" s="24"/>
    </row>
    <row r="67" spans="1:45" ht="18" customHeight="1" x14ac:dyDescent="0.2">
      <c r="A67" s="1223"/>
      <c r="B67" s="1813"/>
      <c r="C67" s="672" t="s">
        <v>971</v>
      </c>
      <c r="D67" s="956"/>
      <c r="E67" s="956"/>
      <c r="F67" s="956"/>
      <c r="G67" s="956"/>
      <c r="H67" s="956"/>
      <c r="I67" s="1294"/>
      <c r="J67" s="1295"/>
      <c r="K67" s="1295"/>
      <c r="L67" s="1295"/>
      <c r="M67" s="1295"/>
      <c r="N67" s="1295"/>
      <c r="O67" s="1295"/>
      <c r="P67" s="1345"/>
      <c r="Q67" s="672" t="s">
        <v>4</v>
      </c>
      <c r="R67" s="956"/>
      <c r="S67" s="956"/>
      <c r="T67" s="956"/>
      <c r="U67" s="956"/>
      <c r="V67" s="673"/>
      <c r="W67" s="1294"/>
      <c r="X67" s="1295"/>
      <c r="Y67" s="1295"/>
      <c r="Z67" s="1295"/>
      <c r="AA67" s="1295"/>
      <c r="AB67" s="1295"/>
      <c r="AC67" s="1295"/>
      <c r="AD67" s="1345"/>
      <c r="AE67" s="1821"/>
      <c r="AF67" s="1822"/>
      <c r="AG67" s="1822"/>
      <c r="AH67" s="1822"/>
      <c r="AI67" s="1822"/>
      <c r="AJ67" s="1823"/>
      <c r="AM67" s="38"/>
      <c r="AN67" s="38"/>
      <c r="AO67" s="38"/>
      <c r="AP67" s="38"/>
      <c r="AQ67" s="38"/>
      <c r="AR67" s="38"/>
      <c r="AS67" s="24"/>
    </row>
    <row r="68" spans="1:45" ht="18" customHeight="1" x14ac:dyDescent="0.2">
      <c r="A68" s="1223"/>
      <c r="B68" s="1813"/>
      <c r="C68" s="672" t="s">
        <v>182</v>
      </c>
      <c r="D68" s="956"/>
      <c r="E68" s="956"/>
      <c r="F68" s="956"/>
      <c r="G68" s="956"/>
      <c r="H68" s="956"/>
      <c r="I68" s="2132">
        <v>2</v>
      </c>
      <c r="J68" s="2133"/>
      <c r="K68" s="2133"/>
      <c r="L68" s="2133"/>
      <c r="M68" s="2133"/>
      <c r="N68" s="2133"/>
      <c r="O68" s="2133"/>
      <c r="P68" s="2134"/>
      <c r="Q68" s="672" t="s">
        <v>937</v>
      </c>
      <c r="R68" s="956"/>
      <c r="S68" s="956"/>
      <c r="T68" s="956"/>
      <c r="U68" s="956"/>
      <c r="V68" s="673"/>
      <c r="W68" s="2135">
        <v>2</v>
      </c>
      <c r="X68" s="2136"/>
      <c r="Y68" s="2136"/>
      <c r="Z68" s="2136"/>
      <c r="AA68" s="2136"/>
      <c r="AB68" s="2136"/>
      <c r="AC68" s="2136"/>
      <c r="AD68" s="2137"/>
      <c r="AE68" s="1821"/>
      <c r="AF68" s="1822"/>
      <c r="AG68" s="1822"/>
      <c r="AH68" s="1822"/>
      <c r="AI68" s="1822"/>
      <c r="AJ68" s="1823"/>
      <c r="AM68" s="38"/>
      <c r="AN68" s="38"/>
      <c r="AO68" s="38"/>
      <c r="AP68" s="38"/>
      <c r="AQ68" s="38"/>
      <c r="AR68" s="38"/>
      <c r="AS68" s="24"/>
    </row>
    <row r="69" spans="1:45" ht="18" customHeight="1" x14ac:dyDescent="0.2">
      <c r="A69" s="1223"/>
      <c r="B69" s="1813"/>
      <c r="C69" s="1169" t="s">
        <v>183</v>
      </c>
      <c r="D69" s="1170"/>
      <c r="E69" s="1170"/>
      <c r="F69" s="1170"/>
      <c r="G69" s="1170"/>
      <c r="H69" s="1170"/>
      <c r="I69" s="2118">
        <v>2</v>
      </c>
      <c r="J69" s="2119"/>
      <c r="K69" s="2119"/>
      <c r="L69" s="2119"/>
      <c r="M69" s="2119"/>
      <c r="N69" s="2119"/>
      <c r="O69" s="2119"/>
      <c r="P69" s="2120"/>
      <c r="Q69" s="1857"/>
      <c r="R69" s="1858"/>
      <c r="S69" s="1858"/>
      <c r="T69" s="1858"/>
      <c r="U69" s="1858"/>
      <c r="V69" s="1858"/>
      <c r="W69" s="1858"/>
      <c r="X69" s="1858"/>
      <c r="Y69" s="1858"/>
      <c r="Z69" s="1858"/>
      <c r="AA69" s="1858"/>
      <c r="AB69" s="1858"/>
      <c r="AC69" s="1858"/>
      <c r="AD69" s="1858"/>
      <c r="AE69" s="1858"/>
      <c r="AF69" s="1858"/>
      <c r="AG69" s="1858"/>
      <c r="AH69" s="1858"/>
      <c r="AI69" s="1858"/>
      <c r="AJ69" s="1859"/>
      <c r="AM69" s="38"/>
      <c r="AN69" s="38"/>
      <c r="AO69" s="38"/>
      <c r="AP69" s="38"/>
      <c r="AQ69" s="38"/>
      <c r="AR69" s="38"/>
      <c r="AS69" s="24"/>
    </row>
    <row r="70" spans="1:45" ht="18" customHeight="1" x14ac:dyDescent="0.2">
      <c r="A70" s="1223"/>
      <c r="B70" s="1813"/>
      <c r="C70" s="672" t="s">
        <v>365</v>
      </c>
      <c r="D70" s="956"/>
      <c r="E70" s="956"/>
      <c r="F70" s="956"/>
      <c r="G70" s="956"/>
      <c r="H70" s="673"/>
      <c r="I70" s="2118">
        <v>2</v>
      </c>
      <c r="J70" s="2119"/>
      <c r="K70" s="2119"/>
      <c r="L70" s="2119"/>
      <c r="M70" s="2119"/>
      <c r="N70" s="2119"/>
      <c r="O70" s="2119"/>
      <c r="P70" s="2120"/>
      <c r="Q70" s="1685" t="s">
        <v>366</v>
      </c>
      <c r="R70" s="1686"/>
      <c r="S70" s="1686"/>
      <c r="T70" s="1686"/>
      <c r="U70" s="1686"/>
      <c r="V70" s="1686"/>
      <c r="W70" s="406"/>
      <c r="X70" s="282"/>
      <c r="Y70" s="282"/>
      <c r="Z70" s="282"/>
      <c r="AA70" s="282"/>
      <c r="AB70" s="282"/>
      <c r="AC70" s="282"/>
      <c r="AD70" s="282"/>
      <c r="AE70" s="2129"/>
      <c r="AF70" s="2130"/>
      <c r="AG70" s="2130"/>
      <c r="AH70" s="2130"/>
      <c r="AI70" s="2130"/>
      <c r="AJ70" s="2131"/>
      <c r="AM70" s="38"/>
      <c r="AN70" s="38"/>
      <c r="AO70" s="38"/>
      <c r="AP70" s="38"/>
      <c r="AQ70" s="38"/>
      <c r="AR70" s="38"/>
      <c r="AS70" s="24"/>
    </row>
    <row r="71" spans="1:45" ht="18" customHeight="1" thickBot="1" x14ac:dyDescent="0.25">
      <c r="A71" s="1225"/>
      <c r="B71" s="1647"/>
      <c r="C71" s="1178" t="s">
        <v>432</v>
      </c>
      <c r="D71" s="1179"/>
      <c r="E71" s="1179"/>
      <c r="F71" s="1179"/>
      <c r="G71" s="1179"/>
      <c r="H71" s="1180"/>
      <c r="I71" s="340">
        <v>1</v>
      </c>
      <c r="J71" s="400" t="str">
        <f>IF(ISNA(VLOOKUP(I71, 出力変換_主たるサービス種類_付９,4,FALSE)),0, VLOOKUP(I71, 出力変換_主たるサービス種類_付９,4,FALSE)) &amp; ""</f>
        <v>0</v>
      </c>
      <c r="K71" s="401" t="s">
        <v>1051</v>
      </c>
      <c r="L71" s="402" t="str">
        <f>IF(ISNA(VLOOKUP(K71, 取込変換_主たるサービス種類_付９,2,FALSE)),1, VLOOKUP(K71, 取込変換_主たるサービス種類_付９,2,FALSE)) &amp; ""</f>
        <v>1</v>
      </c>
      <c r="M71" s="284"/>
      <c r="N71" s="284"/>
      <c r="O71" s="284"/>
      <c r="P71" s="284"/>
      <c r="Q71" s="2123" t="s">
        <v>368</v>
      </c>
      <c r="R71" s="2124"/>
      <c r="S71" s="2124"/>
      <c r="T71" s="2124"/>
      <c r="U71" s="2124"/>
      <c r="V71" s="2125"/>
      <c r="W71" s="2128"/>
      <c r="X71" s="1841"/>
      <c r="Y71" s="1841"/>
      <c r="Z71" s="1841"/>
      <c r="AA71" s="1841"/>
      <c r="AB71" s="1841"/>
      <c r="AC71" s="2126" t="s">
        <v>6</v>
      </c>
      <c r="AD71" s="2127"/>
      <c r="AE71" s="2122"/>
      <c r="AF71" s="1839"/>
      <c r="AG71" s="1839"/>
      <c r="AH71" s="1839"/>
      <c r="AI71" s="1839"/>
      <c r="AJ71" s="1840"/>
      <c r="AM71" s="38"/>
      <c r="AN71" s="38"/>
      <c r="AO71" s="38"/>
      <c r="AP71" s="38"/>
      <c r="AQ71" s="38"/>
      <c r="AR71" s="38"/>
      <c r="AS71" s="24"/>
    </row>
    <row r="72" spans="1:45" ht="18" hidden="1" customHeight="1" thickBot="1" x14ac:dyDescent="0.25">
      <c r="A72" s="274"/>
      <c r="B72" s="274"/>
      <c r="C72" s="2121" t="s">
        <v>367</v>
      </c>
      <c r="D72" s="2121"/>
      <c r="E72" s="2121"/>
      <c r="F72" s="2121"/>
      <c r="G72" s="2121"/>
      <c r="H72" s="2121"/>
      <c r="I72" s="321"/>
      <c r="J72" s="321"/>
      <c r="K72" s="321"/>
      <c r="L72" s="321"/>
      <c r="M72" s="321"/>
      <c r="N72" s="321"/>
      <c r="O72" s="321"/>
      <c r="P72" s="321"/>
      <c r="Q72" s="153"/>
      <c r="R72" s="153"/>
      <c r="S72" s="153"/>
      <c r="T72" s="153"/>
      <c r="U72" s="153"/>
      <c r="V72" s="153"/>
      <c r="W72" s="153"/>
      <c r="X72" s="153"/>
      <c r="Y72" s="153"/>
      <c r="Z72" s="153"/>
      <c r="AA72" s="153"/>
      <c r="AB72" s="153"/>
      <c r="AC72" s="153"/>
      <c r="AD72" s="153"/>
      <c r="AE72" s="153"/>
      <c r="AF72" s="153"/>
      <c r="AG72" s="153"/>
      <c r="AH72" s="153"/>
      <c r="AI72" s="153"/>
      <c r="AJ72" s="153"/>
      <c r="AM72" s="38"/>
      <c r="AN72" s="38"/>
      <c r="AO72" s="38"/>
      <c r="AP72" s="38"/>
      <c r="AQ72" s="38"/>
      <c r="AR72" s="38"/>
      <c r="AS72" s="24"/>
    </row>
    <row r="73" spans="1:45" s="21" customFormat="1" ht="12" customHeight="1" x14ac:dyDescent="0.2">
      <c r="A73" s="277" t="s">
        <v>648</v>
      </c>
      <c r="B73" s="277"/>
      <c r="C73" s="277"/>
      <c r="D73" s="277"/>
      <c r="E73" s="277"/>
      <c r="F73" s="277"/>
      <c r="G73" s="277"/>
      <c r="H73" s="277"/>
      <c r="I73" s="277"/>
      <c r="J73" s="277"/>
      <c r="K73" s="277"/>
      <c r="L73" s="277"/>
      <c r="M73" s="277"/>
      <c r="N73" s="277"/>
      <c r="O73" s="277"/>
      <c r="P73" s="277"/>
      <c r="Q73" s="277"/>
      <c r="R73" s="277"/>
      <c r="S73" s="277"/>
      <c r="T73" s="277"/>
      <c r="U73" s="277"/>
      <c r="V73" s="277"/>
      <c r="W73" s="277"/>
      <c r="X73" s="277"/>
      <c r="Y73" s="277"/>
      <c r="Z73" s="277"/>
      <c r="AA73" s="277"/>
      <c r="AB73" s="277"/>
      <c r="AC73" s="277"/>
      <c r="AD73" s="277"/>
      <c r="AE73" s="277"/>
      <c r="AF73" s="277"/>
      <c r="AG73" s="277"/>
      <c r="AH73" s="277"/>
      <c r="AI73" s="277"/>
      <c r="AJ73" s="277"/>
      <c r="AL73" s="52"/>
      <c r="AM73" s="52"/>
      <c r="AN73" s="52"/>
      <c r="AO73" s="52"/>
      <c r="AP73" s="52"/>
      <c r="AQ73" s="52"/>
      <c r="AR73" s="52"/>
    </row>
    <row r="74" spans="1:45" s="21" customFormat="1" ht="12" customHeight="1" x14ac:dyDescent="0.2">
      <c r="A74" s="137" t="s">
        <v>668</v>
      </c>
      <c r="B74" s="137"/>
      <c r="C74" s="137"/>
      <c r="D74" s="137"/>
      <c r="E74" s="137"/>
      <c r="F74" s="137"/>
      <c r="G74" s="137"/>
      <c r="H74" s="137"/>
      <c r="I74" s="137"/>
      <c r="J74" s="137"/>
      <c r="K74" s="137"/>
      <c r="L74" s="137"/>
      <c r="M74" s="137"/>
      <c r="N74" s="137"/>
      <c r="O74" s="137"/>
      <c r="P74" s="137"/>
      <c r="Q74" s="137"/>
      <c r="R74" s="137"/>
      <c r="S74" s="137"/>
      <c r="T74" s="137"/>
      <c r="U74" s="137"/>
      <c r="V74" s="137"/>
      <c r="W74" s="137"/>
      <c r="X74" s="137"/>
      <c r="Y74" s="137"/>
      <c r="Z74" s="137"/>
      <c r="AA74" s="137"/>
      <c r="AB74" s="137"/>
      <c r="AC74" s="137"/>
      <c r="AD74" s="137"/>
      <c r="AE74" s="137"/>
      <c r="AF74" s="137"/>
      <c r="AG74" s="137"/>
      <c r="AH74" s="137"/>
      <c r="AI74" s="137"/>
      <c r="AJ74" s="137"/>
      <c r="AL74" s="52"/>
      <c r="AM74" s="52"/>
      <c r="AN74" s="52"/>
      <c r="AO74" s="52"/>
      <c r="AP74" s="52"/>
      <c r="AQ74" s="52"/>
      <c r="AR74" s="52"/>
    </row>
    <row r="75" spans="1:45" s="21" customFormat="1" ht="12" customHeight="1" x14ac:dyDescent="0.2">
      <c r="A75" s="137" t="s">
        <v>552</v>
      </c>
      <c r="B75" s="140"/>
      <c r="C75" s="140"/>
      <c r="D75" s="140"/>
      <c r="E75" s="140"/>
      <c r="F75" s="140"/>
      <c r="G75" s="140"/>
      <c r="H75" s="140"/>
      <c r="I75" s="140"/>
      <c r="J75" s="140"/>
      <c r="K75" s="140"/>
      <c r="L75" s="140"/>
      <c r="M75" s="140"/>
      <c r="N75" s="140"/>
      <c r="O75" s="140"/>
      <c r="P75" s="140"/>
      <c r="Q75" s="140"/>
      <c r="R75" s="140"/>
      <c r="S75" s="140"/>
      <c r="T75" s="140"/>
      <c r="U75" s="140"/>
      <c r="V75" s="140"/>
      <c r="W75" s="140"/>
      <c r="X75" s="140"/>
      <c r="Y75" s="140"/>
      <c r="Z75" s="140"/>
      <c r="AA75" s="140"/>
      <c r="AB75" s="140"/>
      <c r="AC75" s="140"/>
      <c r="AD75" s="140"/>
      <c r="AE75" s="140"/>
      <c r="AF75" s="140"/>
      <c r="AG75" s="140"/>
      <c r="AH75" s="140"/>
      <c r="AI75" s="140"/>
      <c r="AJ75" s="140"/>
      <c r="AL75" s="52"/>
      <c r="AM75" s="52"/>
      <c r="AN75" s="52"/>
      <c r="AO75" s="52"/>
      <c r="AP75" s="52"/>
      <c r="AQ75" s="52"/>
      <c r="AR75" s="52"/>
    </row>
    <row r="76" spans="1:45" s="21" customFormat="1" ht="12" customHeight="1" x14ac:dyDescent="0.2">
      <c r="A76" s="137" t="s">
        <v>173</v>
      </c>
      <c r="B76" s="137"/>
      <c r="C76" s="137"/>
      <c r="D76" s="137"/>
      <c r="E76" s="137"/>
      <c r="F76" s="137"/>
      <c r="G76" s="137"/>
      <c r="H76" s="137"/>
      <c r="I76" s="137"/>
      <c r="J76" s="137"/>
      <c r="K76" s="137"/>
      <c r="L76" s="137"/>
      <c r="M76" s="137"/>
      <c r="N76" s="137"/>
      <c r="O76" s="137"/>
      <c r="P76" s="137"/>
      <c r="Q76" s="137"/>
      <c r="R76" s="140"/>
      <c r="S76" s="140"/>
      <c r="T76" s="140"/>
      <c r="U76" s="140"/>
      <c r="V76" s="140"/>
      <c r="W76" s="140"/>
      <c r="X76" s="140"/>
      <c r="Y76" s="140"/>
      <c r="Z76" s="140"/>
      <c r="AA76" s="140"/>
      <c r="AB76" s="140"/>
      <c r="AC76" s="140"/>
      <c r="AD76" s="140"/>
      <c r="AE76" s="140"/>
      <c r="AF76" s="140"/>
      <c r="AG76" s="140"/>
      <c r="AH76" s="140"/>
      <c r="AI76" s="140"/>
      <c r="AJ76" s="140"/>
      <c r="AL76" s="52"/>
      <c r="AM76" s="52"/>
      <c r="AN76" s="52"/>
      <c r="AO76" s="52"/>
      <c r="AP76" s="52"/>
      <c r="AQ76" s="52"/>
      <c r="AR76" s="52"/>
    </row>
    <row r="77" spans="1:45" s="21" customFormat="1" ht="12" customHeight="1" x14ac:dyDescent="0.2">
      <c r="A77" s="137" t="s">
        <v>942</v>
      </c>
      <c r="B77" s="137"/>
      <c r="C77" s="137"/>
      <c r="D77" s="137"/>
      <c r="E77" s="137"/>
      <c r="F77" s="137"/>
      <c r="G77" s="137"/>
      <c r="H77" s="137"/>
      <c r="I77" s="137"/>
      <c r="J77" s="137"/>
      <c r="K77" s="137"/>
      <c r="L77" s="137"/>
      <c r="M77" s="137"/>
      <c r="N77" s="137"/>
      <c r="O77" s="137"/>
      <c r="P77" s="137"/>
      <c r="Q77" s="137"/>
      <c r="R77" s="137"/>
      <c r="S77" s="137"/>
      <c r="T77" s="137"/>
      <c r="U77" s="140"/>
      <c r="V77" s="140"/>
      <c r="W77" s="140"/>
      <c r="X77" s="140"/>
      <c r="Y77" s="140"/>
      <c r="Z77" s="140"/>
      <c r="AA77" s="140"/>
      <c r="AB77" s="140"/>
      <c r="AC77" s="140"/>
      <c r="AD77" s="140"/>
      <c r="AE77" s="140"/>
      <c r="AF77" s="140"/>
      <c r="AG77" s="140"/>
      <c r="AH77" s="140"/>
      <c r="AI77" s="140"/>
      <c r="AJ77" s="140"/>
      <c r="AL77" s="52"/>
      <c r="AM77" s="52"/>
      <c r="AN77" s="52"/>
      <c r="AO77" s="52"/>
      <c r="AP77" s="52"/>
      <c r="AQ77" s="52"/>
      <c r="AR77" s="52"/>
    </row>
    <row r="78" spans="1:45" s="21" customFormat="1" ht="12" customHeight="1" x14ac:dyDescent="0.2">
      <c r="A78" s="137" t="s">
        <v>649</v>
      </c>
      <c r="B78" s="140"/>
      <c r="C78" s="140"/>
      <c r="D78" s="140"/>
      <c r="E78" s="140"/>
      <c r="F78" s="140"/>
      <c r="G78" s="140"/>
      <c r="H78" s="140"/>
      <c r="I78" s="140"/>
      <c r="J78" s="140"/>
      <c r="K78" s="140"/>
      <c r="L78" s="140"/>
      <c r="M78" s="140"/>
      <c r="N78" s="140"/>
      <c r="O78" s="140"/>
      <c r="P78" s="140"/>
      <c r="Q78" s="140"/>
      <c r="R78" s="140"/>
      <c r="S78" s="140"/>
      <c r="T78" s="140"/>
      <c r="U78" s="140"/>
      <c r="V78" s="140"/>
      <c r="W78" s="140"/>
      <c r="X78" s="140"/>
      <c r="Y78" s="140"/>
      <c r="Z78" s="140"/>
      <c r="AA78" s="140"/>
      <c r="AB78" s="140"/>
      <c r="AC78" s="140"/>
      <c r="AD78" s="140"/>
      <c r="AE78" s="140"/>
      <c r="AF78" s="140"/>
      <c r="AG78" s="140"/>
      <c r="AH78" s="140"/>
      <c r="AI78" s="140"/>
      <c r="AJ78" s="140"/>
      <c r="AL78" s="52"/>
      <c r="AM78" s="52"/>
      <c r="AN78" s="52"/>
      <c r="AO78" s="52"/>
      <c r="AP78" s="52"/>
      <c r="AQ78" s="52"/>
      <c r="AR78" s="52"/>
    </row>
    <row r="79" spans="1:45" s="21" customFormat="1" ht="12" customHeight="1" x14ac:dyDescent="0.2">
      <c r="A79" s="137" t="s">
        <v>927</v>
      </c>
      <c r="B79" s="140"/>
      <c r="C79" s="140"/>
      <c r="D79" s="140"/>
      <c r="E79" s="140"/>
      <c r="F79" s="140"/>
      <c r="G79" s="140"/>
      <c r="H79" s="140"/>
      <c r="I79" s="140"/>
      <c r="J79" s="140"/>
      <c r="K79" s="140"/>
      <c r="L79" s="140"/>
      <c r="M79" s="140"/>
      <c r="N79" s="140"/>
      <c r="O79" s="140"/>
      <c r="P79" s="140"/>
      <c r="Q79" s="140"/>
      <c r="R79" s="140"/>
      <c r="S79" s="140"/>
      <c r="T79" s="140"/>
      <c r="U79" s="140"/>
      <c r="V79" s="140"/>
      <c r="W79" s="140"/>
      <c r="X79" s="140"/>
      <c r="Y79" s="140"/>
      <c r="Z79" s="140"/>
      <c r="AA79" s="140"/>
      <c r="AB79" s="140"/>
      <c r="AC79" s="140"/>
      <c r="AD79" s="140"/>
      <c r="AE79" s="140"/>
      <c r="AF79" s="140"/>
      <c r="AG79" s="140"/>
      <c r="AH79" s="140"/>
      <c r="AI79" s="140"/>
      <c r="AJ79" s="140"/>
      <c r="AL79" s="52"/>
      <c r="AM79" s="52"/>
      <c r="AN79" s="52"/>
      <c r="AO79" s="52"/>
      <c r="AP79" s="52"/>
      <c r="AQ79" s="52"/>
      <c r="AR79" s="52"/>
    </row>
    <row r="80" spans="1:45" s="21" customFormat="1" ht="12" customHeight="1" x14ac:dyDescent="0.2">
      <c r="A80" s="137"/>
      <c r="B80" s="140"/>
      <c r="C80" s="140"/>
      <c r="D80" s="140"/>
      <c r="E80" s="140"/>
      <c r="F80" s="140"/>
      <c r="G80" s="140"/>
      <c r="H80" s="140"/>
      <c r="I80" s="140"/>
      <c r="J80" s="140"/>
      <c r="K80" s="140"/>
      <c r="L80" s="140"/>
      <c r="M80" s="140"/>
      <c r="N80" s="140"/>
      <c r="O80" s="140"/>
      <c r="P80" s="140"/>
      <c r="Q80" s="140"/>
      <c r="R80" s="140"/>
      <c r="S80" s="140"/>
      <c r="T80" s="140"/>
      <c r="U80" s="140"/>
      <c r="V80" s="140"/>
      <c r="W80" s="140"/>
      <c r="X80" s="140"/>
      <c r="Y80" s="140"/>
      <c r="Z80" s="140"/>
      <c r="AA80" s="140"/>
      <c r="AB80" s="140"/>
      <c r="AC80" s="140"/>
      <c r="AD80" s="140"/>
      <c r="AE80" s="140"/>
      <c r="AF80" s="140"/>
      <c r="AG80" s="140"/>
      <c r="AH80" s="140"/>
      <c r="AI80" s="140"/>
      <c r="AJ80" s="140"/>
      <c r="AL80" s="52"/>
      <c r="AM80" s="52"/>
      <c r="AN80" s="52"/>
      <c r="AO80" s="52"/>
      <c r="AP80" s="52"/>
      <c r="AQ80" s="52"/>
      <c r="AR80" s="52"/>
    </row>
  </sheetData>
  <mergeCells count="302">
    <mergeCell ref="I63:P63"/>
    <mergeCell ref="Q70:V70"/>
    <mergeCell ref="AE70:AJ70"/>
    <mergeCell ref="I68:P68"/>
    <mergeCell ref="Q68:V68"/>
    <mergeCell ref="W68:AD68"/>
    <mergeCell ref="AE67:AJ67"/>
    <mergeCell ref="Q67:V67"/>
    <mergeCell ref="W67:AD67"/>
    <mergeCell ref="Q69:AJ69"/>
    <mergeCell ref="A60:B71"/>
    <mergeCell ref="I70:P70"/>
    <mergeCell ref="C70:H70"/>
    <mergeCell ref="C71:H71"/>
    <mergeCell ref="C60:H60"/>
    <mergeCell ref="I60:P60"/>
    <mergeCell ref="C67:H67"/>
    <mergeCell ref="I67:P67"/>
    <mergeCell ref="C62:H62"/>
    <mergeCell ref="C63:H63"/>
    <mergeCell ref="AE68:AJ68"/>
    <mergeCell ref="C69:H69"/>
    <mergeCell ref="I69:P69"/>
    <mergeCell ref="C68:H68"/>
    <mergeCell ref="C72:H72"/>
    <mergeCell ref="AE71:AJ71"/>
    <mergeCell ref="Q71:V71"/>
    <mergeCell ref="AC71:AD71"/>
    <mergeCell ref="W71:AB71"/>
    <mergeCell ref="AE66:AJ66"/>
    <mergeCell ref="C65:H65"/>
    <mergeCell ref="I65:P65"/>
    <mergeCell ref="Q65:V65"/>
    <mergeCell ref="W65:AD65"/>
    <mergeCell ref="AE65:AJ65"/>
    <mergeCell ref="C66:H66"/>
    <mergeCell ref="I66:P66"/>
    <mergeCell ref="Q66:V66"/>
    <mergeCell ref="W66:AD66"/>
    <mergeCell ref="AC62:AD62"/>
    <mergeCell ref="AE62:AJ62"/>
    <mergeCell ref="Q63:V63"/>
    <mergeCell ref="C64:H64"/>
    <mergeCell ref="I64:P64"/>
    <mergeCell ref="Q64:V64"/>
    <mergeCell ref="W62:AB62"/>
    <mergeCell ref="W63:AB63"/>
    <mergeCell ref="W64:AD64"/>
    <mergeCell ref="AE64:AJ64"/>
    <mergeCell ref="Q61:V61"/>
    <mergeCell ref="W61:AD61"/>
    <mergeCell ref="W60:AA60"/>
    <mergeCell ref="AB60:AE60"/>
    <mergeCell ref="AE61:AJ61"/>
    <mergeCell ref="AF60:AJ60"/>
    <mergeCell ref="C42:H42"/>
    <mergeCell ref="I43:K43"/>
    <mergeCell ref="AB43:AD43"/>
    <mergeCell ref="AC63:AD63"/>
    <mergeCell ref="AE63:AJ63"/>
    <mergeCell ref="Q60:V60"/>
    <mergeCell ref="I62:P62"/>
    <mergeCell ref="Q62:V62"/>
    <mergeCell ref="Z43:AA43"/>
    <mergeCell ref="AE44:AJ44"/>
    <mergeCell ref="AF29:AG29"/>
    <mergeCell ref="AH29:AJ29"/>
    <mergeCell ref="C61:H61"/>
    <mergeCell ref="I61:P61"/>
    <mergeCell ref="U29:W29"/>
    <mergeCell ref="X29:Z29"/>
    <mergeCell ref="A41:H41"/>
    <mergeCell ref="I41:N41"/>
    <mergeCell ref="O41:AJ41"/>
    <mergeCell ref="C49:H49"/>
    <mergeCell ref="C43:H44"/>
    <mergeCell ref="C29:E30"/>
    <mergeCell ref="F29:H29"/>
    <mergeCell ref="I29:K29"/>
    <mergeCell ref="L29:N29"/>
    <mergeCell ref="O29:Q29"/>
    <mergeCell ref="F30:H30"/>
    <mergeCell ref="C32:H32"/>
    <mergeCell ref="O34:T34"/>
    <mergeCell ref="O36:Q36"/>
    <mergeCell ref="AA9:AJ9"/>
    <mergeCell ref="R28:T28"/>
    <mergeCell ref="U28:W28"/>
    <mergeCell ref="X28:Z28"/>
    <mergeCell ref="AA28:AB28"/>
    <mergeCell ref="W10:AJ10"/>
    <mergeCell ref="Q13:AJ13"/>
    <mergeCell ref="I11:AJ11"/>
    <mergeCell ref="A10:V10"/>
    <mergeCell ref="A21:B25"/>
    <mergeCell ref="O18:V18"/>
    <mergeCell ref="O19:V19"/>
    <mergeCell ref="AC28:AE28"/>
    <mergeCell ref="I25:AJ25"/>
    <mergeCell ref="O28:Q28"/>
    <mergeCell ref="AH28:AJ28"/>
    <mergeCell ref="AA27:AE27"/>
    <mergeCell ref="I28:K28"/>
    <mergeCell ref="L28:N28"/>
    <mergeCell ref="U26:AE26"/>
    <mergeCell ref="I7:AJ7"/>
    <mergeCell ref="I8:AJ8"/>
    <mergeCell ref="A4:B9"/>
    <mergeCell ref="C4:H4"/>
    <mergeCell ref="C5:H5"/>
    <mergeCell ref="C6:H8"/>
    <mergeCell ref="C9:H9"/>
    <mergeCell ref="I9:L9"/>
    <mergeCell ref="M9:V9"/>
    <mergeCell ref="W9:Z9"/>
    <mergeCell ref="AE2:AJ2"/>
    <mergeCell ref="AA2:AD2"/>
    <mergeCell ref="I5:AJ5"/>
    <mergeCell ref="Q6:AJ6"/>
    <mergeCell ref="I4:AJ4"/>
    <mergeCell ref="I6:J6"/>
    <mergeCell ref="K6:P6"/>
    <mergeCell ref="C21:H21"/>
    <mergeCell ref="C22:H22"/>
    <mergeCell ref="I22:AJ22"/>
    <mergeCell ref="I21:AJ21"/>
    <mergeCell ref="K23:P23"/>
    <mergeCell ref="Q23:AJ23"/>
    <mergeCell ref="I23:J23"/>
    <mergeCell ref="AA29:AB29"/>
    <mergeCell ref="U27:Z27"/>
    <mergeCell ref="AC29:AE29"/>
    <mergeCell ref="I42:AJ42"/>
    <mergeCell ref="AH30:AJ30"/>
    <mergeCell ref="I30:K30"/>
    <mergeCell ref="I32:N32"/>
    <mergeCell ref="O32:T32"/>
    <mergeCell ref="AF26:AJ27"/>
    <mergeCell ref="R29:T29"/>
    <mergeCell ref="C16:V16"/>
    <mergeCell ref="W16:AJ16"/>
    <mergeCell ref="C17:N19"/>
    <mergeCell ref="AF28:AG28"/>
    <mergeCell ref="I20:AJ20"/>
    <mergeCell ref="C26:H28"/>
    <mergeCell ref="I26:N27"/>
    <mergeCell ref="I24:AJ24"/>
    <mergeCell ref="C23:H25"/>
    <mergeCell ref="W19:AJ19"/>
    <mergeCell ref="A11:B19"/>
    <mergeCell ref="C12:H12"/>
    <mergeCell ref="I12:AJ12"/>
    <mergeCell ref="C13:H15"/>
    <mergeCell ref="K13:P13"/>
    <mergeCell ref="I14:AJ14"/>
    <mergeCell ref="I15:AJ15"/>
    <mergeCell ref="O17:V17"/>
    <mergeCell ref="W17:AJ17"/>
    <mergeCell ref="W18:AJ18"/>
    <mergeCell ref="I13:J13"/>
    <mergeCell ref="C11:H11"/>
    <mergeCell ref="AF31:AJ31"/>
    <mergeCell ref="C31:H31"/>
    <mergeCell ref="I31:N31"/>
    <mergeCell ref="O31:T31"/>
    <mergeCell ref="U31:Z31"/>
    <mergeCell ref="A20:H20"/>
    <mergeCell ref="O30:Q30"/>
    <mergeCell ref="O26:T27"/>
    <mergeCell ref="AC30:AE30"/>
    <mergeCell ref="AF30:AG30"/>
    <mergeCell ref="AA31:AE31"/>
    <mergeCell ref="U30:W30"/>
    <mergeCell ref="X30:Z30"/>
    <mergeCell ref="L30:N30"/>
    <mergeCell ref="AA30:AB30"/>
    <mergeCell ref="AA32:AE32"/>
    <mergeCell ref="R30:T30"/>
    <mergeCell ref="AF32:AJ32"/>
    <mergeCell ref="C33:H35"/>
    <mergeCell ref="I33:T33"/>
    <mergeCell ref="U34:Z34"/>
    <mergeCell ref="AA34:AE34"/>
    <mergeCell ref="U33:AJ33"/>
    <mergeCell ref="AF34:AJ34"/>
    <mergeCell ref="I34:N34"/>
    <mergeCell ref="U32:Z32"/>
    <mergeCell ref="F37:H37"/>
    <mergeCell ref="O38:T38"/>
    <mergeCell ref="AH36:AJ36"/>
    <mergeCell ref="AF36:AG36"/>
    <mergeCell ref="C38:H38"/>
    <mergeCell ref="U38:Z38"/>
    <mergeCell ref="AA38:AE38"/>
    <mergeCell ref="R36:T36"/>
    <mergeCell ref="L36:N36"/>
    <mergeCell ref="L37:N37"/>
    <mergeCell ref="O37:Q37"/>
    <mergeCell ref="U37:W37"/>
    <mergeCell ref="I35:K35"/>
    <mergeCell ref="C39:H39"/>
    <mergeCell ref="AA39:AE39"/>
    <mergeCell ref="I38:N38"/>
    <mergeCell ref="I39:N39"/>
    <mergeCell ref="I37:K37"/>
    <mergeCell ref="C36:E37"/>
    <mergeCell ref="F36:H36"/>
    <mergeCell ref="U36:W36"/>
    <mergeCell ref="X36:Z36"/>
    <mergeCell ref="I36:K36"/>
    <mergeCell ref="AF39:AJ39"/>
    <mergeCell ref="O39:T39"/>
    <mergeCell ref="AF38:AJ38"/>
    <mergeCell ref="U39:Z39"/>
    <mergeCell ref="X37:Z37"/>
    <mergeCell ref="AA37:AB37"/>
    <mergeCell ref="AF37:AG37"/>
    <mergeCell ref="AH37:AJ37"/>
    <mergeCell ref="AC37:AE37"/>
    <mergeCell ref="AC36:AE36"/>
    <mergeCell ref="AC35:AE35"/>
    <mergeCell ref="AH35:AJ35"/>
    <mergeCell ref="AE43:AJ43"/>
    <mergeCell ref="L35:N35"/>
    <mergeCell ref="O35:Q35"/>
    <mergeCell ref="R35:T35"/>
    <mergeCell ref="AA36:AB36"/>
    <mergeCell ref="AA35:AB35"/>
    <mergeCell ref="U35:W35"/>
    <mergeCell ref="R37:T37"/>
    <mergeCell ref="X35:Z35"/>
    <mergeCell ref="AF35:AG35"/>
    <mergeCell ref="I46:AJ46"/>
    <mergeCell ref="I40:N40"/>
    <mergeCell ref="O40:AJ40"/>
    <mergeCell ref="L44:N44"/>
    <mergeCell ref="T44:V44"/>
    <mergeCell ref="W44:Y44"/>
    <mergeCell ref="L43:N43"/>
    <mergeCell ref="O43:P43"/>
    <mergeCell ref="Q43:S43"/>
    <mergeCell ref="Q44:S44"/>
    <mergeCell ref="AB44:AD44"/>
    <mergeCell ref="C46:H46"/>
    <mergeCell ref="W43:Y43"/>
    <mergeCell ref="V59:Z59"/>
    <mergeCell ref="V57:Z57"/>
    <mergeCell ref="V58:Z58"/>
    <mergeCell ref="Z44:AA44"/>
    <mergeCell ref="T43:V43"/>
    <mergeCell ref="I49:AJ49"/>
    <mergeCell ref="I48:AJ48"/>
    <mergeCell ref="AA56:AE56"/>
    <mergeCell ref="AA54:AE54"/>
    <mergeCell ref="V55:Z55"/>
    <mergeCell ref="N45:AJ45"/>
    <mergeCell ref="O44:P44"/>
    <mergeCell ref="I44:K44"/>
    <mergeCell ref="W52:AJ52"/>
    <mergeCell ref="I51:Q52"/>
    <mergeCell ref="R51:V51"/>
    <mergeCell ref="W51:AJ51"/>
    <mergeCell ref="A26:B39"/>
    <mergeCell ref="C48:H48"/>
    <mergeCell ref="C50:H53"/>
    <mergeCell ref="I50:Q50"/>
    <mergeCell ref="A40:H40"/>
    <mergeCell ref="E58:H59"/>
    <mergeCell ref="I58:Q59"/>
    <mergeCell ref="E56:H57"/>
    <mergeCell ref="C45:H45"/>
    <mergeCell ref="I45:M45"/>
    <mergeCell ref="Z47:AE47"/>
    <mergeCell ref="R52:V52"/>
    <mergeCell ref="AF58:AJ58"/>
    <mergeCell ref="C54:D59"/>
    <mergeCell ref="R56:U57"/>
    <mergeCell ref="AA57:AE57"/>
    <mergeCell ref="V54:Z54"/>
    <mergeCell ref="R58:U59"/>
    <mergeCell ref="I53:Q53"/>
    <mergeCell ref="R53:AJ53"/>
    <mergeCell ref="R50:AJ50"/>
    <mergeCell ref="O47:S47"/>
    <mergeCell ref="A42:B59"/>
    <mergeCell ref="AF59:AJ59"/>
    <mergeCell ref="AF47:AJ47"/>
    <mergeCell ref="AA59:AE59"/>
    <mergeCell ref="AA58:AE58"/>
    <mergeCell ref="C47:H47"/>
    <mergeCell ref="I47:N47"/>
    <mergeCell ref="T47:Y47"/>
    <mergeCell ref="AF57:AJ57"/>
    <mergeCell ref="AF54:AJ54"/>
    <mergeCell ref="AF55:AJ55"/>
    <mergeCell ref="AA55:AE55"/>
    <mergeCell ref="E54:H55"/>
    <mergeCell ref="V56:Z56"/>
    <mergeCell ref="I56:Q57"/>
    <mergeCell ref="AF56:AJ56"/>
    <mergeCell ref="I54:Q55"/>
    <mergeCell ref="R54:U55"/>
  </mergeCells>
  <phoneticPr fontId="3"/>
  <dataValidations count="4">
    <dataValidation type="whole" imeMode="off" allowBlank="1" showInputMessage="1" showErrorMessage="1" sqref="I47:N47 I36:AJ37 I29:AJ30 I40:N41 Z47:AE47">
      <formula1>0</formula1>
      <formula2>99999</formula2>
    </dataValidation>
    <dataValidation imeMode="off" allowBlank="1" showInputMessage="1" showErrorMessage="1" sqref="K6:P6 AB43:AD44 W43:Y44 Q43:S44 L43:N44 K23:P23 K13:P13 AA9:AJ9 M9:V9 W64:AD68 K64:P72 I64:J70 I72:J72"/>
    <dataValidation imeMode="halfKatakana" allowBlank="1" showInputMessage="1" showErrorMessage="1" sqref="I11:AJ11 I21:AJ21 I4:AJ4"/>
    <dataValidation type="decimal" imeMode="off" allowBlank="1" showInputMessage="1" showErrorMessage="1" sqref="I31:AJ32 I38:AJ39">
      <formula1>0</formula1>
      <formula2>999.9</formula2>
    </dataValidation>
  </dataValidations>
  <printOptions horizontalCentered="1"/>
  <pageMargins left="0.59055118110236227" right="0.59055118110236227" top="0.19685039370078741" bottom="0.39370078740157483" header="0" footer="0.19685039370078741"/>
  <pageSetup paperSize="9" scale="7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4817" r:id="rId4" name="Group Box 1">
              <controlPr defaultSize="0" autoFill="0" autoPict="0">
                <anchor moveWithCells="1">
                  <from>
                    <xdr:col>8</xdr:col>
                    <xdr:colOff>0</xdr:colOff>
                    <xdr:row>19</xdr:row>
                    <xdr:rowOff>0</xdr:rowOff>
                  </from>
                  <to>
                    <xdr:col>36</xdr:col>
                    <xdr:colOff>0</xdr:colOff>
                    <xdr:row>20</xdr:row>
                    <xdr:rowOff>0</xdr:rowOff>
                  </to>
                </anchor>
              </controlPr>
            </control>
          </mc:Choice>
        </mc:AlternateContent>
        <mc:AlternateContent xmlns:mc="http://schemas.openxmlformats.org/markup-compatibility/2006">
          <mc:Choice Requires="x14">
            <control shapeId="34818" r:id="rId5" name="Option Button 2">
              <controlPr defaultSize="0" autoFill="0" autoLine="0" autoPict="0">
                <anchor moveWithCells="1">
                  <from>
                    <xdr:col>11</xdr:col>
                    <xdr:colOff>0</xdr:colOff>
                    <xdr:row>19</xdr:row>
                    <xdr:rowOff>0</xdr:rowOff>
                  </from>
                  <to>
                    <xdr:col>15</xdr:col>
                    <xdr:colOff>0</xdr:colOff>
                    <xdr:row>20</xdr:row>
                    <xdr:rowOff>0</xdr:rowOff>
                  </to>
                </anchor>
              </controlPr>
            </control>
          </mc:Choice>
        </mc:AlternateContent>
        <mc:AlternateContent xmlns:mc="http://schemas.openxmlformats.org/markup-compatibility/2006">
          <mc:Choice Requires="x14">
            <control shapeId="34819" r:id="rId6" name="Option Button 3">
              <controlPr defaultSize="0" autoFill="0" autoLine="0" autoPict="0">
                <anchor moveWithCells="1">
                  <from>
                    <xdr:col>17</xdr:col>
                    <xdr:colOff>0</xdr:colOff>
                    <xdr:row>19</xdr:row>
                    <xdr:rowOff>0</xdr:rowOff>
                  </from>
                  <to>
                    <xdr:col>22</xdr:col>
                    <xdr:colOff>0</xdr:colOff>
                    <xdr:row>20</xdr:row>
                    <xdr:rowOff>0</xdr:rowOff>
                  </to>
                </anchor>
              </controlPr>
            </control>
          </mc:Choice>
        </mc:AlternateContent>
        <mc:AlternateContent xmlns:mc="http://schemas.openxmlformats.org/markup-compatibility/2006">
          <mc:Choice Requires="x14">
            <control shapeId="34820" r:id="rId7" name="Group Box 4">
              <controlPr defaultSize="0" autoFill="0" autoPict="0">
                <anchor moveWithCells="1">
                  <from>
                    <xdr:col>8</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4821" r:id="rId8" name="Check Box 5">
              <controlPr defaultSize="0" autoFill="0" autoLine="0" autoPict="0">
                <anchor moveWithCells="1">
                  <from>
                    <xdr:col>9</xdr:col>
                    <xdr:colOff>0</xdr:colOff>
                    <xdr:row>41</xdr:row>
                    <xdr:rowOff>0</xdr:rowOff>
                  </from>
                  <to>
                    <xdr:col>12</xdr:col>
                    <xdr:colOff>0</xdr:colOff>
                    <xdr:row>42</xdr:row>
                    <xdr:rowOff>0</xdr:rowOff>
                  </to>
                </anchor>
              </controlPr>
            </control>
          </mc:Choice>
        </mc:AlternateContent>
        <mc:AlternateContent xmlns:mc="http://schemas.openxmlformats.org/markup-compatibility/2006">
          <mc:Choice Requires="x14">
            <control shapeId="34822" r:id="rId9" name="Check Box 6">
              <controlPr defaultSize="0" autoFill="0" autoLine="0" autoPict="0">
                <anchor moveWithCells="1">
                  <from>
                    <xdr:col>13</xdr:col>
                    <xdr:colOff>0</xdr:colOff>
                    <xdr:row>41</xdr:row>
                    <xdr:rowOff>0</xdr:rowOff>
                  </from>
                  <to>
                    <xdr:col>16</xdr:col>
                    <xdr:colOff>0</xdr:colOff>
                    <xdr:row>42</xdr:row>
                    <xdr:rowOff>0</xdr:rowOff>
                  </to>
                </anchor>
              </controlPr>
            </control>
          </mc:Choice>
        </mc:AlternateContent>
        <mc:AlternateContent xmlns:mc="http://schemas.openxmlformats.org/markup-compatibility/2006">
          <mc:Choice Requires="x14">
            <control shapeId="34823" r:id="rId10" name="Check Box 7">
              <controlPr defaultSize="0" autoFill="0" autoLine="0" autoPict="0">
                <anchor moveWithCells="1">
                  <from>
                    <xdr:col>17</xdr:col>
                    <xdr:colOff>0</xdr:colOff>
                    <xdr:row>41</xdr:row>
                    <xdr:rowOff>0</xdr:rowOff>
                  </from>
                  <to>
                    <xdr:col>20</xdr:col>
                    <xdr:colOff>0</xdr:colOff>
                    <xdr:row>42</xdr:row>
                    <xdr:rowOff>0</xdr:rowOff>
                  </to>
                </anchor>
              </controlPr>
            </control>
          </mc:Choice>
        </mc:AlternateContent>
        <mc:AlternateContent xmlns:mc="http://schemas.openxmlformats.org/markup-compatibility/2006">
          <mc:Choice Requires="x14">
            <control shapeId="34824" r:id="rId11" name="Check Box 8">
              <controlPr defaultSize="0" autoFill="0" autoLine="0" autoPict="0">
                <anchor moveWithCells="1">
                  <from>
                    <xdr:col>21</xdr:col>
                    <xdr:colOff>0</xdr:colOff>
                    <xdr:row>41</xdr:row>
                    <xdr:rowOff>0</xdr:rowOff>
                  </from>
                  <to>
                    <xdr:col>24</xdr:col>
                    <xdr:colOff>0</xdr:colOff>
                    <xdr:row>42</xdr:row>
                    <xdr:rowOff>0</xdr:rowOff>
                  </to>
                </anchor>
              </controlPr>
            </control>
          </mc:Choice>
        </mc:AlternateContent>
        <mc:AlternateContent xmlns:mc="http://schemas.openxmlformats.org/markup-compatibility/2006">
          <mc:Choice Requires="x14">
            <control shapeId="34825" r:id="rId12" name="Check Box 9">
              <controlPr defaultSize="0" autoFill="0" autoLine="0" autoPict="0">
                <anchor moveWithCells="1">
                  <from>
                    <xdr:col>25</xdr:col>
                    <xdr:colOff>0</xdr:colOff>
                    <xdr:row>41</xdr:row>
                    <xdr:rowOff>0</xdr:rowOff>
                  </from>
                  <to>
                    <xdr:col>28</xdr:col>
                    <xdr:colOff>0</xdr:colOff>
                    <xdr:row>42</xdr:row>
                    <xdr:rowOff>0</xdr:rowOff>
                  </to>
                </anchor>
              </controlPr>
            </control>
          </mc:Choice>
        </mc:AlternateContent>
        <mc:AlternateContent xmlns:mc="http://schemas.openxmlformats.org/markup-compatibility/2006">
          <mc:Choice Requires="x14">
            <control shapeId="34826" r:id="rId13" name="Check Box 10">
              <controlPr defaultSize="0" autoFill="0" autoLine="0" autoPict="0">
                <anchor moveWithCells="1">
                  <from>
                    <xdr:col>29</xdr:col>
                    <xdr:colOff>0</xdr:colOff>
                    <xdr:row>41</xdr:row>
                    <xdr:rowOff>0</xdr:rowOff>
                  </from>
                  <to>
                    <xdr:col>32</xdr:col>
                    <xdr:colOff>0</xdr:colOff>
                    <xdr:row>42</xdr:row>
                    <xdr:rowOff>0</xdr:rowOff>
                  </to>
                </anchor>
              </controlPr>
            </control>
          </mc:Choice>
        </mc:AlternateContent>
        <mc:AlternateContent xmlns:mc="http://schemas.openxmlformats.org/markup-compatibility/2006">
          <mc:Choice Requires="x14">
            <control shapeId="34827" r:id="rId14" name="Check Box 11">
              <controlPr defaultSize="0" autoFill="0" autoLine="0" autoPict="0">
                <anchor moveWithCells="1">
                  <from>
                    <xdr:col>33</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4828" r:id="rId15" name="Group Box 12">
              <controlPr defaultSize="0" autoFill="0" autoPict="0">
                <anchor moveWithCells="1">
                  <from>
                    <xdr:col>13</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34829" r:id="rId16" name="Check Box 13">
              <controlPr defaultSize="0" autoFill="0" autoLine="0" autoPict="0">
                <anchor moveWithCells="1">
                  <from>
                    <xdr:col>13</xdr:col>
                    <xdr:colOff>0</xdr:colOff>
                    <xdr:row>44</xdr:row>
                    <xdr:rowOff>0</xdr:rowOff>
                  </from>
                  <to>
                    <xdr:col>17</xdr:col>
                    <xdr:colOff>0</xdr:colOff>
                    <xdr:row>45</xdr:row>
                    <xdr:rowOff>0</xdr:rowOff>
                  </to>
                </anchor>
              </controlPr>
            </control>
          </mc:Choice>
        </mc:AlternateContent>
        <mc:AlternateContent xmlns:mc="http://schemas.openxmlformats.org/markup-compatibility/2006">
          <mc:Choice Requires="x14">
            <control shapeId="34830" r:id="rId17" name="Check Box 14">
              <controlPr defaultSize="0" autoFill="0" autoLine="0" autoPict="0">
                <anchor moveWithCells="1">
                  <from>
                    <xdr:col>17</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34831" r:id="rId18" name="Check Box 15">
              <controlPr defaultSize="0" autoFill="0" autoLine="0" autoPict="0">
                <anchor moveWithCells="1">
                  <from>
                    <xdr:col>22</xdr:col>
                    <xdr:colOff>0</xdr:colOff>
                    <xdr:row>44</xdr:row>
                    <xdr:rowOff>0</xdr:rowOff>
                  </from>
                  <to>
                    <xdr:col>27</xdr:col>
                    <xdr:colOff>0</xdr:colOff>
                    <xdr:row>45</xdr:row>
                    <xdr:rowOff>0</xdr:rowOff>
                  </to>
                </anchor>
              </controlPr>
            </control>
          </mc:Choice>
        </mc:AlternateContent>
        <mc:AlternateContent xmlns:mc="http://schemas.openxmlformats.org/markup-compatibility/2006">
          <mc:Choice Requires="x14">
            <control shapeId="34832" r:id="rId19" name="Check Box 16">
              <controlPr defaultSize="0" autoFill="0" autoLine="0" autoPict="0">
                <anchor moveWithCells="1">
                  <from>
                    <xdr:col>26</xdr:col>
                    <xdr:colOff>129540</xdr:colOff>
                    <xdr:row>44</xdr:row>
                    <xdr:rowOff>0</xdr:rowOff>
                  </from>
                  <to>
                    <xdr:col>31</xdr:col>
                    <xdr:colOff>99060</xdr:colOff>
                    <xdr:row>45</xdr:row>
                    <xdr:rowOff>0</xdr:rowOff>
                  </to>
                </anchor>
              </controlPr>
            </control>
          </mc:Choice>
        </mc:AlternateContent>
        <mc:AlternateContent xmlns:mc="http://schemas.openxmlformats.org/markup-compatibility/2006">
          <mc:Choice Requires="x14">
            <control shapeId="34833" r:id="rId20" name="Check Box 17">
              <controlPr defaultSize="0" autoFill="0" autoLine="0" autoPict="0">
                <anchor moveWithCells="1">
                  <from>
                    <xdr:col>32</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34834" r:id="rId21" name="Group Box 18">
              <controlPr defaultSize="0" autoFill="0" autoPict="0">
                <anchor moveWithCells="1">
                  <from>
                    <xdr:col>2</xdr:col>
                    <xdr:colOff>0</xdr:colOff>
                    <xdr:row>44</xdr:row>
                    <xdr:rowOff>0</xdr:rowOff>
                  </from>
                  <to>
                    <xdr:col>8</xdr:col>
                    <xdr:colOff>0</xdr:colOff>
                    <xdr:row>46</xdr:row>
                    <xdr:rowOff>0</xdr:rowOff>
                  </to>
                </anchor>
              </controlPr>
            </control>
          </mc:Choice>
        </mc:AlternateContent>
        <mc:AlternateContent xmlns:mc="http://schemas.openxmlformats.org/markup-compatibility/2006">
          <mc:Choice Requires="x14">
            <control shapeId="34835" r:id="rId22" name="Group Box 19">
              <controlPr defaultSize="0" autoFill="0" autoPict="0">
                <anchor moveWithCells="1">
                  <from>
                    <xdr:col>8</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34836" r:id="rId23" name="Option Button 20">
              <controlPr defaultSize="0" autoFill="0" autoLine="0" autoPict="0">
                <anchor moveWithCells="1">
                  <from>
                    <xdr:col>11</xdr:col>
                    <xdr:colOff>0</xdr:colOff>
                    <xdr:row>45</xdr:row>
                    <xdr:rowOff>0</xdr:rowOff>
                  </from>
                  <to>
                    <xdr:col>14</xdr:col>
                    <xdr:colOff>0</xdr:colOff>
                    <xdr:row>46</xdr:row>
                    <xdr:rowOff>0</xdr:rowOff>
                  </to>
                </anchor>
              </controlPr>
            </control>
          </mc:Choice>
        </mc:AlternateContent>
        <mc:AlternateContent xmlns:mc="http://schemas.openxmlformats.org/markup-compatibility/2006">
          <mc:Choice Requires="x14">
            <control shapeId="34837" r:id="rId24" name="Option Button 21">
              <controlPr defaultSize="0" autoFill="0" autoLine="0" autoPict="0">
                <anchor moveWithCells="1">
                  <from>
                    <xdr:col>18</xdr:col>
                    <xdr:colOff>0</xdr:colOff>
                    <xdr:row>45</xdr:row>
                    <xdr:rowOff>0</xdr:rowOff>
                  </from>
                  <to>
                    <xdr:col>21</xdr:col>
                    <xdr:colOff>0</xdr:colOff>
                    <xdr:row>46</xdr:row>
                    <xdr:rowOff>0</xdr:rowOff>
                  </to>
                </anchor>
              </controlPr>
            </control>
          </mc:Choice>
        </mc:AlternateContent>
        <mc:AlternateContent xmlns:mc="http://schemas.openxmlformats.org/markup-compatibility/2006">
          <mc:Choice Requires="x14">
            <control shapeId="34838" r:id="rId25" name="Group Box 22">
              <controlPr defaultSize="0" autoFill="0" autoPict="0">
                <anchor moveWithCells="1">
                  <from>
                    <xdr:col>17</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4839" r:id="rId26" name="Option Button 23">
              <controlPr defaultSize="0" autoFill="0" autoLine="0" autoPict="0">
                <anchor moveWithCells="1">
                  <from>
                    <xdr:col>19</xdr:col>
                    <xdr:colOff>0</xdr:colOff>
                    <xdr:row>49</xdr:row>
                    <xdr:rowOff>0</xdr:rowOff>
                  </from>
                  <to>
                    <xdr:col>23</xdr:col>
                    <xdr:colOff>0</xdr:colOff>
                    <xdr:row>50</xdr:row>
                    <xdr:rowOff>0</xdr:rowOff>
                  </to>
                </anchor>
              </controlPr>
            </control>
          </mc:Choice>
        </mc:AlternateContent>
        <mc:AlternateContent xmlns:mc="http://schemas.openxmlformats.org/markup-compatibility/2006">
          <mc:Choice Requires="x14">
            <control shapeId="34840" r:id="rId27" name="Option Button 24">
              <controlPr defaultSize="0" autoFill="0" autoLine="0" autoPict="0">
                <anchor moveWithCells="1">
                  <from>
                    <xdr:col>25</xdr:col>
                    <xdr:colOff>0</xdr:colOff>
                    <xdr:row>49</xdr:row>
                    <xdr:rowOff>0</xdr:rowOff>
                  </from>
                  <to>
                    <xdr:col>30</xdr:col>
                    <xdr:colOff>0</xdr:colOff>
                    <xdr:row>50</xdr:row>
                    <xdr:rowOff>0</xdr:rowOff>
                  </to>
                </anchor>
              </controlPr>
            </control>
          </mc:Choice>
        </mc:AlternateContent>
        <mc:AlternateContent xmlns:mc="http://schemas.openxmlformats.org/markup-compatibility/2006">
          <mc:Choice Requires="x14">
            <control shapeId="34869" r:id="rId28" name="Group Box 53">
              <controlPr defaultSize="0" autoFill="0" autoPict="0">
                <anchor moveWithCells="1">
                  <from>
                    <xdr:col>22</xdr:col>
                    <xdr:colOff>0</xdr:colOff>
                    <xdr:row>59</xdr:row>
                    <xdr:rowOff>0</xdr:rowOff>
                  </from>
                  <to>
                    <xdr:col>27</xdr:col>
                    <xdr:colOff>0</xdr:colOff>
                    <xdr:row>60</xdr:row>
                    <xdr:rowOff>0</xdr:rowOff>
                  </to>
                </anchor>
              </controlPr>
            </control>
          </mc:Choice>
        </mc:AlternateContent>
        <mc:AlternateContent xmlns:mc="http://schemas.openxmlformats.org/markup-compatibility/2006">
          <mc:Choice Requires="x14">
            <control shapeId="34870" r:id="rId29" name="Option Button 54">
              <controlPr defaultSize="0" autoFill="0" autoLine="0" autoPict="0">
                <anchor moveWithCells="1">
                  <from>
                    <xdr:col>22</xdr:col>
                    <xdr:colOff>22860</xdr:colOff>
                    <xdr:row>59</xdr:row>
                    <xdr:rowOff>0</xdr:rowOff>
                  </from>
                  <to>
                    <xdr:col>24</xdr:col>
                    <xdr:colOff>68580</xdr:colOff>
                    <xdr:row>60</xdr:row>
                    <xdr:rowOff>0</xdr:rowOff>
                  </to>
                </anchor>
              </controlPr>
            </control>
          </mc:Choice>
        </mc:AlternateContent>
        <mc:AlternateContent xmlns:mc="http://schemas.openxmlformats.org/markup-compatibility/2006">
          <mc:Choice Requires="x14">
            <control shapeId="34871" r:id="rId30" name="Option Button 55">
              <controlPr defaultSize="0" autoFill="0" autoLine="0" autoPict="0">
                <anchor moveWithCells="1">
                  <from>
                    <xdr:col>24</xdr:col>
                    <xdr:colOff>76200</xdr:colOff>
                    <xdr:row>59</xdr:row>
                    <xdr:rowOff>0</xdr:rowOff>
                  </from>
                  <to>
                    <xdr:col>26</xdr:col>
                    <xdr:colOff>152400</xdr:colOff>
                    <xdr:row>60</xdr:row>
                    <xdr:rowOff>0</xdr:rowOff>
                  </to>
                </anchor>
              </controlPr>
            </control>
          </mc:Choice>
        </mc:AlternateContent>
        <mc:AlternateContent xmlns:mc="http://schemas.openxmlformats.org/markup-compatibility/2006">
          <mc:Choice Requires="x14">
            <control shapeId="34872" r:id="rId31" name="Group Box 56">
              <controlPr defaultSize="0" autoFill="0" autoPict="0">
                <anchor moveWithCells="1">
                  <from>
                    <xdr:col>31</xdr:col>
                    <xdr:colOff>0</xdr:colOff>
                    <xdr:row>59</xdr:row>
                    <xdr:rowOff>0</xdr:rowOff>
                  </from>
                  <to>
                    <xdr:col>36</xdr:col>
                    <xdr:colOff>0</xdr:colOff>
                    <xdr:row>60</xdr:row>
                    <xdr:rowOff>0</xdr:rowOff>
                  </to>
                </anchor>
              </controlPr>
            </control>
          </mc:Choice>
        </mc:AlternateContent>
        <mc:AlternateContent xmlns:mc="http://schemas.openxmlformats.org/markup-compatibility/2006">
          <mc:Choice Requires="x14">
            <control shapeId="34873" r:id="rId32" name="Option Button 57">
              <controlPr defaultSize="0" autoFill="0" autoLine="0" autoPict="0">
                <anchor moveWithCells="1">
                  <from>
                    <xdr:col>31</xdr:col>
                    <xdr:colOff>22860</xdr:colOff>
                    <xdr:row>59</xdr:row>
                    <xdr:rowOff>0</xdr:rowOff>
                  </from>
                  <to>
                    <xdr:col>33</xdr:col>
                    <xdr:colOff>68580</xdr:colOff>
                    <xdr:row>60</xdr:row>
                    <xdr:rowOff>0</xdr:rowOff>
                  </to>
                </anchor>
              </controlPr>
            </control>
          </mc:Choice>
        </mc:AlternateContent>
        <mc:AlternateContent xmlns:mc="http://schemas.openxmlformats.org/markup-compatibility/2006">
          <mc:Choice Requires="x14">
            <control shapeId="34874" r:id="rId33" name="Option Button 58">
              <controlPr defaultSize="0" autoFill="0" autoLine="0" autoPict="0">
                <anchor moveWithCells="1">
                  <from>
                    <xdr:col>33</xdr:col>
                    <xdr:colOff>76200</xdr:colOff>
                    <xdr:row>59</xdr:row>
                    <xdr:rowOff>0</xdr:rowOff>
                  </from>
                  <to>
                    <xdr:col>35</xdr:col>
                    <xdr:colOff>152400</xdr:colOff>
                    <xdr:row>60</xdr:row>
                    <xdr:rowOff>0</xdr:rowOff>
                  </to>
                </anchor>
              </controlPr>
            </control>
          </mc:Choice>
        </mc:AlternateContent>
        <mc:AlternateContent xmlns:mc="http://schemas.openxmlformats.org/markup-compatibility/2006">
          <mc:Choice Requires="x14">
            <control shapeId="34875" r:id="rId34" name="Group Box 59">
              <controlPr defaultSize="0" autoFill="0" autoPict="0">
                <anchor moveWithCells="1">
                  <from>
                    <xdr:col>8</xdr:col>
                    <xdr:colOff>0</xdr:colOff>
                    <xdr:row>61</xdr:row>
                    <xdr:rowOff>0</xdr:rowOff>
                  </from>
                  <to>
                    <xdr:col>16</xdr:col>
                    <xdr:colOff>0</xdr:colOff>
                    <xdr:row>62</xdr:row>
                    <xdr:rowOff>0</xdr:rowOff>
                  </to>
                </anchor>
              </controlPr>
            </control>
          </mc:Choice>
        </mc:AlternateContent>
        <mc:AlternateContent xmlns:mc="http://schemas.openxmlformats.org/markup-compatibility/2006">
          <mc:Choice Requires="x14">
            <control shapeId="34876" r:id="rId35" name="Option Button 60">
              <controlPr defaultSize="0" autoFill="0" autoLine="0" autoPict="0">
                <anchor moveWithCells="1">
                  <from>
                    <xdr:col>8</xdr:col>
                    <xdr:colOff>22860</xdr:colOff>
                    <xdr:row>61</xdr:row>
                    <xdr:rowOff>0</xdr:rowOff>
                  </from>
                  <to>
                    <xdr:col>11</xdr:col>
                    <xdr:colOff>22860</xdr:colOff>
                    <xdr:row>62</xdr:row>
                    <xdr:rowOff>0</xdr:rowOff>
                  </to>
                </anchor>
              </controlPr>
            </control>
          </mc:Choice>
        </mc:AlternateContent>
        <mc:AlternateContent xmlns:mc="http://schemas.openxmlformats.org/markup-compatibility/2006">
          <mc:Choice Requires="x14">
            <control shapeId="34877" r:id="rId36" name="Option Button 61">
              <controlPr defaultSize="0" autoFill="0" autoLine="0" autoPict="0">
                <anchor moveWithCells="1">
                  <from>
                    <xdr:col>11</xdr:col>
                    <xdr:colOff>83820</xdr:colOff>
                    <xdr:row>61</xdr:row>
                    <xdr:rowOff>0</xdr:rowOff>
                  </from>
                  <to>
                    <xdr:col>15</xdr:col>
                    <xdr:colOff>7620</xdr:colOff>
                    <xdr:row>62</xdr:row>
                    <xdr:rowOff>0</xdr:rowOff>
                  </to>
                </anchor>
              </controlPr>
            </control>
          </mc:Choice>
        </mc:AlternateContent>
        <mc:AlternateContent xmlns:mc="http://schemas.openxmlformats.org/markup-compatibility/2006">
          <mc:Choice Requires="x14">
            <control shapeId="34886" r:id="rId37" name="Group Box 70">
              <controlPr defaultSize="0" autoFill="0" autoPict="0">
                <anchor moveWithCells="1">
                  <from>
                    <xdr:col>8</xdr:col>
                    <xdr:colOff>0</xdr:colOff>
                    <xdr:row>60</xdr:row>
                    <xdr:rowOff>0</xdr:rowOff>
                  </from>
                  <to>
                    <xdr:col>16</xdr:col>
                    <xdr:colOff>0</xdr:colOff>
                    <xdr:row>61</xdr:row>
                    <xdr:rowOff>0</xdr:rowOff>
                  </to>
                </anchor>
              </controlPr>
            </control>
          </mc:Choice>
        </mc:AlternateContent>
        <mc:AlternateContent xmlns:mc="http://schemas.openxmlformats.org/markup-compatibility/2006">
          <mc:Choice Requires="x14">
            <control shapeId="34887" r:id="rId38" name="Option Button 71">
              <controlPr defaultSize="0" autoFill="0" autoLine="0" autoPict="0">
                <anchor moveWithCells="1">
                  <from>
                    <xdr:col>8</xdr:col>
                    <xdr:colOff>22860</xdr:colOff>
                    <xdr:row>60</xdr:row>
                    <xdr:rowOff>0</xdr:rowOff>
                  </from>
                  <to>
                    <xdr:col>11</xdr:col>
                    <xdr:colOff>22860</xdr:colOff>
                    <xdr:row>61</xdr:row>
                    <xdr:rowOff>0</xdr:rowOff>
                  </to>
                </anchor>
              </controlPr>
            </control>
          </mc:Choice>
        </mc:AlternateContent>
        <mc:AlternateContent xmlns:mc="http://schemas.openxmlformats.org/markup-compatibility/2006">
          <mc:Choice Requires="x14">
            <control shapeId="34888" r:id="rId39" name="Option Button 72">
              <controlPr defaultSize="0" autoFill="0" autoLine="0" autoPict="0">
                <anchor moveWithCells="1">
                  <from>
                    <xdr:col>11</xdr:col>
                    <xdr:colOff>83820</xdr:colOff>
                    <xdr:row>60</xdr:row>
                    <xdr:rowOff>0</xdr:rowOff>
                  </from>
                  <to>
                    <xdr:col>15</xdr:col>
                    <xdr:colOff>7620</xdr:colOff>
                    <xdr:row>61</xdr:row>
                    <xdr:rowOff>0</xdr:rowOff>
                  </to>
                </anchor>
              </controlPr>
            </control>
          </mc:Choice>
        </mc:AlternateContent>
        <mc:AlternateContent xmlns:mc="http://schemas.openxmlformats.org/markup-compatibility/2006">
          <mc:Choice Requires="x14">
            <control shapeId="34889" r:id="rId40" name="Group Box 73">
              <controlPr defaultSize="0" autoFill="0" autoPict="0">
                <anchor moveWithCells="1">
                  <from>
                    <xdr:col>22</xdr:col>
                    <xdr:colOff>0</xdr:colOff>
                    <xdr:row>60</xdr:row>
                    <xdr:rowOff>0</xdr:rowOff>
                  </from>
                  <to>
                    <xdr:col>30</xdr:col>
                    <xdr:colOff>0</xdr:colOff>
                    <xdr:row>61</xdr:row>
                    <xdr:rowOff>0</xdr:rowOff>
                  </to>
                </anchor>
              </controlPr>
            </control>
          </mc:Choice>
        </mc:AlternateContent>
        <mc:AlternateContent xmlns:mc="http://schemas.openxmlformats.org/markup-compatibility/2006">
          <mc:Choice Requires="x14">
            <control shapeId="34890" r:id="rId41" name="Option Button 74">
              <controlPr defaultSize="0" autoFill="0" autoLine="0" autoPict="0">
                <anchor moveWithCells="1">
                  <from>
                    <xdr:col>22</xdr:col>
                    <xdr:colOff>22860</xdr:colOff>
                    <xdr:row>60</xdr:row>
                    <xdr:rowOff>0</xdr:rowOff>
                  </from>
                  <to>
                    <xdr:col>25</xdr:col>
                    <xdr:colOff>22860</xdr:colOff>
                    <xdr:row>61</xdr:row>
                    <xdr:rowOff>0</xdr:rowOff>
                  </to>
                </anchor>
              </controlPr>
            </control>
          </mc:Choice>
        </mc:AlternateContent>
        <mc:AlternateContent xmlns:mc="http://schemas.openxmlformats.org/markup-compatibility/2006">
          <mc:Choice Requires="x14">
            <control shapeId="34891" r:id="rId42" name="Option Button 75">
              <controlPr defaultSize="0" autoFill="0" autoLine="0" autoPict="0">
                <anchor moveWithCells="1">
                  <from>
                    <xdr:col>25</xdr:col>
                    <xdr:colOff>83820</xdr:colOff>
                    <xdr:row>60</xdr:row>
                    <xdr:rowOff>0</xdr:rowOff>
                  </from>
                  <to>
                    <xdr:col>29</xdr:col>
                    <xdr:colOff>7620</xdr:colOff>
                    <xdr:row>61</xdr:row>
                    <xdr:rowOff>0</xdr:rowOff>
                  </to>
                </anchor>
              </controlPr>
            </control>
          </mc:Choice>
        </mc:AlternateContent>
        <mc:AlternateContent xmlns:mc="http://schemas.openxmlformats.org/markup-compatibility/2006">
          <mc:Choice Requires="x14">
            <control shapeId="34892" r:id="rId43" name="Group Box 76">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34893" r:id="rId44" name="Option Button 77">
              <controlPr defaultSize="0" autoFill="0" autoLine="0" autoPict="0">
                <anchor moveWithCells="1">
                  <from>
                    <xdr:col>8</xdr:col>
                    <xdr:colOff>22860</xdr:colOff>
                    <xdr:row>62</xdr:row>
                    <xdr:rowOff>0</xdr:rowOff>
                  </from>
                  <to>
                    <xdr:col>11</xdr:col>
                    <xdr:colOff>22860</xdr:colOff>
                    <xdr:row>63</xdr:row>
                    <xdr:rowOff>0</xdr:rowOff>
                  </to>
                </anchor>
              </controlPr>
            </control>
          </mc:Choice>
        </mc:AlternateContent>
        <mc:AlternateContent xmlns:mc="http://schemas.openxmlformats.org/markup-compatibility/2006">
          <mc:Choice Requires="x14">
            <control shapeId="34894" r:id="rId45" name="Option Button 78">
              <controlPr defaultSize="0" autoFill="0" autoLine="0" autoPict="0">
                <anchor moveWithCells="1">
                  <from>
                    <xdr:col>11</xdr:col>
                    <xdr:colOff>83820</xdr:colOff>
                    <xdr:row>62</xdr:row>
                    <xdr:rowOff>0</xdr:rowOff>
                  </from>
                  <to>
                    <xdr:col>15</xdr:col>
                    <xdr:colOff>7620</xdr:colOff>
                    <xdr:row>63</xdr:row>
                    <xdr:rowOff>0</xdr:rowOff>
                  </to>
                </anchor>
              </controlPr>
            </control>
          </mc:Choice>
        </mc:AlternateContent>
        <mc:AlternateContent xmlns:mc="http://schemas.openxmlformats.org/markup-compatibility/2006">
          <mc:Choice Requires="x14">
            <control shapeId="34898" r:id="rId46" name="Group Box 82">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4899" r:id="rId47" name="Option Button 83">
              <controlPr defaultSize="0" autoFill="0" autoLine="0" autoPict="0">
                <anchor moveWithCells="1">
                  <from>
                    <xdr:col>8</xdr:col>
                    <xdr:colOff>22860</xdr:colOff>
                    <xdr:row>67</xdr:row>
                    <xdr:rowOff>0</xdr:rowOff>
                  </from>
                  <to>
                    <xdr:col>11</xdr:col>
                    <xdr:colOff>22860</xdr:colOff>
                    <xdr:row>68</xdr:row>
                    <xdr:rowOff>0</xdr:rowOff>
                  </to>
                </anchor>
              </controlPr>
            </control>
          </mc:Choice>
        </mc:AlternateContent>
        <mc:AlternateContent xmlns:mc="http://schemas.openxmlformats.org/markup-compatibility/2006">
          <mc:Choice Requires="x14">
            <control shapeId="34900" r:id="rId48" name="Option Button 84">
              <controlPr defaultSize="0" autoFill="0" autoLine="0" autoPict="0">
                <anchor moveWithCells="1">
                  <from>
                    <xdr:col>11</xdr:col>
                    <xdr:colOff>83820</xdr:colOff>
                    <xdr:row>67</xdr:row>
                    <xdr:rowOff>0</xdr:rowOff>
                  </from>
                  <to>
                    <xdr:col>15</xdr:col>
                    <xdr:colOff>7620</xdr:colOff>
                    <xdr:row>68</xdr:row>
                    <xdr:rowOff>0</xdr:rowOff>
                  </to>
                </anchor>
              </controlPr>
            </control>
          </mc:Choice>
        </mc:AlternateContent>
        <mc:AlternateContent xmlns:mc="http://schemas.openxmlformats.org/markup-compatibility/2006">
          <mc:Choice Requires="x14">
            <control shapeId="34901" r:id="rId49" name="Group Box 85">
              <controlPr defaultSize="0" autoFill="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4902" r:id="rId50" name="Option Button 86">
              <controlPr defaultSize="0" autoFill="0" autoLine="0" autoPict="0">
                <anchor moveWithCells="1">
                  <from>
                    <xdr:col>22</xdr:col>
                    <xdr:colOff>22860</xdr:colOff>
                    <xdr:row>67</xdr:row>
                    <xdr:rowOff>0</xdr:rowOff>
                  </from>
                  <to>
                    <xdr:col>25</xdr:col>
                    <xdr:colOff>22860</xdr:colOff>
                    <xdr:row>68</xdr:row>
                    <xdr:rowOff>0</xdr:rowOff>
                  </to>
                </anchor>
              </controlPr>
            </control>
          </mc:Choice>
        </mc:AlternateContent>
        <mc:AlternateContent xmlns:mc="http://schemas.openxmlformats.org/markup-compatibility/2006">
          <mc:Choice Requires="x14">
            <control shapeId="34903" r:id="rId51" name="Option Button 87">
              <controlPr defaultSize="0" autoFill="0" autoLine="0" autoPict="0">
                <anchor moveWithCells="1">
                  <from>
                    <xdr:col>25</xdr:col>
                    <xdr:colOff>83820</xdr:colOff>
                    <xdr:row>67</xdr:row>
                    <xdr:rowOff>0</xdr:rowOff>
                  </from>
                  <to>
                    <xdr:col>29</xdr:col>
                    <xdr:colOff>7620</xdr:colOff>
                    <xdr:row>68</xdr:row>
                    <xdr:rowOff>0</xdr:rowOff>
                  </to>
                </anchor>
              </controlPr>
            </control>
          </mc:Choice>
        </mc:AlternateContent>
        <mc:AlternateContent xmlns:mc="http://schemas.openxmlformats.org/markup-compatibility/2006">
          <mc:Choice Requires="x14">
            <control shapeId="34904" r:id="rId52" name="Group Box 88">
              <controlPr defaultSize="0" autoFill="0" autoPict="0">
                <anchor moveWithCells="1">
                  <from>
                    <xdr:col>8</xdr:col>
                    <xdr:colOff>0</xdr:colOff>
                    <xdr:row>68</xdr:row>
                    <xdr:rowOff>0</xdr:rowOff>
                  </from>
                  <to>
                    <xdr:col>16</xdr:col>
                    <xdr:colOff>0</xdr:colOff>
                    <xdr:row>69</xdr:row>
                    <xdr:rowOff>0</xdr:rowOff>
                  </to>
                </anchor>
              </controlPr>
            </control>
          </mc:Choice>
        </mc:AlternateContent>
        <mc:AlternateContent xmlns:mc="http://schemas.openxmlformats.org/markup-compatibility/2006">
          <mc:Choice Requires="x14">
            <control shapeId="34905" r:id="rId53" name="Option Button 89">
              <controlPr defaultSize="0" autoFill="0" autoLine="0" autoPict="0">
                <anchor moveWithCells="1">
                  <from>
                    <xdr:col>8</xdr:col>
                    <xdr:colOff>22860</xdr:colOff>
                    <xdr:row>68</xdr:row>
                    <xdr:rowOff>0</xdr:rowOff>
                  </from>
                  <to>
                    <xdr:col>11</xdr:col>
                    <xdr:colOff>22860</xdr:colOff>
                    <xdr:row>69</xdr:row>
                    <xdr:rowOff>0</xdr:rowOff>
                  </to>
                </anchor>
              </controlPr>
            </control>
          </mc:Choice>
        </mc:AlternateContent>
        <mc:AlternateContent xmlns:mc="http://schemas.openxmlformats.org/markup-compatibility/2006">
          <mc:Choice Requires="x14">
            <control shapeId="34906" r:id="rId54" name="Option Button 90">
              <controlPr defaultSize="0" autoFill="0" autoLine="0" autoPict="0">
                <anchor moveWithCells="1">
                  <from>
                    <xdr:col>11</xdr:col>
                    <xdr:colOff>83820</xdr:colOff>
                    <xdr:row>68</xdr:row>
                    <xdr:rowOff>0</xdr:rowOff>
                  </from>
                  <to>
                    <xdr:col>15</xdr:col>
                    <xdr:colOff>7620</xdr:colOff>
                    <xdr:row>69</xdr:row>
                    <xdr:rowOff>0</xdr:rowOff>
                  </to>
                </anchor>
              </controlPr>
            </control>
          </mc:Choice>
        </mc:AlternateContent>
        <mc:AlternateContent xmlns:mc="http://schemas.openxmlformats.org/markup-compatibility/2006">
          <mc:Choice Requires="x14">
            <control shapeId="34907" r:id="rId55" name="Group Box 91">
              <controlPr defaultSize="0" autoFill="0" autoPict="0">
                <anchor mov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4908" r:id="rId56" name="Option Button 92">
              <controlPr defaultSize="0" autoFill="0" autoLine="0" autoPict="0">
                <anchor moveWithCells="1">
                  <from>
                    <xdr:col>8</xdr:col>
                    <xdr:colOff>22860</xdr:colOff>
                    <xdr:row>69</xdr:row>
                    <xdr:rowOff>0</xdr:rowOff>
                  </from>
                  <to>
                    <xdr:col>11</xdr:col>
                    <xdr:colOff>22860</xdr:colOff>
                    <xdr:row>70</xdr:row>
                    <xdr:rowOff>0</xdr:rowOff>
                  </to>
                </anchor>
              </controlPr>
            </control>
          </mc:Choice>
        </mc:AlternateContent>
        <mc:AlternateContent xmlns:mc="http://schemas.openxmlformats.org/markup-compatibility/2006">
          <mc:Choice Requires="x14">
            <control shapeId="34909" r:id="rId57" name="Option Button 93">
              <controlPr defaultSize="0" autoFill="0" autoLine="0" autoPict="0">
                <anchor moveWithCells="1">
                  <from>
                    <xdr:col>11</xdr:col>
                    <xdr:colOff>83820</xdr:colOff>
                    <xdr:row>69</xdr:row>
                    <xdr:rowOff>0</xdr:rowOff>
                  </from>
                  <to>
                    <xdr:col>15</xdr:col>
                    <xdr:colOff>7620</xdr:colOff>
                    <xdr:row>70</xdr:row>
                    <xdr:rowOff>0</xdr:rowOff>
                  </to>
                </anchor>
              </controlPr>
            </control>
          </mc:Choice>
        </mc:AlternateContent>
        <mc:AlternateContent xmlns:mc="http://schemas.openxmlformats.org/markup-compatibility/2006">
          <mc:Choice Requires="x14">
            <control shapeId="34910" r:id="rId58" name="Drop Down 94">
              <controlPr defaultSize="0" autoLine="0" autoPict="0">
                <anchor moveWithCells="1">
                  <from>
                    <xdr:col>22</xdr:col>
                    <xdr:colOff>0</xdr:colOff>
                    <xdr:row>69</xdr:row>
                    <xdr:rowOff>0</xdr:rowOff>
                  </from>
                  <to>
                    <xdr:col>30</xdr:col>
                    <xdr:colOff>7620</xdr:colOff>
                    <xdr:row>70</xdr:row>
                    <xdr:rowOff>0</xdr:rowOff>
                  </to>
                </anchor>
              </controlPr>
            </control>
          </mc:Choice>
        </mc:AlternateContent>
        <mc:AlternateContent xmlns:mc="http://schemas.openxmlformats.org/markup-compatibility/2006">
          <mc:Choice Requires="x14">
            <control shapeId="34911" r:id="rId59" name="Drop Down 95">
              <controlPr defaultSize="0" autoLine="0" autoPict="0">
                <anchor moveWithCells="1">
                  <from>
                    <xdr:col>8</xdr:col>
                    <xdr:colOff>0</xdr:colOff>
                    <xdr:row>70</xdr:row>
                    <xdr:rowOff>0</xdr:rowOff>
                  </from>
                  <to>
                    <xdr:col>16</xdr:col>
                    <xdr:colOff>0</xdr:colOff>
                    <xdr:row>70</xdr:row>
                    <xdr:rowOff>220980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J36"/>
  <sheetViews>
    <sheetView showGridLines="0" showRowColHeaders="0" zoomScaleNormal="100" zoomScaleSheetLayoutView="100" workbookViewId="0"/>
  </sheetViews>
  <sheetFormatPr defaultColWidth="2.44140625" defaultRowHeight="15" customHeight="1" x14ac:dyDescent="0.2"/>
  <cols>
    <col min="1" max="16384" width="2.44140625" style="11"/>
  </cols>
  <sheetData>
    <row r="1" spans="1:36" ht="13.5" customHeight="1" x14ac:dyDescent="0.2">
      <c r="A1" s="134" t="s">
        <v>211</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row>
    <row r="2" spans="1:36" ht="13.5" customHeight="1" thickBot="1" x14ac:dyDescent="0.25">
      <c r="A2" s="53"/>
      <c r="B2" s="53"/>
      <c r="C2" s="53"/>
      <c r="D2" s="146" t="s">
        <v>912</v>
      </c>
      <c r="E2" s="53"/>
      <c r="F2" s="53"/>
      <c r="G2" s="53"/>
      <c r="H2" s="53"/>
      <c r="I2" s="53"/>
      <c r="J2" s="53"/>
      <c r="K2" s="53"/>
      <c r="L2" s="53"/>
      <c r="M2" s="53"/>
      <c r="N2" s="53"/>
      <c r="O2" s="53"/>
      <c r="P2" s="53"/>
      <c r="Q2" s="53"/>
      <c r="R2" s="53"/>
      <c r="S2" s="53"/>
      <c r="T2" s="53"/>
      <c r="U2" s="53"/>
      <c r="V2" s="53"/>
      <c r="W2" s="53"/>
      <c r="X2" s="53"/>
      <c r="Y2" s="53"/>
      <c r="Z2" s="53"/>
      <c r="AA2" s="1079" t="s">
        <v>472</v>
      </c>
      <c r="AB2" s="1080"/>
      <c r="AC2" s="1080"/>
      <c r="AD2" s="1081"/>
      <c r="AE2" s="2031" t="s">
        <v>815</v>
      </c>
      <c r="AF2" s="2031"/>
      <c r="AG2" s="2031"/>
      <c r="AH2" s="2031"/>
      <c r="AI2" s="2031"/>
      <c r="AJ2" s="2031"/>
    </row>
    <row r="3" spans="1:36" ht="13.5" customHeight="1" x14ac:dyDescent="0.2">
      <c r="A3" s="1072" t="s">
        <v>493</v>
      </c>
      <c r="B3" s="1073"/>
      <c r="C3" s="1074" t="s">
        <v>257</v>
      </c>
      <c r="D3" s="1074"/>
      <c r="E3" s="1074"/>
      <c r="F3" s="1074"/>
      <c r="G3" s="1074"/>
      <c r="H3" s="1074"/>
      <c r="I3" s="1120"/>
      <c r="J3" s="1121"/>
      <c r="K3" s="1121"/>
      <c r="L3" s="1121"/>
      <c r="M3" s="1121"/>
      <c r="N3" s="1121"/>
      <c r="O3" s="1121"/>
      <c r="P3" s="1121"/>
      <c r="Q3" s="1121"/>
      <c r="R3" s="1121"/>
      <c r="S3" s="1121"/>
      <c r="T3" s="1121"/>
      <c r="U3" s="1121"/>
      <c r="V3" s="1121"/>
      <c r="W3" s="1121"/>
      <c r="X3" s="1121"/>
      <c r="Y3" s="1121"/>
      <c r="Z3" s="1121"/>
      <c r="AA3" s="1121"/>
      <c r="AB3" s="1121"/>
      <c r="AC3" s="1121"/>
      <c r="AD3" s="1121"/>
      <c r="AE3" s="1121"/>
      <c r="AF3" s="1121"/>
      <c r="AG3" s="1121"/>
      <c r="AH3" s="1121"/>
      <c r="AI3" s="1121"/>
      <c r="AJ3" s="1122"/>
    </row>
    <row r="4" spans="1:36" ht="13.5" customHeight="1" x14ac:dyDescent="0.2">
      <c r="A4" s="1007"/>
      <c r="B4" s="1008"/>
      <c r="C4" s="1031" t="s">
        <v>494</v>
      </c>
      <c r="D4" s="1031"/>
      <c r="E4" s="1031"/>
      <c r="F4" s="1031"/>
      <c r="G4" s="1031"/>
      <c r="H4" s="1031"/>
      <c r="I4" s="1035"/>
      <c r="J4" s="1036"/>
      <c r="K4" s="1036"/>
      <c r="L4" s="1036"/>
      <c r="M4" s="1036"/>
      <c r="N4" s="1036"/>
      <c r="O4" s="1036"/>
      <c r="P4" s="1036"/>
      <c r="Q4" s="1036"/>
      <c r="R4" s="1036"/>
      <c r="S4" s="1036"/>
      <c r="T4" s="1036"/>
      <c r="U4" s="1036"/>
      <c r="V4" s="1036"/>
      <c r="W4" s="1036"/>
      <c r="X4" s="1036"/>
      <c r="Y4" s="1036"/>
      <c r="Z4" s="1036"/>
      <c r="AA4" s="1036"/>
      <c r="AB4" s="1036"/>
      <c r="AC4" s="1036"/>
      <c r="AD4" s="1036"/>
      <c r="AE4" s="1036"/>
      <c r="AF4" s="1036"/>
      <c r="AG4" s="1036"/>
      <c r="AH4" s="1036"/>
      <c r="AI4" s="1036"/>
      <c r="AJ4" s="1037"/>
    </row>
    <row r="5" spans="1:36" ht="13.5" customHeight="1" x14ac:dyDescent="0.2">
      <c r="A5" s="1007"/>
      <c r="B5" s="1008"/>
      <c r="C5" s="990" t="s">
        <v>495</v>
      </c>
      <c r="D5" s="990"/>
      <c r="E5" s="990"/>
      <c r="F5" s="990"/>
      <c r="G5" s="990"/>
      <c r="H5" s="990"/>
      <c r="I5" s="1022" t="s">
        <v>1039</v>
      </c>
      <c r="J5" s="1023"/>
      <c r="K5" s="1024"/>
      <c r="L5" s="1024"/>
      <c r="M5" s="1024"/>
      <c r="N5" s="1024"/>
      <c r="O5" s="1024"/>
      <c r="P5" s="1025"/>
      <c r="Q5" s="571" t="s">
        <v>448</v>
      </c>
      <c r="R5" s="572"/>
      <c r="S5" s="572"/>
      <c r="T5" s="572"/>
      <c r="U5" s="572"/>
      <c r="V5" s="572"/>
      <c r="W5" s="572"/>
      <c r="X5" s="572"/>
      <c r="Y5" s="572"/>
      <c r="Z5" s="572"/>
      <c r="AA5" s="572"/>
      <c r="AB5" s="572"/>
      <c r="AC5" s="572"/>
      <c r="AD5" s="572"/>
      <c r="AE5" s="572"/>
      <c r="AF5" s="572"/>
      <c r="AG5" s="572"/>
      <c r="AH5" s="572"/>
      <c r="AI5" s="572"/>
      <c r="AJ5" s="573"/>
    </row>
    <row r="6" spans="1:36" ht="13.5" customHeight="1" x14ac:dyDescent="0.2">
      <c r="A6" s="1007"/>
      <c r="B6" s="1008"/>
      <c r="C6" s="990"/>
      <c r="D6" s="990"/>
      <c r="E6" s="990"/>
      <c r="F6" s="990"/>
      <c r="G6" s="990"/>
      <c r="H6" s="990"/>
      <c r="I6" s="1126" t="s">
        <v>815</v>
      </c>
      <c r="J6" s="1126"/>
      <c r="K6" s="1126"/>
      <c r="L6" s="1126"/>
      <c r="M6" s="1126"/>
      <c r="N6" s="1126"/>
      <c r="O6" s="1126"/>
      <c r="P6" s="1126"/>
      <c r="Q6" s="1126"/>
      <c r="R6" s="1126"/>
      <c r="S6" s="1126"/>
      <c r="T6" s="1126"/>
      <c r="U6" s="1126"/>
      <c r="V6" s="1126"/>
      <c r="W6" s="1126"/>
      <c r="X6" s="1126"/>
      <c r="Y6" s="1126"/>
      <c r="Z6" s="1126"/>
      <c r="AA6" s="1126"/>
      <c r="AB6" s="1126"/>
      <c r="AC6" s="1126"/>
      <c r="AD6" s="1126"/>
      <c r="AE6" s="1126"/>
      <c r="AF6" s="1126"/>
      <c r="AG6" s="1126"/>
      <c r="AH6" s="1126"/>
      <c r="AI6" s="1126"/>
      <c r="AJ6" s="1127"/>
    </row>
    <row r="7" spans="1:36" ht="13.5" customHeight="1" x14ac:dyDescent="0.2">
      <c r="A7" s="1007"/>
      <c r="B7" s="1008"/>
      <c r="C7" s="990"/>
      <c r="D7" s="990"/>
      <c r="E7" s="990"/>
      <c r="F7" s="990"/>
      <c r="G7" s="990"/>
      <c r="H7" s="990"/>
      <c r="I7" s="1029" t="s">
        <v>815</v>
      </c>
      <c r="J7" s="1029"/>
      <c r="K7" s="1029"/>
      <c r="L7" s="1029"/>
      <c r="M7" s="1029"/>
      <c r="N7" s="1029"/>
      <c r="O7" s="1029"/>
      <c r="P7" s="1029"/>
      <c r="Q7" s="1029"/>
      <c r="R7" s="1029"/>
      <c r="S7" s="1029"/>
      <c r="T7" s="1029"/>
      <c r="U7" s="1029"/>
      <c r="V7" s="1029"/>
      <c r="W7" s="1029"/>
      <c r="X7" s="1029"/>
      <c r="Y7" s="1029"/>
      <c r="Z7" s="1029"/>
      <c r="AA7" s="1029"/>
      <c r="AB7" s="1029"/>
      <c r="AC7" s="1029"/>
      <c r="AD7" s="1029"/>
      <c r="AE7" s="1029"/>
      <c r="AF7" s="1029"/>
      <c r="AG7" s="1029"/>
      <c r="AH7" s="1029"/>
      <c r="AI7" s="1029"/>
      <c r="AJ7" s="1030"/>
    </row>
    <row r="8" spans="1:36" ht="13.5" customHeight="1" x14ac:dyDescent="0.2">
      <c r="A8" s="1007"/>
      <c r="B8" s="1008"/>
      <c r="C8" s="990" t="s">
        <v>496</v>
      </c>
      <c r="D8" s="990"/>
      <c r="E8" s="990"/>
      <c r="F8" s="990"/>
      <c r="G8" s="990"/>
      <c r="H8" s="990"/>
      <c r="I8" s="990" t="s">
        <v>497</v>
      </c>
      <c r="J8" s="990"/>
      <c r="K8" s="990"/>
      <c r="L8" s="990"/>
      <c r="M8" s="996" t="s">
        <v>815</v>
      </c>
      <c r="N8" s="996"/>
      <c r="O8" s="996"/>
      <c r="P8" s="996"/>
      <c r="Q8" s="996"/>
      <c r="R8" s="996"/>
      <c r="S8" s="996"/>
      <c r="T8" s="996"/>
      <c r="U8" s="996"/>
      <c r="V8" s="996"/>
      <c r="W8" s="990" t="s">
        <v>498</v>
      </c>
      <c r="X8" s="990"/>
      <c r="Y8" s="990"/>
      <c r="Z8" s="990"/>
      <c r="AA8" s="997" t="s">
        <v>815</v>
      </c>
      <c r="AB8" s="1067"/>
      <c r="AC8" s="1067"/>
      <c r="AD8" s="1067"/>
      <c r="AE8" s="1067"/>
      <c r="AF8" s="1067"/>
      <c r="AG8" s="1067"/>
      <c r="AH8" s="1067"/>
      <c r="AI8" s="1067"/>
      <c r="AJ8" s="1068"/>
    </row>
    <row r="9" spans="1:36" ht="13.5" customHeight="1" x14ac:dyDescent="0.2">
      <c r="A9" s="1016" t="s">
        <v>652</v>
      </c>
      <c r="B9" s="1017"/>
      <c r="C9" s="1010" t="s">
        <v>373</v>
      </c>
      <c r="D9" s="1011"/>
      <c r="E9" s="1011"/>
      <c r="F9" s="1011"/>
      <c r="G9" s="1011"/>
      <c r="H9" s="1012"/>
      <c r="I9" s="2093" t="s">
        <v>966</v>
      </c>
      <c r="J9" s="1590"/>
      <c r="K9" s="2094"/>
      <c r="L9" s="2094"/>
      <c r="M9" s="2094"/>
      <c r="N9" s="2095"/>
      <c r="O9" s="965" t="s">
        <v>170</v>
      </c>
      <c r="P9" s="966"/>
      <c r="Q9" s="966"/>
      <c r="R9" s="966"/>
      <c r="S9" s="966"/>
      <c r="T9" s="966"/>
      <c r="U9" s="1134" t="s">
        <v>270</v>
      </c>
      <c r="V9" s="1203"/>
      <c r="W9" s="1203"/>
      <c r="X9" s="1203"/>
      <c r="Y9" s="1203"/>
      <c r="Z9" s="1203"/>
      <c r="AA9" s="1203"/>
      <c r="AB9" s="1203"/>
      <c r="AC9" s="1203"/>
      <c r="AD9" s="1203"/>
      <c r="AE9" s="1204"/>
      <c r="AF9" s="965" t="s">
        <v>442</v>
      </c>
      <c r="AG9" s="966"/>
      <c r="AH9" s="966"/>
      <c r="AI9" s="966"/>
      <c r="AJ9" s="1610"/>
    </row>
    <row r="10" spans="1:36" ht="13.5" customHeight="1" x14ac:dyDescent="0.2">
      <c r="A10" s="1018"/>
      <c r="B10" s="1019"/>
      <c r="C10" s="1573"/>
      <c r="D10" s="1574"/>
      <c r="E10" s="1574"/>
      <c r="F10" s="1574"/>
      <c r="G10" s="1574"/>
      <c r="H10" s="1575"/>
      <c r="I10" s="2096"/>
      <c r="J10" s="2097"/>
      <c r="K10" s="2097"/>
      <c r="L10" s="2097"/>
      <c r="M10" s="2097"/>
      <c r="N10" s="2098"/>
      <c r="O10" s="1576"/>
      <c r="P10" s="1577"/>
      <c r="Q10" s="1577"/>
      <c r="R10" s="1577"/>
      <c r="S10" s="1577"/>
      <c r="T10" s="1577"/>
      <c r="U10" s="1009" t="s">
        <v>894</v>
      </c>
      <c r="V10" s="1009"/>
      <c r="W10" s="1009"/>
      <c r="X10" s="1009"/>
      <c r="Y10" s="1009"/>
      <c r="Z10" s="1009"/>
      <c r="AA10" s="1009" t="s">
        <v>392</v>
      </c>
      <c r="AB10" s="1009"/>
      <c r="AC10" s="1009"/>
      <c r="AD10" s="1134"/>
      <c r="AE10" s="1134"/>
      <c r="AF10" s="1576"/>
      <c r="AG10" s="1577"/>
      <c r="AH10" s="1577"/>
      <c r="AI10" s="1577"/>
      <c r="AJ10" s="1611"/>
    </row>
    <row r="11" spans="1:36" ht="13.5" customHeight="1" x14ac:dyDescent="0.2">
      <c r="A11" s="1018"/>
      <c r="B11" s="1019"/>
      <c r="C11" s="1013"/>
      <c r="D11" s="1014"/>
      <c r="E11" s="1014"/>
      <c r="F11" s="1014"/>
      <c r="G11" s="1014"/>
      <c r="H11" s="1015"/>
      <c r="I11" s="1009" t="s">
        <v>387</v>
      </c>
      <c r="J11" s="1009"/>
      <c r="K11" s="1009"/>
      <c r="L11" s="1009" t="s">
        <v>388</v>
      </c>
      <c r="M11" s="1009"/>
      <c r="N11" s="1009"/>
      <c r="O11" s="1009" t="s">
        <v>387</v>
      </c>
      <c r="P11" s="1009"/>
      <c r="Q11" s="1009"/>
      <c r="R11" s="1009" t="s">
        <v>388</v>
      </c>
      <c r="S11" s="1009"/>
      <c r="T11" s="1009"/>
      <c r="U11" s="1009" t="s">
        <v>387</v>
      </c>
      <c r="V11" s="1009"/>
      <c r="W11" s="1009"/>
      <c r="X11" s="1009" t="s">
        <v>388</v>
      </c>
      <c r="Y11" s="1009"/>
      <c r="Z11" s="1009"/>
      <c r="AA11" s="1009" t="s">
        <v>387</v>
      </c>
      <c r="AB11" s="1009"/>
      <c r="AC11" s="1009" t="s">
        <v>388</v>
      </c>
      <c r="AD11" s="1134"/>
      <c r="AE11" s="1134"/>
      <c r="AF11" s="1009" t="s">
        <v>387</v>
      </c>
      <c r="AG11" s="1009"/>
      <c r="AH11" s="1009" t="s">
        <v>388</v>
      </c>
      <c r="AI11" s="1134"/>
      <c r="AJ11" s="1609"/>
    </row>
    <row r="12" spans="1:36" ht="13.5" customHeight="1" x14ac:dyDescent="0.2">
      <c r="A12" s="1018"/>
      <c r="B12" s="1019"/>
      <c r="C12" s="1009" t="s">
        <v>636</v>
      </c>
      <c r="D12" s="1009"/>
      <c r="E12" s="1009"/>
      <c r="F12" s="1009" t="s">
        <v>699</v>
      </c>
      <c r="G12" s="1009"/>
      <c r="H12" s="1009"/>
      <c r="I12" s="1167"/>
      <c r="J12" s="1167"/>
      <c r="K12" s="1167"/>
      <c r="L12" s="1167"/>
      <c r="M12" s="1167"/>
      <c r="N12" s="1167"/>
      <c r="O12" s="1167"/>
      <c r="P12" s="1167"/>
      <c r="Q12" s="1167"/>
      <c r="R12" s="1167"/>
      <c r="S12" s="1167"/>
      <c r="T12" s="1167"/>
      <c r="U12" s="1167"/>
      <c r="V12" s="1167"/>
      <c r="W12" s="1167"/>
      <c r="X12" s="1167"/>
      <c r="Y12" s="1167"/>
      <c r="Z12" s="1167"/>
      <c r="AA12" s="1167"/>
      <c r="AB12" s="1167"/>
      <c r="AC12" s="1167"/>
      <c r="AD12" s="1002"/>
      <c r="AE12" s="1002"/>
      <c r="AF12" s="1167"/>
      <c r="AG12" s="1167"/>
      <c r="AH12" s="1167"/>
      <c r="AI12" s="1002"/>
      <c r="AJ12" s="1613"/>
    </row>
    <row r="13" spans="1:36" ht="13.5" customHeight="1" x14ac:dyDescent="0.2">
      <c r="A13" s="1018"/>
      <c r="B13" s="1019"/>
      <c r="C13" s="1009"/>
      <c r="D13" s="1009"/>
      <c r="E13" s="1009"/>
      <c r="F13" s="1009" t="s">
        <v>700</v>
      </c>
      <c r="G13" s="1009"/>
      <c r="H13" s="1009"/>
      <c r="I13" s="1167"/>
      <c r="J13" s="1167"/>
      <c r="K13" s="1167"/>
      <c r="L13" s="1167"/>
      <c r="M13" s="1167"/>
      <c r="N13" s="1167"/>
      <c r="O13" s="1167"/>
      <c r="P13" s="1167"/>
      <c r="Q13" s="1167"/>
      <c r="R13" s="1167"/>
      <c r="S13" s="1167"/>
      <c r="T13" s="1167"/>
      <c r="U13" s="1167"/>
      <c r="V13" s="1167"/>
      <c r="W13" s="1167"/>
      <c r="X13" s="1167"/>
      <c r="Y13" s="1167"/>
      <c r="Z13" s="1167"/>
      <c r="AA13" s="1167"/>
      <c r="AB13" s="1167"/>
      <c r="AC13" s="1167"/>
      <c r="AD13" s="1002"/>
      <c r="AE13" s="1002"/>
      <c r="AF13" s="1167"/>
      <c r="AG13" s="1167"/>
      <c r="AH13" s="1167"/>
      <c r="AI13" s="1002"/>
      <c r="AJ13" s="1613"/>
    </row>
    <row r="14" spans="1:36" ht="13.5" customHeight="1" x14ac:dyDescent="0.2">
      <c r="A14" s="1018"/>
      <c r="B14" s="1019"/>
      <c r="C14" s="1009" t="s">
        <v>701</v>
      </c>
      <c r="D14" s="1009"/>
      <c r="E14" s="1009"/>
      <c r="F14" s="1009"/>
      <c r="G14" s="1009"/>
      <c r="H14" s="1009"/>
      <c r="I14" s="1167"/>
      <c r="J14" s="1167"/>
      <c r="K14" s="1167"/>
      <c r="L14" s="1167"/>
      <c r="M14" s="1167"/>
      <c r="N14" s="1167"/>
      <c r="O14" s="1167"/>
      <c r="P14" s="1167"/>
      <c r="Q14" s="1167"/>
      <c r="R14" s="1167"/>
      <c r="S14" s="1167"/>
      <c r="T14" s="1167"/>
      <c r="U14" s="1167"/>
      <c r="V14" s="1167"/>
      <c r="W14" s="1167"/>
      <c r="X14" s="1167"/>
      <c r="Y14" s="1167"/>
      <c r="Z14" s="1167"/>
      <c r="AA14" s="1167"/>
      <c r="AB14" s="1167"/>
      <c r="AC14" s="1167"/>
      <c r="AD14" s="1002"/>
      <c r="AE14" s="1002"/>
      <c r="AF14" s="1167"/>
      <c r="AG14" s="1167"/>
      <c r="AH14" s="1167"/>
      <c r="AI14" s="1002"/>
      <c r="AJ14" s="1613"/>
    </row>
    <row r="15" spans="1:36" ht="13.5" customHeight="1" x14ac:dyDescent="0.2">
      <c r="A15" s="1018"/>
      <c r="B15" s="1019"/>
      <c r="C15" s="947" t="s">
        <v>471</v>
      </c>
      <c r="D15" s="947"/>
      <c r="E15" s="947"/>
      <c r="F15" s="947"/>
      <c r="G15" s="947"/>
      <c r="H15" s="947"/>
      <c r="I15" s="1168"/>
      <c r="J15" s="1168"/>
      <c r="K15" s="1168"/>
      <c r="L15" s="1168"/>
      <c r="M15" s="1168"/>
      <c r="N15" s="1168"/>
      <c r="O15" s="1168"/>
      <c r="P15" s="1168"/>
      <c r="Q15" s="1168"/>
      <c r="R15" s="1168"/>
      <c r="S15" s="1168"/>
      <c r="T15" s="1168"/>
      <c r="U15" s="1168"/>
      <c r="V15" s="1168"/>
      <c r="W15" s="1168"/>
      <c r="X15" s="1168"/>
      <c r="Y15" s="1168"/>
      <c r="Z15" s="1168"/>
      <c r="AA15" s="1168"/>
      <c r="AB15" s="1168"/>
      <c r="AC15" s="1168"/>
      <c r="AD15" s="1207"/>
      <c r="AE15" s="1207"/>
      <c r="AF15" s="1168"/>
      <c r="AG15" s="1168"/>
      <c r="AH15" s="1168"/>
      <c r="AI15" s="1207"/>
      <c r="AJ15" s="1612"/>
    </row>
    <row r="16" spans="1:36" ht="13.5" customHeight="1" x14ac:dyDescent="0.2">
      <c r="A16" s="1018"/>
      <c r="B16" s="1019"/>
      <c r="C16" s="1010" t="s">
        <v>373</v>
      </c>
      <c r="D16" s="1011"/>
      <c r="E16" s="1011"/>
      <c r="F16" s="1011"/>
      <c r="G16" s="1011"/>
      <c r="H16" s="1012"/>
      <c r="I16" s="965" t="s">
        <v>809</v>
      </c>
      <c r="J16" s="966"/>
      <c r="K16" s="966"/>
      <c r="L16" s="966"/>
      <c r="M16" s="966"/>
      <c r="N16" s="966"/>
      <c r="O16" s="966"/>
      <c r="P16" s="966"/>
      <c r="Q16" s="966"/>
      <c r="R16" s="966"/>
      <c r="S16" s="966"/>
      <c r="T16" s="967"/>
      <c r="U16" s="966" t="s">
        <v>386</v>
      </c>
      <c r="V16" s="966"/>
      <c r="W16" s="966"/>
      <c r="X16" s="966"/>
      <c r="Y16" s="966"/>
      <c r="Z16" s="966"/>
      <c r="AA16" s="966"/>
      <c r="AB16" s="966"/>
      <c r="AC16" s="966"/>
      <c r="AD16" s="966"/>
      <c r="AE16" s="966"/>
      <c r="AF16" s="966"/>
      <c r="AG16" s="966"/>
      <c r="AH16" s="966"/>
      <c r="AI16" s="966"/>
      <c r="AJ16" s="1610"/>
    </row>
    <row r="17" spans="1:36" ht="13.5" customHeight="1" x14ac:dyDescent="0.2">
      <c r="A17" s="1018"/>
      <c r="B17" s="1019"/>
      <c r="C17" s="1573"/>
      <c r="D17" s="1574"/>
      <c r="E17" s="1574"/>
      <c r="F17" s="1574"/>
      <c r="G17" s="1574"/>
      <c r="H17" s="1575"/>
      <c r="I17" s="1866" t="s">
        <v>735</v>
      </c>
      <c r="J17" s="1867"/>
      <c r="K17" s="1867"/>
      <c r="L17" s="1867"/>
      <c r="M17" s="1867"/>
      <c r="N17" s="1868"/>
      <c r="O17" s="1134" t="s">
        <v>736</v>
      </c>
      <c r="P17" s="1203"/>
      <c r="Q17" s="1203"/>
      <c r="R17" s="1203"/>
      <c r="S17" s="1203"/>
      <c r="T17" s="1204"/>
      <c r="U17" s="1881"/>
      <c r="V17" s="1882"/>
      <c r="W17" s="1882"/>
      <c r="X17" s="1882"/>
      <c r="Y17" s="1882"/>
      <c r="Z17" s="1883"/>
      <c r="AA17" s="1881"/>
      <c r="AB17" s="1882"/>
      <c r="AC17" s="1882"/>
      <c r="AD17" s="1882"/>
      <c r="AE17" s="1882"/>
      <c r="AF17" s="1881"/>
      <c r="AG17" s="1882"/>
      <c r="AH17" s="1882"/>
      <c r="AI17" s="1882"/>
      <c r="AJ17" s="1925"/>
    </row>
    <row r="18" spans="1:36" ht="13.5" customHeight="1" x14ac:dyDescent="0.2">
      <c r="A18" s="1018"/>
      <c r="B18" s="1019"/>
      <c r="C18" s="1013"/>
      <c r="D18" s="1014"/>
      <c r="E18" s="1014"/>
      <c r="F18" s="1014"/>
      <c r="G18" s="1014"/>
      <c r="H18" s="1015"/>
      <c r="I18" s="1009" t="s">
        <v>387</v>
      </c>
      <c r="J18" s="1009"/>
      <c r="K18" s="1009"/>
      <c r="L18" s="1009" t="s">
        <v>388</v>
      </c>
      <c r="M18" s="1009"/>
      <c r="N18" s="1009"/>
      <c r="O18" s="1009" t="s">
        <v>387</v>
      </c>
      <c r="P18" s="1009"/>
      <c r="Q18" s="1009"/>
      <c r="R18" s="1009" t="s">
        <v>388</v>
      </c>
      <c r="S18" s="1134"/>
      <c r="T18" s="1009"/>
      <c r="U18" s="1204" t="s">
        <v>387</v>
      </c>
      <c r="V18" s="1009"/>
      <c r="W18" s="1009"/>
      <c r="X18" s="1009" t="s">
        <v>388</v>
      </c>
      <c r="Y18" s="1009"/>
      <c r="Z18" s="1009"/>
      <c r="AA18" s="1009" t="s">
        <v>387</v>
      </c>
      <c r="AB18" s="1009"/>
      <c r="AC18" s="1009" t="s">
        <v>388</v>
      </c>
      <c r="AD18" s="1134"/>
      <c r="AE18" s="1134"/>
      <c r="AF18" s="1009" t="s">
        <v>387</v>
      </c>
      <c r="AG18" s="1009"/>
      <c r="AH18" s="1009" t="s">
        <v>388</v>
      </c>
      <c r="AI18" s="1134"/>
      <c r="AJ18" s="1609"/>
    </row>
    <row r="19" spans="1:36" ht="13.5" customHeight="1" x14ac:dyDescent="0.2">
      <c r="A19" s="1018"/>
      <c r="B19" s="1019"/>
      <c r="C19" s="1009" t="s">
        <v>636</v>
      </c>
      <c r="D19" s="1009"/>
      <c r="E19" s="1009"/>
      <c r="F19" s="1009" t="s">
        <v>699</v>
      </c>
      <c r="G19" s="1009"/>
      <c r="H19" s="1009"/>
      <c r="I19" s="1167"/>
      <c r="J19" s="1167"/>
      <c r="K19" s="1167"/>
      <c r="L19" s="1167"/>
      <c r="M19" s="1167"/>
      <c r="N19" s="1167"/>
      <c r="O19" s="1167"/>
      <c r="P19" s="1167"/>
      <c r="Q19" s="1167"/>
      <c r="R19" s="1167"/>
      <c r="S19" s="1002"/>
      <c r="T19" s="1167"/>
      <c r="U19" s="1004"/>
      <c r="V19" s="1167"/>
      <c r="W19" s="1167"/>
      <c r="X19" s="1167"/>
      <c r="Y19" s="1167"/>
      <c r="Z19" s="1167"/>
      <c r="AA19" s="1167"/>
      <c r="AB19" s="1167"/>
      <c r="AC19" s="1167"/>
      <c r="AD19" s="1002"/>
      <c r="AE19" s="1002"/>
      <c r="AF19" s="1167"/>
      <c r="AG19" s="1167"/>
      <c r="AH19" s="1167"/>
      <c r="AI19" s="1002"/>
      <c r="AJ19" s="1613"/>
    </row>
    <row r="20" spans="1:36" ht="13.5" customHeight="1" x14ac:dyDescent="0.2">
      <c r="A20" s="1018"/>
      <c r="B20" s="1019"/>
      <c r="C20" s="1009"/>
      <c r="D20" s="1009"/>
      <c r="E20" s="1009"/>
      <c r="F20" s="1009" t="s">
        <v>700</v>
      </c>
      <c r="G20" s="1009"/>
      <c r="H20" s="1009"/>
      <c r="I20" s="1167"/>
      <c r="J20" s="1167"/>
      <c r="K20" s="1167"/>
      <c r="L20" s="1167"/>
      <c r="M20" s="1167"/>
      <c r="N20" s="1167"/>
      <c r="O20" s="1167"/>
      <c r="P20" s="1167"/>
      <c r="Q20" s="1167"/>
      <c r="R20" s="1167"/>
      <c r="S20" s="1002"/>
      <c r="T20" s="1167"/>
      <c r="U20" s="1004"/>
      <c r="V20" s="1167"/>
      <c r="W20" s="1167"/>
      <c r="X20" s="1167"/>
      <c r="Y20" s="1167"/>
      <c r="Z20" s="1167"/>
      <c r="AA20" s="1167"/>
      <c r="AB20" s="1167"/>
      <c r="AC20" s="1167"/>
      <c r="AD20" s="1002"/>
      <c r="AE20" s="1002"/>
      <c r="AF20" s="1167"/>
      <c r="AG20" s="1167"/>
      <c r="AH20" s="1167"/>
      <c r="AI20" s="1002"/>
      <c r="AJ20" s="1613"/>
    </row>
    <row r="21" spans="1:36" ht="13.5" customHeight="1" x14ac:dyDescent="0.2">
      <c r="A21" s="1018"/>
      <c r="B21" s="1019"/>
      <c r="C21" s="1009" t="s">
        <v>701</v>
      </c>
      <c r="D21" s="1009"/>
      <c r="E21" s="1009"/>
      <c r="F21" s="1009"/>
      <c r="G21" s="1009"/>
      <c r="H21" s="1009"/>
      <c r="I21" s="1167"/>
      <c r="J21" s="1167"/>
      <c r="K21" s="1167"/>
      <c r="L21" s="1167"/>
      <c r="M21" s="1167"/>
      <c r="N21" s="1167"/>
      <c r="O21" s="1167"/>
      <c r="P21" s="1167"/>
      <c r="Q21" s="1167"/>
      <c r="R21" s="1167"/>
      <c r="S21" s="1002"/>
      <c r="T21" s="1167"/>
      <c r="U21" s="1004"/>
      <c r="V21" s="1167"/>
      <c r="W21" s="1167"/>
      <c r="X21" s="1167"/>
      <c r="Y21" s="1167"/>
      <c r="Z21" s="1167"/>
      <c r="AA21" s="1167"/>
      <c r="AB21" s="1167"/>
      <c r="AC21" s="1167"/>
      <c r="AD21" s="1002"/>
      <c r="AE21" s="1002"/>
      <c r="AF21" s="1167"/>
      <c r="AG21" s="1167"/>
      <c r="AH21" s="1167"/>
      <c r="AI21" s="1002"/>
      <c r="AJ21" s="1613"/>
    </row>
    <row r="22" spans="1:36" ht="13.5" customHeight="1" x14ac:dyDescent="0.2">
      <c r="A22" s="1018"/>
      <c r="B22" s="1019"/>
      <c r="C22" s="2084" t="s">
        <v>471</v>
      </c>
      <c r="D22" s="2084"/>
      <c r="E22" s="2084"/>
      <c r="F22" s="2084"/>
      <c r="G22" s="2084"/>
      <c r="H22" s="2084"/>
      <c r="I22" s="1168"/>
      <c r="J22" s="1168"/>
      <c r="K22" s="1168"/>
      <c r="L22" s="1168"/>
      <c r="M22" s="1168"/>
      <c r="N22" s="1168"/>
      <c r="O22" s="1168"/>
      <c r="P22" s="1168"/>
      <c r="Q22" s="1168"/>
      <c r="R22" s="1168"/>
      <c r="S22" s="1207"/>
      <c r="T22" s="1168"/>
      <c r="U22" s="2083"/>
      <c r="V22" s="1168"/>
      <c r="W22" s="1168"/>
      <c r="X22" s="1168"/>
      <c r="Y22" s="1168"/>
      <c r="Z22" s="1168"/>
      <c r="AA22" s="1168"/>
      <c r="AB22" s="1168"/>
      <c r="AC22" s="1168"/>
      <c r="AD22" s="1207"/>
      <c r="AE22" s="1207"/>
      <c r="AF22" s="1168"/>
      <c r="AG22" s="1168"/>
      <c r="AH22" s="1168"/>
      <c r="AI22" s="1207"/>
      <c r="AJ22" s="1612"/>
    </row>
    <row r="23" spans="1:36" ht="13.5" customHeight="1" thickBot="1" x14ac:dyDescent="0.25">
      <c r="A23" s="1437" t="s">
        <v>5</v>
      </c>
      <c r="B23" s="1438"/>
      <c r="C23" s="1438"/>
      <c r="D23" s="1438"/>
      <c r="E23" s="1438"/>
      <c r="F23" s="1438"/>
      <c r="G23" s="1438"/>
      <c r="H23" s="1439"/>
      <c r="I23" s="1433"/>
      <c r="J23" s="1434"/>
      <c r="K23" s="1434"/>
      <c r="L23" s="1434"/>
      <c r="M23" s="1434"/>
      <c r="N23" s="1434"/>
      <c r="O23" s="2138" t="s">
        <v>1011</v>
      </c>
      <c r="P23" s="2138"/>
      <c r="Q23" s="2138"/>
      <c r="R23" s="2138"/>
      <c r="S23" s="2138"/>
      <c r="T23" s="2138"/>
      <c r="U23" s="2138"/>
      <c r="V23" s="2138"/>
      <c r="W23" s="2138"/>
      <c r="X23" s="2138"/>
      <c r="Y23" s="2138"/>
      <c r="Z23" s="2138"/>
      <c r="AA23" s="2138"/>
      <c r="AB23" s="2138"/>
      <c r="AC23" s="2138"/>
      <c r="AD23" s="2138"/>
      <c r="AE23" s="2138"/>
      <c r="AF23" s="2138"/>
      <c r="AG23" s="2138"/>
      <c r="AH23" s="2138"/>
      <c r="AI23" s="2138"/>
      <c r="AJ23" s="2139"/>
    </row>
    <row r="24" spans="1:36" s="21" customFormat="1" ht="12" customHeight="1" x14ac:dyDescent="0.2">
      <c r="A24" s="137" t="s">
        <v>648</v>
      </c>
      <c r="B24" s="137"/>
      <c r="C24" s="137"/>
      <c r="D24" s="137"/>
      <c r="E24" s="137"/>
      <c r="F24" s="137"/>
      <c r="G24" s="137"/>
      <c r="H24" s="137"/>
      <c r="I24" s="137"/>
      <c r="J24" s="137"/>
      <c r="K24" s="137"/>
      <c r="L24" s="137"/>
      <c r="M24" s="137"/>
      <c r="N24" s="137"/>
      <c r="O24" s="137"/>
      <c r="P24" s="137"/>
      <c r="Q24" s="137"/>
      <c r="R24" s="140"/>
      <c r="S24" s="140"/>
      <c r="T24" s="140"/>
      <c r="U24" s="140"/>
      <c r="V24" s="140"/>
      <c r="W24" s="140"/>
      <c r="X24" s="140"/>
      <c r="Y24" s="140"/>
      <c r="Z24" s="140"/>
      <c r="AA24" s="140"/>
      <c r="AB24" s="140"/>
      <c r="AC24" s="140"/>
      <c r="AD24" s="140"/>
      <c r="AE24" s="140"/>
      <c r="AF24" s="140"/>
      <c r="AG24" s="140"/>
      <c r="AH24" s="140"/>
      <c r="AI24" s="140"/>
      <c r="AJ24" s="140"/>
    </row>
    <row r="25" spans="1:36" s="21" customFormat="1" ht="12" customHeight="1" x14ac:dyDescent="0.2">
      <c r="A25" s="137" t="s">
        <v>668</v>
      </c>
      <c r="B25" s="140"/>
      <c r="C25" s="140"/>
      <c r="D25" s="140"/>
      <c r="E25" s="140"/>
      <c r="F25" s="140"/>
      <c r="G25" s="140"/>
      <c r="H25" s="140"/>
      <c r="I25" s="140"/>
      <c r="J25" s="140"/>
      <c r="K25" s="140"/>
      <c r="L25" s="140"/>
      <c r="M25" s="140"/>
      <c r="N25" s="140"/>
      <c r="O25" s="140"/>
      <c r="P25" s="140"/>
      <c r="Q25" s="140"/>
      <c r="R25" s="140"/>
      <c r="S25" s="140"/>
      <c r="T25" s="140"/>
      <c r="U25" s="140"/>
      <c r="V25" s="140"/>
      <c r="W25" s="140"/>
      <c r="X25" s="140"/>
      <c r="Y25" s="140"/>
      <c r="Z25" s="140"/>
      <c r="AA25" s="140"/>
      <c r="AB25" s="140"/>
      <c r="AC25" s="140"/>
      <c r="AD25" s="140"/>
      <c r="AE25" s="140"/>
      <c r="AF25" s="140"/>
      <c r="AG25" s="140"/>
      <c r="AH25" s="140"/>
      <c r="AI25" s="140"/>
      <c r="AJ25" s="140"/>
    </row>
    <row r="26" spans="1:36" s="21" customFormat="1" ht="12" customHeight="1" x14ac:dyDescent="0.2">
      <c r="A26" s="137" t="s">
        <v>552</v>
      </c>
      <c r="B26" s="140"/>
      <c r="C26" s="140"/>
      <c r="D26" s="140"/>
      <c r="E26" s="140"/>
      <c r="F26" s="140"/>
      <c r="G26" s="140"/>
      <c r="H26" s="140"/>
      <c r="I26" s="140"/>
      <c r="J26" s="140"/>
      <c r="K26" s="140"/>
      <c r="L26" s="140"/>
      <c r="M26" s="140"/>
      <c r="N26" s="140"/>
      <c r="O26" s="140"/>
      <c r="P26" s="140"/>
      <c r="Q26" s="140"/>
      <c r="R26" s="140"/>
      <c r="S26" s="140"/>
      <c r="T26" s="140"/>
      <c r="U26" s="140"/>
      <c r="V26" s="140"/>
      <c r="W26" s="140"/>
      <c r="X26" s="140"/>
      <c r="Y26" s="140"/>
      <c r="Z26" s="140"/>
      <c r="AA26" s="140"/>
      <c r="AB26" s="140"/>
      <c r="AC26" s="140"/>
      <c r="AD26" s="140"/>
      <c r="AE26" s="140"/>
      <c r="AF26" s="140"/>
      <c r="AG26" s="140"/>
      <c r="AH26" s="140"/>
      <c r="AI26" s="140"/>
      <c r="AJ26" s="140"/>
    </row>
    <row r="27" spans="1:36" ht="15" customHeight="1" x14ac:dyDescent="0.2">
      <c r="A27" s="53"/>
      <c r="B27" s="53"/>
      <c r="C27" s="53"/>
      <c r="D27" s="53"/>
      <c r="E27" s="53"/>
      <c r="F27" s="53"/>
      <c r="G27" s="53"/>
      <c r="H27" s="53"/>
      <c r="I27" s="53"/>
      <c r="J27" s="53"/>
      <c r="K27" s="53"/>
      <c r="L27" s="53"/>
      <c r="M27" s="53"/>
      <c r="N27" s="53"/>
      <c r="O27" s="53"/>
      <c r="P27" s="53"/>
      <c r="Q27" s="53"/>
      <c r="R27" s="53"/>
      <c r="S27" s="53"/>
      <c r="T27" s="53"/>
      <c r="U27" s="53"/>
      <c r="V27" s="53"/>
      <c r="W27" s="53"/>
      <c r="X27" s="53"/>
      <c r="Y27" s="53"/>
      <c r="Z27" s="53"/>
      <c r="AA27" s="53"/>
      <c r="AB27" s="53"/>
      <c r="AC27" s="53"/>
      <c r="AD27" s="53"/>
      <c r="AE27" s="53"/>
      <c r="AF27" s="53"/>
      <c r="AG27" s="53"/>
      <c r="AH27" s="53"/>
      <c r="AI27" s="53"/>
      <c r="AJ27" s="53"/>
    </row>
    <row r="28" spans="1:36" ht="15" customHeight="1" x14ac:dyDescent="0.2">
      <c r="A28" s="53"/>
      <c r="B28" s="53"/>
      <c r="C28" s="53"/>
      <c r="D28" s="53"/>
      <c r="E28" s="53"/>
      <c r="F28" s="53"/>
      <c r="G28" s="53"/>
      <c r="H28" s="53"/>
      <c r="I28" s="53"/>
      <c r="J28" s="53"/>
      <c r="K28" s="53"/>
      <c r="L28" s="53"/>
      <c r="M28" s="53"/>
      <c r="N28" s="53"/>
      <c r="O28" s="53"/>
      <c r="P28" s="53"/>
      <c r="Q28" s="53"/>
      <c r="R28" s="53"/>
      <c r="S28" s="53"/>
      <c r="T28" s="53"/>
      <c r="U28" s="53"/>
      <c r="V28" s="53"/>
      <c r="W28" s="53"/>
      <c r="X28" s="53"/>
      <c r="Y28" s="53"/>
      <c r="Z28" s="53"/>
      <c r="AA28" s="53"/>
      <c r="AB28" s="53"/>
      <c r="AC28" s="53"/>
      <c r="AD28" s="53"/>
      <c r="AE28" s="53"/>
      <c r="AF28" s="53"/>
      <c r="AG28" s="53"/>
      <c r="AH28" s="53"/>
      <c r="AI28" s="53"/>
      <c r="AJ28" s="53"/>
    </row>
    <row r="29" spans="1:36" ht="15" customHeight="1" x14ac:dyDescent="0.2">
      <c r="A29" s="53"/>
      <c r="B29" s="53"/>
      <c r="C29" s="53"/>
      <c r="D29" s="53"/>
      <c r="E29" s="53"/>
      <c r="F29" s="53"/>
      <c r="G29" s="53"/>
      <c r="H29" s="53"/>
      <c r="I29" s="53"/>
      <c r="J29" s="53"/>
      <c r="K29" s="53"/>
      <c r="L29" s="53"/>
      <c r="M29" s="53"/>
      <c r="N29" s="53"/>
      <c r="O29" s="53"/>
      <c r="P29" s="53"/>
      <c r="Q29" s="53"/>
      <c r="R29" s="53"/>
      <c r="S29" s="53"/>
      <c r="T29" s="53"/>
      <c r="U29" s="53"/>
      <c r="V29" s="53"/>
      <c r="W29" s="53"/>
      <c r="X29" s="53"/>
      <c r="Y29" s="53"/>
      <c r="Z29" s="53"/>
      <c r="AA29" s="53"/>
      <c r="AB29" s="53"/>
      <c r="AC29" s="53"/>
      <c r="AD29" s="53"/>
      <c r="AE29" s="53"/>
      <c r="AF29" s="53"/>
      <c r="AG29" s="53"/>
      <c r="AH29" s="53"/>
      <c r="AI29" s="53"/>
      <c r="AJ29" s="53"/>
    </row>
    <row r="30" spans="1:36" ht="15" customHeight="1" x14ac:dyDescent="0.2">
      <c r="A30" s="53"/>
      <c r="B30" s="53"/>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row>
    <row r="31" spans="1:36" ht="15" customHeight="1" x14ac:dyDescent="0.2">
      <c r="A31" s="53"/>
      <c r="B31" s="53"/>
      <c r="C31" s="53"/>
      <c r="D31" s="53"/>
      <c r="E31" s="53"/>
      <c r="F31" s="53"/>
      <c r="G31" s="53"/>
      <c r="H31" s="53"/>
      <c r="I31" s="53"/>
      <c r="J31" s="53"/>
      <c r="K31" s="53"/>
      <c r="L31" s="53"/>
      <c r="M31" s="53"/>
      <c r="N31" s="53"/>
      <c r="O31" s="53"/>
      <c r="P31" s="53"/>
      <c r="Q31" s="53"/>
      <c r="R31" s="53"/>
      <c r="S31" s="53"/>
      <c r="T31" s="53"/>
      <c r="U31" s="53"/>
      <c r="V31" s="53"/>
      <c r="W31" s="53"/>
      <c r="X31" s="53"/>
      <c r="Y31" s="53"/>
      <c r="Z31" s="53"/>
      <c r="AA31" s="53"/>
      <c r="AB31" s="53"/>
      <c r="AC31" s="53"/>
      <c r="AD31" s="53"/>
      <c r="AE31" s="53"/>
      <c r="AF31" s="53"/>
      <c r="AG31" s="53"/>
      <c r="AH31" s="53"/>
      <c r="AI31" s="53"/>
      <c r="AJ31" s="53"/>
    </row>
    <row r="32" spans="1:36" ht="15" customHeight="1" x14ac:dyDescent="0.2">
      <c r="A32" s="53"/>
      <c r="B32" s="53"/>
      <c r="C32" s="53"/>
      <c r="D32" s="53"/>
      <c r="E32" s="53"/>
      <c r="F32" s="53"/>
      <c r="G32" s="53"/>
      <c r="H32" s="53"/>
      <c r="I32" s="53"/>
      <c r="J32" s="53"/>
      <c r="K32" s="53"/>
      <c r="L32" s="53"/>
      <c r="M32" s="53"/>
      <c r="N32" s="53"/>
      <c r="O32" s="53"/>
      <c r="P32" s="53"/>
      <c r="Q32" s="53"/>
      <c r="R32" s="53"/>
      <c r="S32" s="53"/>
      <c r="T32" s="53"/>
      <c r="U32" s="53"/>
      <c r="V32" s="53"/>
      <c r="W32" s="53"/>
      <c r="X32" s="53"/>
      <c r="Y32" s="53"/>
      <c r="Z32" s="53"/>
      <c r="AA32" s="53"/>
      <c r="AB32" s="53"/>
      <c r="AC32" s="53"/>
      <c r="AD32" s="53"/>
      <c r="AE32" s="53"/>
      <c r="AF32" s="53"/>
      <c r="AG32" s="53"/>
      <c r="AH32" s="53"/>
      <c r="AI32" s="53"/>
      <c r="AJ32" s="53"/>
    </row>
    <row r="33" spans="1:36" ht="15" customHeight="1" x14ac:dyDescent="0.2">
      <c r="A33" s="53"/>
      <c r="B33" s="53"/>
      <c r="C33" s="53"/>
      <c r="D33" s="53"/>
      <c r="E33" s="53"/>
      <c r="F33" s="53"/>
      <c r="G33" s="53"/>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row>
    <row r="34" spans="1:36" ht="15" customHeight="1" x14ac:dyDescent="0.2">
      <c r="A34" s="53"/>
      <c r="B34" s="53"/>
      <c r="C34" s="53"/>
      <c r="D34" s="53"/>
      <c r="E34" s="53"/>
      <c r="F34" s="53"/>
      <c r="G34" s="53"/>
      <c r="H34" s="53"/>
      <c r="I34" s="53"/>
      <c r="J34" s="53"/>
      <c r="K34" s="53"/>
      <c r="L34" s="53"/>
      <c r="M34" s="53"/>
      <c r="N34" s="53"/>
      <c r="O34" s="53"/>
      <c r="P34" s="53"/>
      <c r="Q34" s="53"/>
      <c r="R34" s="53"/>
      <c r="S34" s="53"/>
      <c r="T34" s="53"/>
      <c r="U34" s="53"/>
      <c r="V34" s="53"/>
      <c r="W34" s="53"/>
      <c r="X34" s="53"/>
      <c r="Y34" s="53"/>
      <c r="Z34" s="53"/>
      <c r="AA34" s="53"/>
      <c r="AB34" s="53"/>
      <c r="AC34" s="53"/>
      <c r="AD34" s="53"/>
      <c r="AE34" s="53"/>
      <c r="AF34" s="53"/>
      <c r="AG34" s="53"/>
      <c r="AH34" s="53"/>
      <c r="AI34" s="53"/>
      <c r="AJ34" s="53"/>
    </row>
    <row r="35" spans="1:36" ht="15" customHeight="1" x14ac:dyDescent="0.2">
      <c r="A35" s="53"/>
      <c r="B35" s="53"/>
      <c r="C35" s="53"/>
      <c r="D35" s="53"/>
      <c r="E35" s="53"/>
      <c r="F35" s="53"/>
      <c r="G35" s="53"/>
      <c r="H35" s="53"/>
      <c r="I35" s="53"/>
      <c r="J35" s="53"/>
      <c r="K35" s="53"/>
      <c r="L35" s="53"/>
      <c r="M35" s="53"/>
      <c r="N35" s="53"/>
      <c r="O35" s="53"/>
      <c r="P35" s="53"/>
      <c r="Q35" s="53"/>
      <c r="R35" s="53"/>
      <c r="S35" s="53"/>
      <c r="T35" s="53"/>
      <c r="U35" s="53"/>
      <c r="V35" s="53"/>
      <c r="W35" s="53"/>
      <c r="X35" s="53"/>
      <c r="Y35" s="53"/>
      <c r="Z35" s="53"/>
      <c r="AA35" s="53"/>
      <c r="AB35" s="53"/>
      <c r="AC35" s="53"/>
      <c r="AD35" s="53"/>
      <c r="AE35" s="53"/>
      <c r="AF35" s="53"/>
      <c r="AG35" s="53"/>
      <c r="AH35" s="53"/>
      <c r="AI35" s="53"/>
      <c r="AJ35" s="53"/>
    </row>
    <row r="36" spans="1:36" ht="15" customHeight="1" x14ac:dyDescent="0.2">
      <c r="A36" s="53"/>
      <c r="B36" s="53"/>
      <c r="C36" s="53"/>
      <c r="D36" s="53"/>
      <c r="E36" s="53"/>
      <c r="F36" s="53"/>
      <c r="G36" s="53"/>
      <c r="H36" s="53"/>
      <c r="I36" s="53"/>
      <c r="J36" s="53"/>
      <c r="K36" s="53"/>
      <c r="L36" s="53"/>
      <c r="M36" s="53"/>
      <c r="N36" s="53"/>
      <c r="O36" s="53"/>
      <c r="P36" s="53"/>
      <c r="Q36" s="53"/>
      <c r="R36" s="53"/>
      <c r="S36" s="53"/>
      <c r="T36" s="53"/>
      <c r="U36" s="53"/>
      <c r="V36" s="53"/>
      <c r="W36" s="53"/>
      <c r="X36" s="53"/>
      <c r="Y36" s="53"/>
      <c r="Z36" s="53"/>
      <c r="AA36" s="53"/>
      <c r="AB36" s="53"/>
      <c r="AC36" s="53"/>
      <c r="AD36" s="53"/>
      <c r="AE36" s="53"/>
      <c r="AF36" s="53"/>
      <c r="AG36" s="53"/>
      <c r="AH36" s="53"/>
      <c r="AI36" s="53"/>
      <c r="AJ36" s="53"/>
    </row>
  </sheetData>
  <mergeCells count="127">
    <mergeCell ref="A23:H23"/>
    <mergeCell ref="I23:N23"/>
    <mergeCell ref="O23:AJ23"/>
    <mergeCell ref="AF9:AJ10"/>
    <mergeCell ref="U11:W11"/>
    <mergeCell ref="X11:Z11"/>
    <mergeCell ref="AA11:AB11"/>
    <mergeCell ref="AC11:AE11"/>
    <mergeCell ref="AF11:AG11"/>
    <mergeCell ref="U9:AE9"/>
    <mergeCell ref="I7:AJ7"/>
    <mergeCell ref="A3:B8"/>
    <mergeCell ref="C3:H3"/>
    <mergeCell ref="C4:H4"/>
    <mergeCell ref="C5:H7"/>
    <mergeCell ref="C8:H8"/>
    <mergeCell ref="I8:L8"/>
    <mergeCell ref="M8:V8"/>
    <mergeCell ref="W8:Z8"/>
    <mergeCell ref="AA8:AJ8"/>
    <mergeCell ref="AE2:AJ2"/>
    <mergeCell ref="AA2:AD2"/>
    <mergeCell ref="I4:AJ4"/>
    <mergeCell ref="I6:AJ6"/>
    <mergeCell ref="I5:J5"/>
    <mergeCell ref="K5:P5"/>
    <mergeCell ref="I3:AJ3"/>
    <mergeCell ref="Q5:AJ5"/>
    <mergeCell ref="C12:E13"/>
    <mergeCell ref="F12:H12"/>
    <mergeCell ref="AA10:AE10"/>
    <mergeCell ref="AH11:AJ11"/>
    <mergeCell ref="I12:K12"/>
    <mergeCell ref="X12:Z12"/>
    <mergeCell ref="AA12:AB12"/>
    <mergeCell ref="L12:N12"/>
    <mergeCell ref="O12:Q12"/>
    <mergeCell ref="R12:T12"/>
    <mergeCell ref="U10:Z10"/>
    <mergeCell ref="F13:H13"/>
    <mergeCell ref="I13:K13"/>
    <mergeCell ref="L13:N13"/>
    <mergeCell ref="O13:Q13"/>
    <mergeCell ref="R13:T13"/>
    <mergeCell ref="O11:Q11"/>
    <mergeCell ref="R11:T11"/>
    <mergeCell ref="U12:W12"/>
    <mergeCell ref="L11:N11"/>
    <mergeCell ref="A9:B22"/>
    <mergeCell ref="C9:H11"/>
    <mergeCell ref="I9:N10"/>
    <mergeCell ref="O9:T10"/>
    <mergeCell ref="I11:K11"/>
    <mergeCell ref="C15:H15"/>
    <mergeCell ref="I15:N15"/>
    <mergeCell ref="O15:T15"/>
    <mergeCell ref="C16:H18"/>
    <mergeCell ref="I16:T16"/>
    <mergeCell ref="AA13:AB13"/>
    <mergeCell ref="AC13:AE13"/>
    <mergeCell ref="U13:W13"/>
    <mergeCell ref="X13:Z13"/>
    <mergeCell ref="U15:Z15"/>
    <mergeCell ref="AA15:AE15"/>
    <mergeCell ref="AC12:AE12"/>
    <mergeCell ref="AF12:AG12"/>
    <mergeCell ref="U17:Z17"/>
    <mergeCell ref="AA17:AE17"/>
    <mergeCell ref="AF17:AJ17"/>
    <mergeCell ref="AH12:AJ12"/>
    <mergeCell ref="AF14:AJ14"/>
    <mergeCell ref="AF13:AG13"/>
    <mergeCell ref="AH13:AJ13"/>
    <mergeCell ref="AA14:AE14"/>
    <mergeCell ref="C14:H14"/>
    <mergeCell ref="I14:N14"/>
    <mergeCell ref="O14:T14"/>
    <mergeCell ref="U14:Z14"/>
    <mergeCell ref="U16:AJ16"/>
    <mergeCell ref="I17:N17"/>
    <mergeCell ref="O17:T17"/>
    <mergeCell ref="AF15:AJ15"/>
    <mergeCell ref="I18:K18"/>
    <mergeCell ref="L18:N18"/>
    <mergeCell ref="O18:Q18"/>
    <mergeCell ref="R18:T18"/>
    <mergeCell ref="U18:W18"/>
    <mergeCell ref="X18:Z18"/>
    <mergeCell ref="C19:E20"/>
    <mergeCell ref="F19:H19"/>
    <mergeCell ref="I19:K19"/>
    <mergeCell ref="L19:N19"/>
    <mergeCell ref="F20:H20"/>
    <mergeCell ref="I20:K20"/>
    <mergeCell ref="L20:N20"/>
    <mergeCell ref="O19:Q19"/>
    <mergeCell ref="R19:T19"/>
    <mergeCell ref="U19:W19"/>
    <mergeCell ref="X19:Z19"/>
    <mergeCell ref="AA19:AB19"/>
    <mergeCell ref="X20:Z20"/>
    <mergeCell ref="AA20:AB20"/>
    <mergeCell ref="AC19:AE19"/>
    <mergeCell ref="AF19:AG19"/>
    <mergeCell ref="AH19:AJ19"/>
    <mergeCell ref="AC18:AE18"/>
    <mergeCell ref="AF18:AG18"/>
    <mergeCell ref="U20:W20"/>
    <mergeCell ref="AA18:AB18"/>
    <mergeCell ref="AH18:AJ18"/>
    <mergeCell ref="O22:T22"/>
    <mergeCell ref="AF20:AG20"/>
    <mergeCell ref="AH20:AJ20"/>
    <mergeCell ref="O20:Q20"/>
    <mergeCell ref="R20:T20"/>
    <mergeCell ref="AF22:AJ22"/>
    <mergeCell ref="AF21:AJ21"/>
    <mergeCell ref="C22:H22"/>
    <mergeCell ref="AC20:AE20"/>
    <mergeCell ref="U22:Z22"/>
    <mergeCell ref="AA22:AE22"/>
    <mergeCell ref="C21:H21"/>
    <mergeCell ref="I21:N21"/>
    <mergeCell ref="O21:T21"/>
    <mergeCell ref="U21:Z21"/>
    <mergeCell ref="AA21:AE21"/>
    <mergeCell ref="I22:N22"/>
  </mergeCells>
  <phoneticPr fontId="3"/>
  <dataValidations count="4">
    <dataValidation imeMode="off" allowBlank="1" showInputMessage="1" showErrorMessage="1" sqref="K5:P5 AA8:AJ8 M8:V8"/>
    <dataValidation imeMode="halfKatakana" allowBlank="1" showInputMessage="1" showErrorMessage="1" sqref="I3:AJ3"/>
    <dataValidation type="whole" imeMode="off" allowBlank="1" showInputMessage="1" showErrorMessage="1" sqref="I19:AJ20 I23:N23 I12:AJ13">
      <formula1>0</formula1>
      <formula2>99999</formula2>
    </dataValidation>
    <dataValidation type="decimal" imeMode="off" allowBlank="1" showInputMessage="1" showErrorMessage="1" sqref="I14:AJ15 I21:AJ22">
      <formula1>0</formula1>
      <formula2>999.9</formula2>
    </dataValidation>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dimension ref="A1:AZ78"/>
  <sheetViews>
    <sheetView showGridLines="0" showRowColHeaders="0" zoomScaleNormal="100" zoomScaleSheetLayoutView="100" workbookViewId="0"/>
  </sheetViews>
  <sheetFormatPr defaultColWidth="2.44140625" defaultRowHeight="15" customHeight="1" x14ac:dyDescent="0.2"/>
  <cols>
    <col min="1" max="37" width="2.44140625" style="11" customWidth="1"/>
    <col min="38" max="46" width="2.44140625" style="42" customWidth="1"/>
    <col min="47" max="16384" width="2.44140625" style="11"/>
  </cols>
  <sheetData>
    <row r="1" spans="1:39" ht="13.5" customHeight="1" x14ac:dyDescent="0.2">
      <c r="A1" s="134" t="s">
        <v>913</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row>
    <row r="2" spans="1:39" ht="13.5" customHeight="1" x14ac:dyDescent="0.2">
      <c r="A2" s="53"/>
      <c r="B2" s="53"/>
      <c r="C2" s="53"/>
      <c r="D2" s="145" t="s">
        <v>412</v>
      </c>
      <c r="E2" s="53"/>
      <c r="F2" s="53"/>
      <c r="G2" s="53"/>
      <c r="H2" s="53"/>
      <c r="I2" s="53"/>
      <c r="J2" s="53"/>
      <c r="K2" s="53"/>
      <c r="L2" s="53"/>
      <c r="M2" s="53"/>
      <c r="N2" s="53"/>
      <c r="O2" s="53"/>
      <c r="P2" s="53"/>
      <c r="Q2" s="53"/>
      <c r="R2" s="53"/>
      <c r="S2" s="53"/>
      <c r="T2" s="53"/>
      <c r="U2" s="53"/>
      <c r="V2" s="53"/>
      <c r="W2" s="53"/>
      <c r="X2" s="53"/>
      <c r="Y2" s="53"/>
      <c r="Z2" s="53"/>
      <c r="AA2" s="117"/>
      <c r="AB2" s="117"/>
      <c r="AC2" s="117"/>
      <c r="AD2" s="117"/>
      <c r="AE2" s="117"/>
      <c r="AF2" s="117"/>
      <c r="AG2" s="117"/>
      <c r="AH2" s="117"/>
      <c r="AI2" s="117"/>
      <c r="AJ2" s="117"/>
    </row>
    <row r="3" spans="1:39" ht="13.5" customHeight="1" x14ac:dyDescent="0.2">
      <c r="A3" s="53"/>
      <c r="B3" s="53"/>
      <c r="C3" s="53"/>
      <c r="D3" s="146" t="s">
        <v>236</v>
      </c>
      <c r="E3" s="53"/>
      <c r="F3" s="53"/>
      <c r="G3" s="53"/>
      <c r="H3" s="53"/>
      <c r="I3" s="53"/>
      <c r="J3" s="53"/>
      <c r="K3" s="53"/>
      <c r="L3" s="53"/>
      <c r="M3" s="53"/>
      <c r="N3" s="53"/>
      <c r="O3" s="53"/>
      <c r="P3" s="53"/>
      <c r="Q3" s="53"/>
      <c r="R3" s="53"/>
      <c r="S3" s="53"/>
      <c r="T3" s="53"/>
      <c r="U3" s="53"/>
      <c r="V3" s="53"/>
      <c r="W3" s="53"/>
      <c r="X3" s="53"/>
      <c r="Y3" s="53"/>
      <c r="Z3" s="53"/>
      <c r="AA3" s="117"/>
      <c r="AB3" s="117"/>
      <c r="AC3" s="117"/>
      <c r="AD3" s="117"/>
      <c r="AE3" s="117"/>
      <c r="AF3" s="117"/>
      <c r="AG3" s="117"/>
      <c r="AH3" s="117"/>
      <c r="AI3" s="117"/>
      <c r="AJ3" s="117"/>
      <c r="AL3" s="39"/>
      <c r="AM3" s="39"/>
    </row>
    <row r="4" spans="1:39" ht="13.5" customHeight="1" thickBot="1" x14ac:dyDescent="0.25">
      <c r="A4" s="1799" t="s">
        <v>905</v>
      </c>
      <c r="B4" s="1800"/>
      <c r="C4" s="1800"/>
      <c r="D4" s="1800"/>
      <c r="E4" s="1801"/>
      <c r="F4" s="2153" t="str">
        <f>IF(様式第１号!S42=10,IF(様式第１号!AS136&lt;&gt;"",様式第１号!AS136,""),"")</f>
        <v/>
      </c>
      <c r="G4" s="2154"/>
      <c r="H4" s="2154"/>
      <c r="I4" s="2154"/>
      <c r="J4" s="2154"/>
      <c r="K4" s="2154"/>
      <c r="L4" s="2154"/>
      <c r="M4" s="2154"/>
      <c r="N4" s="2154"/>
      <c r="O4" s="2154"/>
      <c r="P4" s="2154"/>
      <c r="Q4" s="2155"/>
      <c r="R4" s="53"/>
      <c r="S4" s="53"/>
      <c r="T4" s="53"/>
      <c r="U4" s="53"/>
      <c r="V4" s="53"/>
      <c r="W4" s="53"/>
      <c r="X4" s="53"/>
      <c r="Y4" s="53"/>
      <c r="Z4" s="53"/>
      <c r="AA4" s="1079" t="s">
        <v>472</v>
      </c>
      <c r="AB4" s="1080"/>
      <c r="AC4" s="1080"/>
      <c r="AD4" s="1081"/>
      <c r="AE4" s="2156" t="s">
        <v>815</v>
      </c>
      <c r="AF4" s="2156"/>
      <c r="AG4" s="2156"/>
      <c r="AH4" s="2156"/>
      <c r="AI4" s="2156"/>
      <c r="AJ4" s="2156"/>
    </row>
    <row r="5" spans="1:39" ht="13.5" hidden="1" customHeight="1" thickBot="1" x14ac:dyDescent="0.25">
      <c r="A5" s="53"/>
      <c r="B5" s="53"/>
      <c r="C5" s="53"/>
      <c r="D5" s="146"/>
      <c r="E5" s="53"/>
      <c r="F5" s="53"/>
      <c r="G5" s="53"/>
      <c r="H5" s="53"/>
      <c r="I5" s="53"/>
      <c r="J5" s="53"/>
      <c r="K5" s="53"/>
      <c r="L5" s="53"/>
      <c r="M5" s="53"/>
      <c r="N5" s="53"/>
      <c r="O5" s="53"/>
      <c r="P5" s="53"/>
      <c r="Q5" s="53"/>
      <c r="R5" s="53"/>
      <c r="S5" s="53"/>
      <c r="T5" s="53"/>
      <c r="U5" s="53"/>
      <c r="V5" s="53"/>
      <c r="W5" s="53"/>
      <c r="X5" s="53"/>
      <c r="Y5" s="53"/>
      <c r="Z5" s="53"/>
      <c r="AA5" s="53"/>
      <c r="AB5" s="53"/>
      <c r="AC5" s="53"/>
      <c r="AD5" s="53"/>
      <c r="AE5" s="135"/>
      <c r="AF5" s="135"/>
      <c r="AG5" s="135"/>
      <c r="AH5" s="135"/>
      <c r="AI5" s="162"/>
      <c r="AJ5" s="162"/>
    </row>
    <row r="6" spans="1:39" ht="13.5" customHeight="1" x14ac:dyDescent="0.2">
      <c r="A6" s="1072" t="s">
        <v>493</v>
      </c>
      <c r="B6" s="1073"/>
      <c r="C6" s="1074" t="s">
        <v>257</v>
      </c>
      <c r="D6" s="1074"/>
      <c r="E6" s="1074"/>
      <c r="F6" s="1074"/>
      <c r="G6" s="1074"/>
      <c r="H6" s="1074"/>
      <c r="I6" s="2147" t="str">
        <f>IF(様式第１号!S42=10,IF(様式第１号!G35&lt;&gt;"",様式第１号!G35,""),"")</f>
        <v/>
      </c>
      <c r="J6" s="2148"/>
      <c r="K6" s="2148"/>
      <c r="L6" s="2148"/>
      <c r="M6" s="2148"/>
      <c r="N6" s="2148"/>
      <c r="O6" s="2148"/>
      <c r="P6" s="2148"/>
      <c r="Q6" s="2148"/>
      <c r="R6" s="2148"/>
      <c r="S6" s="2148"/>
      <c r="T6" s="2148"/>
      <c r="U6" s="2148"/>
      <c r="V6" s="2148"/>
      <c r="W6" s="2148"/>
      <c r="X6" s="2148"/>
      <c r="Y6" s="2148"/>
      <c r="Z6" s="2148"/>
      <c r="AA6" s="2148"/>
      <c r="AB6" s="2148"/>
      <c r="AC6" s="2148"/>
      <c r="AD6" s="2148"/>
      <c r="AE6" s="2148"/>
      <c r="AF6" s="2148"/>
      <c r="AG6" s="2148"/>
      <c r="AH6" s="2148"/>
      <c r="AI6" s="2148"/>
      <c r="AJ6" s="2149"/>
    </row>
    <row r="7" spans="1:39" ht="13.5" customHeight="1" x14ac:dyDescent="0.2">
      <c r="A7" s="1007"/>
      <c r="B7" s="1008"/>
      <c r="C7" s="1031" t="s">
        <v>494</v>
      </c>
      <c r="D7" s="1031"/>
      <c r="E7" s="1031"/>
      <c r="F7" s="1031"/>
      <c r="G7" s="1031"/>
      <c r="H7" s="1031"/>
      <c r="I7" s="1243" t="str">
        <f>IF(様式第１号!S42=10,IF(様式第１号!G36&lt;&gt;"",様式第１号!G36,""),"")</f>
        <v/>
      </c>
      <c r="J7" s="1244"/>
      <c r="K7" s="1244"/>
      <c r="L7" s="1244"/>
      <c r="M7" s="1244"/>
      <c r="N7" s="1244"/>
      <c r="O7" s="1244"/>
      <c r="P7" s="1244"/>
      <c r="Q7" s="1244"/>
      <c r="R7" s="1244"/>
      <c r="S7" s="1244"/>
      <c r="T7" s="1244"/>
      <c r="U7" s="1244"/>
      <c r="V7" s="1244"/>
      <c r="W7" s="1244"/>
      <c r="X7" s="1244"/>
      <c r="Y7" s="1244"/>
      <c r="Z7" s="1244"/>
      <c r="AA7" s="1244"/>
      <c r="AB7" s="1244"/>
      <c r="AC7" s="1244"/>
      <c r="AD7" s="1244"/>
      <c r="AE7" s="1244"/>
      <c r="AF7" s="1244"/>
      <c r="AG7" s="1244"/>
      <c r="AH7" s="1244"/>
      <c r="AI7" s="1244"/>
      <c r="AJ7" s="1245"/>
    </row>
    <row r="8" spans="1:39" ht="13.5" customHeight="1" x14ac:dyDescent="0.2">
      <c r="A8" s="1007"/>
      <c r="B8" s="1008"/>
      <c r="C8" s="990" t="s">
        <v>495</v>
      </c>
      <c r="D8" s="990"/>
      <c r="E8" s="990"/>
      <c r="F8" s="990"/>
      <c r="G8" s="990"/>
      <c r="H8" s="990"/>
      <c r="I8" s="1022" t="s">
        <v>1039</v>
      </c>
      <c r="J8" s="1023"/>
      <c r="K8" s="1249" t="str">
        <f>IF(様式第１号!S42=10,IF(様式第１号!H37&lt;&gt;"",様式第１号!H37,""),"")</f>
        <v/>
      </c>
      <c r="L8" s="1249"/>
      <c r="M8" s="1249"/>
      <c r="N8" s="1249"/>
      <c r="O8" s="1249"/>
      <c r="P8" s="1250"/>
      <c r="Q8" s="571" t="s">
        <v>448</v>
      </c>
      <c r="R8" s="572"/>
      <c r="S8" s="572"/>
      <c r="T8" s="572"/>
      <c r="U8" s="572"/>
      <c r="V8" s="572"/>
      <c r="W8" s="572"/>
      <c r="X8" s="572"/>
      <c r="Y8" s="572"/>
      <c r="Z8" s="572"/>
      <c r="AA8" s="572"/>
      <c r="AB8" s="572"/>
      <c r="AC8" s="572"/>
      <c r="AD8" s="572"/>
      <c r="AE8" s="572"/>
      <c r="AF8" s="572"/>
      <c r="AG8" s="572"/>
      <c r="AH8" s="572"/>
      <c r="AI8" s="572"/>
      <c r="AJ8" s="573"/>
    </row>
    <row r="9" spans="1:39" ht="13.5" customHeight="1" x14ac:dyDescent="0.2">
      <c r="A9" s="1007"/>
      <c r="B9" s="1008"/>
      <c r="C9" s="990"/>
      <c r="D9" s="990"/>
      <c r="E9" s="990"/>
      <c r="F9" s="990"/>
      <c r="G9" s="990"/>
      <c r="H9" s="990"/>
      <c r="I9" s="1246" t="str">
        <f>IF(様式第１号!S42=10,IF(様式第１号!G38&lt;&gt;"",様式第１号!G38,""),"")</f>
        <v/>
      </c>
      <c r="J9" s="1246"/>
      <c r="K9" s="1246"/>
      <c r="L9" s="1246"/>
      <c r="M9" s="1246"/>
      <c r="N9" s="1246"/>
      <c r="O9" s="1246"/>
      <c r="P9" s="1246"/>
      <c r="Q9" s="1246"/>
      <c r="R9" s="1246"/>
      <c r="S9" s="1246"/>
      <c r="T9" s="1246"/>
      <c r="U9" s="1246"/>
      <c r="V9" s="1246"/>
      <c r="W9" s="1246"/>
      <c r="X9" s="1246"/>
      <c r="Y9" s="1246"/>
      <c r="Z9" s="1246"/>
      <c r="AA9" s="1246"/>
      <c r="AB9" s="1246"/>
      <c r="AC9" s="1246"/>
      <c r="AD9" s="1246"/>
      <c r="AE9" s="1246"/>
      <c r="AF9" s="1246"/>
      <c r="AG9" s="1246"/>
      <c r="AH9" s="1246"/>
      <c r="AI9" s="1246"/>
      <c r="AJ9" s="1247"/>
    </row>
    <row r="10" spans="1:39" ht="13.5" customHeight="1" x14ac:dyDescent="0.2">
      <c r="A10" s="1007"/>
      <c r="B10" s="1008"/>
      <c r="C10" s="990"/>
      <c r="D10" s="990"/>
      <c r="E10" s="990"/>
      <c r="F10" s="990"/>
      <c r="G10" s="990"/>
      <c r="H10" s="990"/>
      <c r="I10" s="1474" t="str">
        <f>IF(様式第１号!S42=10,IF(様式第１号!G39&lt;&gt;"",様式第１号!G39,""),"")</f>
        <v/>
      </c>
      <c r="J10" s="1474"/>
      <c r="K10" s="1474"/>
      <c r="L10" s="1474"/>
      <c r="M10" s="1474"/>
      <c r="N10" s="1474"/>
      <c r="O10" s="1474"/>
      <c r="P10" s="1474"/>
      <c r="Q10" s="1474"/>
      <c r="R10" s="1474"/>
      <c r="S10" s="1474"/>
      <c r="T10" s="1474"/>
      <c r="U10" s="1474"/>
      <c r="V10" s="1474"/>
      <c r="W10" s="1474"/>
      <c r="X10" s="1474"/>
      <c r="Y10" s="1474"/>
      <c r="Z10" s="1474"/>
      <c r="AA10" s="1474"/>
      <c r="AB10" s="1474"/>
      <c r="AC10" s="1474"/>
      <c r="AD10" s="1474"/>
      <c r="AE10" s="1474"/>
      <c r="AF10" s="1474"/>
      <c r="AG10" s="1474"/>
      <c r="AH10" s="1474"/>
      <c r="AI10" s="1474"/>
      <c r="AJ10" s="1475"/>
    </row>
    <row r="11" spans="1:39" ht="13.5" customHeight="1" x14ac:dyDescent="0.2">
      <c r="A11" s="1007"/>
      <c r="B11" s="1008"/>
      <c r="C11" s="990" t="s">
        <v>496</v>
      </c>
      <c r="D11" s="990"/>
      <c r="E11" s="990"/>
      <c r="F11" s="990"/>
      <c r="G11" s="990"/>
      <c r="H11" s="990"/>
      <c r="I11" s="990" t="s">
        <v>497</v>
      </c>
      <c r="J11" s="990"/>
      <c r="K11" s="990"/>
      <c r="L11" s="990"/>
      <c r="M11" s="996" t="s">
        <v>815</v>
      </c>
      <c r="N11" s="996"/>
      <c r="O11" s="996"/>
      <c r="P11" s="996"/>
      <c r="Q11" s="996"/>
      <c r="R11" s="996"/>
      <c r="S11" s="996"/>
      <c r="T11" s="996"/>
      <c r="U11" s="996"/>
      <c r="V11" s="996"/>
      <c r="W11" s="990" t="s">
        <v>498</v>
      </c>
      <c r="X11" s="990"/>
      <c r="Y11" s="990"/>
      <c r="Z11" s="990"/>
      <c r="AA11" s="997" t="s">
        <v>815</v>
      </c>
      <c r="AB11" s="1067"/>
      <c r="AC11" s="1067"/>
      <c r="AD11" s="1067"/>
      <c r="AE11" s="1067"/>
      <c r="AF11" s="1067"/>
      <c r="AG11" s="1067"/>
      <c r="AH11" s="1067"/>
      <c r="AI11" s="1067"/>
      <c r="AJ11" s="1068"/>
    </row>
    <row r="12" spans="1:39" ht="13.5" customHeight="1" x14ac:dyDescent="0.2">
      <c r="A12" s="1071" t="s">
        <v>499</v>
      </c>
      <c r="B12" s="1009"/>
      <c r="C12" s="1009"/>
      <c r="D12" s="1009"/>
      <c r="E12" s="1009"/>
      <c r="F12" s="1009"/>
      <c r="G12" s="1009"/>
      <c r="H12" s="1009"/>
      <c r="I12" s="1009"/>
      <c r="J12" s="1009"/>
      <c r="K12" s="1009"/>
      <c r="L12" s="1009"/>
      <c r="M12" s="1009"/>
      <c r="N12" s="1009"/>
      <c r="O12" s="1009"/>
      <c r="P12" s="1009"/>
      <c r="Q12" s="1009"/>
      <c r="R12" s="1009"/>
      <c r="S12" s="1009"/>
      <c r="T12" s="1009"/>
      <c r="U12" s="1009"/>
      <c r="V12" s="1009"/>
      <c r="W12" s="1472"/>
      <c r="X12" s="1472"/>
      <c r="Y12" s="1472"/>
      <c r="Z12" s="1472"/>
      <c r="AA12" s="1472"/>
      <c r="AB12" s="1472"/>
      <c r="AC12" s="1472"/>
      <c r="AD12" s="1472"/>
      <c r="AE12" s="1472"/>
      <c r="AF12" s="1472"/>
      <c r="AG12" s="1472"/>
      <c r="AH12" s="1472"/>
      <c r="AI12" s="1472"/>
      <c r="AJ12" s="1473"/>
    </row>
    <row r="13" spans="1:39" ht="13.5" customHeight="1" x14ac:dyDescent="0.2">
      <c r="A13" s="1038" t="s">
        <v>500</v>
      </c>
      <c r="B13" s="1428"/>
      <c r="C13" s="1044" t="s">
        <v>607</v>
      </c>
      <c r="D13" s="1044"/>
      <c r="E13" s="1044"/>
      <c r="F13" s="1044"/>
      <c r="G13" s="1044"/>
      <c r="H13" s="1044"/>
      <c r="I13" s="1032"/>
      <c r="J13" s="1033"/>
      <c r="K13" s="1033"/>
      <c r="L13" s="1033"/>
      <c r="M13" s="1033"/>
      <c r="N13" s="1033"/>
      <c r="O13" s="1033"/>
      <c r="P13" s="1033"/>
      <c r="Q13" s="1033"/>
      <c r="R13" s="1033"/>
      <c r="S13" s="1033"/>
      <c r="T13" s="1033"/>
      <c r="U13" s="1033"/>
      <c r="V13" s="1033"/>
      <c r="W13" s="1033"/>
      <c r="X13" s="1033"/>
      <c r="Y13" s="1033"/>
      <c r="Z13" s="1033"/>
      <c r="AA13" s="1033"/>
      <c r="AB13" s="1033"/>
      <c r="AC13" s="1033"/>
      <c r="AD13" s="1033"/>
      <c r="AE13" s="1033"/>
      <c r="AF13" s="1033"/>
      <c r="AG13" s="1033"/>
      <c r="AH13" s="1033"/>
      <c r="AI13" s="1033"/>
      <c r="AJ13" s="1034"/>
    </row>
    <row r="14" spans="1:39" ht="13.5" customHeight="1" x14ac:dyDescent="0.2">
      <c r="A14" s="1040"/>
      <c r="B14" s="1235"/>
      <c r="C14" s="1031" t="s">
        <v>223</v>
      </c>
      <c r="D14" s="1031"/>
      <c r="E14" s="1031"/>
      <c r="F14" s="1031"/>
      <c r="G14" s="1031"/>
      <c r="H14" s="1031"/>
      <c r="I14" s="1035"/>
      <c r="J14" s="1036"/>
      <c r="K14" s="1036"/>
      <c r="L14" s="1036"/>
      <c r="M14" s="1036"/>
      <c r="N14" s="1036"/>
      <c r="O14" s="1036"/>
      <c r="P14" s="1036"/>
      <c r="Q14" s="1036"/>
      <c r="R14" s="1036"/>
      <c r="S14" s="1036"/>
      <c r="T14" s="1036"/>
      <c r="U14" s="1036"/>
      <c r="V14" s="1036"/>
      <c r="W14" s="1036"/>
      <c r="X14" s="1036"/>
      <c r="Y14" s="1036"/>
      <c r="Z14" s="1036"/>
      <c r="AA14" s="1036"/>
      <c r="AB14" s="1036"/>
      <c r="AC14" s="1036"/>
      <c r="AD14" s="1036"/>
      <c r="AE14" s="1036"/>
      <c r="AF14" s="1036"/>
      <c r="AG14" s="1036"/>
      <c r="AH14" s="1036"/>
      <c r="AI14" s="1036"/>
      <c r="AJ14" s="1037"/>
    </row>
    <row r="15" spans="1:39" ht="13.5" customHeight="1" x14ac:dyDescent="0.2">
      <c r="A15" s="1040"/>
      <c r="B15" s="1235"/>
      <c r="C15" s="990" t="s">
        <v>226</v>
      </c>
      <c r="D15" s="990"/>
      <c r="E15" s="990"/>
      <c r="F15" s="990"/>
      <c r="G15" s="990"/>
      <c r="H15" s="990"/>
      <c r="I15" s="1022" t="s">
        <v>222</v>
      </c>
      <c r="J15" s="1023"/>
      <c r="K15" s="1024"/>
      <c r="L15" s="1024"/>
      <c r="M15" s="1024"/>
      <c r="N15" s="1024"/>
      <c r="O15" s="1024"/>
      <c r="P15" s="1025"/>
      <c r="Q15" s="571" t="s">
        <v>448</v>
      </c>
      <c r="R15" s="572"/>
      <c r="S15" s="572"/>
      <c r="T15" s="572"/>
      <c r="U15" s="572"/>
      <c r="V15" s="572"/>
      <c r="W15" s="572"/>
      <c r="X15" s="572"/>
      <c r="Y15" s="572"/>
      <c r="Z15" s="572"/>
      <c r="AA15" s="572"/>
      <c r="AB15" s="572"/>
      <c r="AC15" s="572"/>
      <c r="AD15" s="572"/>
      <c r="AE15" s="572"/>
      <c r="AF15" s="572"/>
      <c r="AG15" s="572"/>
      <c r="AH15" s="572"/>
      <c r="AI15" s="572"/>
      <c r="AJ15" s="573"/>
    </row>
    <row r="16" spans="1:39" ht="13.5" customHeight="1" x14ac:dyDescent="0.2">
      <c r="A16" s="1040"/>
      <c r="B16" s="1235"/>
      <c r="C16" s="990"/>
      <c r="D16" s="990"/>
      <c r="E16" s="990"/>
      <c r="F16" s="990"/>
      <c r="G16" s="990"/>
      <c r="H16" s="990"/>
      <c r="I16" s="1026" t="s">
        <v>815</v>
      </c>
      <c r="J16" s="1027"/>
      <c r="K16" s="1027"/>
      <c r="L16" s="1027"/>
      <c r="M16" s="1027"/>
      <c r="N16" s="1027"/>
      <c r="O16" s="1027"/>
      <c r="P16" s="1027"/>
      <c r="Q16" s="1027"/>
      <c r="R16" s="1027"/>
      <c r="S16" s="1027"/>
      <c r="T16" s="1027"/>
      <c r="U16" s="1027"/>
      <c r="V16" s="1027"/>
      <c r="W16" s="1027"/>
      <c r="X16" s="1027"/>
      <c r="Y16" s="1027"/>
      <c r="Z16" s="1027"/>
      <c r="AA16" s="1027"/>
      <c r="AB16" s="1027"/>
      <c r="AC16" s="1027"/>
      <c r="AD16" s="1027"/>
      <c r="AE16" s="1027"/>
      <c r="AF16" s="1027"/>
      <c r="AG16" s="1027"/>
      <c r="AH16" s="1027"/>
      <c r="AI16" s="1027"/>
      <c r="AJ16" s="1028"/>
    </row>
    <row r="17" spans="1:36" ht="13.5" customHeight="1" x14ac:dyDescent="0.2">
      <c r="A17" s="1040"/>
      <c r="B17" s="1235"/>
      <c r="C17" s="990"/>
      <c r="D17" s="990"/>
      <c r="E17" s="990"/>
      <c r="F17" s="990"/>
      <c r="G17" s="990"/>
      <c r="H17" s="990"/>
      <c r="I17" s="1029" t="s">
        <v>815</v>
      </c>
      <c r="J17" s="1029"/>
      <c r="K17" s="1029"/>
      <c r="L17" s="1029"/>
      <c r="M17" s="1029"/>
      <c r="N17" s="1029"/>
      <c r="O17" s="1029"/>
      <c r="P17" s="1029"/>
      <c r="Q17" s="1029"/>
      <c r="R17" s="1029"/>
      <c r="S17" s="1029"/>
      <c r="T17" s="1029"/>
      <c r="U17" s="1029"/>
      <c r="V17" s="1029"/>
      <c r="W17" s="1029"/>
      <c r="X17" s="1029"/>
      <c r="Y17" s="1029"/>
      <c r="Z17" s="1029"/>
      <c r="AA17" s="1029"/>
      <c r="AB17" s="1029"/>
      <c r="AC17" s="1029"/>
      <c r="AD17" s="1029"/>
      <c r="AE17" s="1029"/>
      <c r="AF17" s="1029"/>
      <c r="AG17" s="1029"/>
      <c r="AH17" s="1029"/>
      <c r="AI17" s="1029"/>
      <c r="AJ17" s="1030"/>
    </row>
    <row r="18" spans="1:36" ht="18" customHeight="1" x14ac:dyDescent="0.2">
      <c r="A18" s="1040"/>
      <c r="B18" s="1235"/>
      <c r="C18" s="1134" t="s">
        <v>203</v>
      </c>
      <c r="D18" s="1203"/>
      <c r="E18" s="1203"/>
      <c r="F18" s="1203"/>
      <c r="G18" s="1203"/>
      <c r="H18" s="1203"/>
      <c r="I18" s="1203"/>
      <c r="J18" s="1203"/>
      <c r="K18" s="1203"/>
      <c r="L18" s="1203"/>
      <c r="M18" s="1203"/>
      <c r="N18" s="1203"/>
      <c r="O18" s="1203"/>
      <c r="P18" s="1203"/>
      <c r="Q18" s="1203"/>
      <c r="R18" s="1203"/>
      <c r="S18" s="1203"/>
      <c r="T18" s="1203"/>
      <c r="U18" s="1203"/>
      <c r="V18" s="1204"/>
      <c r="W18" s="992"/>
      <c r="X18" s="993"/>
      <c r="Y18" s="993"/>
      <c r="Z18" s="993"/>
      <c r="AA18" s="993"/>
      <c r="AB18" s="993"/>
      <c r="AC18" s="993"/>
      <c r="AD18" s="993"/>
      <c r="AE18" s="993"/>
      <c r="AF18" s="993"/>
      <c r="AG18" s="993"/>
      <c r="AH18" s="993"/>
      <c r="AI18" s="993"/>
      <c r="AJ18" s="994"/>
    </row>
    <row r="19" spans="1:36" ht="13.5" customHeight="1" x14ac:dyDescent="0.2">
      <c r="A19" s="1040"/>
      <c r="B19" s="1235"/>
      <c r="C19" s="1058" t="s">
        <v>1008</v>
      </c>
      <c r="D19" s="1059"/>
      <c r="E19" s="1059"/>
      <c r="F19" s="1059"/>
      <c r="G19" s="1059"/>
      <c r="H19" s="1059"/>
      <c r="I19" s="1059"/>
      <c r="J19" s="1059"/>
      <c r="K19" s="1059"/>
      <c r="L19" s="1059"/>
      <c r="M19" s="1059"/>
      <c r="N19" s="1060"/>
      <c r="O19" s="990" t="s">
        <v>628</v>
      </c>
      <c r="P19" s="990"/>
      <c r="Q19" s="990"/>
      <c r="R19" s="990"/>
      <c r="S19" s="990"/>
      <c r="T19" s="990"/>
      <c r="U19" s="990"/>
      <c r="V19" s="990"/>
      <c r="W19" s="992"/>
      <c r="X19" s="993"/>
      <c r="Y19" s="993"/>
      <c r="Z19" s="993"/>
      <c r="AA19" s="993"/>
      <c r="AB19" s="993"/>
      <c r="AC19" s="993"/>
      <c r="AD19" s="993"/>
      <c r="AE19" s="993"/>
      <c r="AF19" s="993"/>
      <c r="AG19" s="993"/>
      <c r="AH19" s="993"/>
      <c r="AI19" s="993"/>
      <c r="AJ19" s="994"/>
    </row>
    <row r="20" spans="1:36" ht="13.5" customHeight="1" x14ac:dyDescent="0.2">
      <c r="A20" s="1040"/>
      <c r="B20" s="1235"/>
      <c r="C20" s="1061"/>
      <c r="D20" s="1062"/>
      <c r="E20" s="1062"/>
      <c r="F20" s="1062"/>
      <c r="G20" s="1062"/>
      <c r="H20" s="1062"/>
      <c r="I20" s="1062"/>
      <c r="J20" s="1062"/>
      <c r="K20" s="1062"/>
      <c r="L20" s="1062"/>
      <c r="M20" s="1062"/>
      <c r="N20" s="1063"/>
      <c r="O20" s="1055" t="s">
        <v>449</v>
      </c>
      <c r="P20" s="1056"/>
      <c r="Q20" s="1056"/>
      <c r="R20" s="1056"/>
      <c r="S20" s="1056"/>
      <c r="T20" s="1056"/>
      <c r="U20" s="1056"/>
      <c r="V20" s="1057"/>
      <c r="W20" s="2087"/>
      <c r="X20" s="2088"/>
      <c r="Y20" s="2088"/>
      <c r="Z20" s="2088"/>
      <c r="AA20" s="2088"/>
      <c r="AB20" s="2088"/>
      <c r="AC20" s="2088"/>
      <c r="AD20" s="2088"/>
      <c r="AE20" s="2088"/>
      <c r="AF20" s="2088"/>
      <c r="AG20" s="2088"/>
      <c r="AH20" s="2088"/>
      <c r="AI20" s="2088"/>
      <c r="AJ20" s="2089"/>
    </row>
    <row r="21" spans="1:36" ht="13.5" customHeight="1" x14ac:dyDescent="0.2">
      <c r="A21" s="1042"/>
      <c r="B21" s="1429"/>
      <c r="C21" s="1064"/>
      <c r="D21" s="1065"/>
      <c r="E21" s="1065"/>
      <c r="F21" s="1065"/>
      <c r="G21" s="1065"/>
      <c r="H21" s="1065"/>
      <c r="I21" s="1065"/>
      <c r="J21" s="1065"/>
      <c r="K21" s="1065"/>
      <c r="L21" s="1065"/>
      <c r="M21" s="1065"/>
      <c r="N21" s="1066"/>
      <c r="O21" s="1117" t="s">
        <v>450</v>
      </c>
      <c r="P21" s="1118"/>
      <c r="Q21" s="1118"/>
      <c r="R21" s="1118"/>
      <c r="S21" s="1118"/>
      <c r="T21" s="1118"/>
      <c r="U21" s="1118"/>
      <c r="V21" s="1119"/>
      <c r="W21" s="2099"/>
      <c r="X21" s="2100"/>
      <c r="Y21" s="2100"/>
      <c r="Z21" s="2100"/>
      <c r="AA21" s="2100"/>
      <c r="AB21" s="2100"/>
      <c r="AC21" s="2100"/>
      <c r="AD21" s="2100"/>
      <c r="AE21" s="2100"/>
      <c r="AF21" s="2100"/>
      <c r="AG21" s="2100"/>
      <c r="AH21" s="2100"/>
      <c r="AI21" s="2100"/>
      <c r="AJ21" s="2101"/>
    </row>
    <row r="22" spans="1:36" ht="18" customHeight="1" x14ac:dyDescent="0.2">
      <c r="A22" s="1227" t="s">
        <v>718</v>
      </c>
      <c r="B22" s="1203"/>
      <c r="C22" s="1203"/>
      <c r="D22" s="1203"/>
      <c r="E22" s="1203"/>
      <c r="F22" s="1203"/>
      <c r="G22" s="1203"/>
      <c r="H22" s="1204"/>
      <c r="I22" s="2150"/>
      <c r="J22" s="2151"/>
      <c r="K22" s="2151"/>
      <c r="L22" s="2151"/>
      <c r="M22" s="2151"/>
      <c r="N22" s="2151"/>
      <c r="O22" s="2151"/>
      <c r="P22" s="2151"/>
      <c r="Q22" s="2151"/>
      <c r="R22" s="2151"/>
      <c r="S22" s="2151"/>
      <c r="T22" s="2151"/>
      <c r="U22" s="2151"/>
      <c r="V22" s="2151"/>
      <c r="W22" s="2151"/>
      <c r="X22" s="2151"/>
      <c r="Y22" s="2151"/>
      <c r="Z22" s="2151"/>
      <c r="AA22" s="2151"/>
      <c r="AB22" s="2151"/>
      <c r="AC22" s="2151"/>
      <c r="AD22" s="2151"/>
      <c r="AE22" s="2151"/>
      <c r="AF22" s="2151"/>
      <c r="AG22" s="2151"/>
      <c r="AH22" s="2151"/>
      <c r="AI22" s="2151"/>
      <c r="AJ22" s="2152"/>
    </row>
    <row r="23" spans="1:36" ht="13.5" customHeight="1" x14ac:dyDescent="0.2">
      <c r="A23" s="1254" t="s">
        <v>424</v>
      </c>
      <c r="B23" s="1255"/>
      <c r="C23" s="1044" t="s">
        <v>607</v>
      </c>
      <c r="D23" s="1044"/>
      <c r="E23" s="1044"/>
      <c r="F23" s="1044"/>
      <c r="G23" s="1044"/>
      <c r="H23" s="1044"/>
      <c r="I23" s="1032"/>
      <c r="J23" s="1033"/>
      <c r="K23" s="1033"/>
      <c r="L23" s="1033"/>
      <c r="M23" s="1033"/>
      <c r="N23" s="1033"/>
      <c r="O23" s="1033"/>
      <c r="P23" s="1033"/>
      <c r="Q23" s="1033"/>
      <c r="R23" s="1033"/>
      <c r="S23" s="1033"/>
      <c r="T23" s="1033"/>
      <c r="U23" s="1033"/>
      <c r="V23" s="1033"/>
      <c r="W23" s="1033"/>
      <c r="X23" s="1033"/>
      <c r="Y23" s="1033"/>
      <c r="Z23" s="1033"/>
      <c r="AA23" s="1033"/>
      <c r="AB23" s="1033"/>
      <c r="AC23" s="1033"/>
      <c r="AD23" s="1033"/>
      <c r="AE23" s="1033"/>
      <c r="AF23" s="1033"/>
      <c r="AG23" s="1033"/>
      <c r="AH23" s="1033"/>
      <c r="AI23" s="1033"/>
      <c r="AJ23" s="1034"/>
    </row>
    <row r="24" spans="1:36" ht="13.5" customHeight="1" x14ac:dyDescent="0.2">
      <c r="A24" s="1256"/>
      <c r="B24" s="1257"/>
      <c r="C24" s="1031" t="s">
        <v>223</v>
      </c>
      <c r="D24" s="1031"/>
      <c r="E24" s="1031"/>
      <c r="F24" s="1031"/>
      <c r="G24" s="1031"/>
      <c r="H24" s="1031"/>
      <c r="I24" s="1035"/>
      <c r="J24" s="1036"/>
      <c r="K24" s="1036"/>
      <c r="L24" s="1036"/>
      <c r="M24" s="1036"/>
      <c r="N24" s="1036"/>
      <c r="O24" s="1036"/>
      <c r="P24" s="1036"/>
      <c r="Q24" s="1036"/>
      <c r="R24" s="1036"/>
      <c r="S24" s="1036"/>
      <c r="T24" s="1036"/>
      <c r="U24" s="1036"/>
      <c r="V24" s="1036"/>
      <c r="W24" s="1036"/>
      <c r="X24" s="1036"/>
      <c r="Y24" s="1036"/>
      <c r="Z24" s="1036"/>
      <c r="AA24" s="1036"/>
      <c r="AB24" s="1036"/>
      <c r="AC24" s="1036"/>
      <c r="AD24" s="1036"/>
      <c r="AE24" s="1036"/>
      <c r="AF24" s="1036"/>
      <c r="AG24" s="1036"/>
      <c r="AH24" s="1036"/>
      <c r="AI24" s="1036"/>
      <c r="AJ24" s="1037"/>
    </row>
    <row r="25" spans="1:36" ht="13.5" customHeight="1" x14ac:dyDescent="0.2">
      <c r="A25" s="1256"/>
      <c r="B25" s="1257"/>
      <c r="C25" s="990" t="s">
        <v>226</v>
      </c>
      <c r="D25" s="990"/>
      <c r="E25" s="990"/>
      <c r="F25" s="990"/>
      <c r="G25" s="990"/>
      <c r="H25" s="990"/>
      <c r="I25" s="1022" t="s">
        <v>222</v>
      </c>
      <c r="J25" s="1023"/>
      <c r="K25" s="1024"/>
      <c r="L25" s="1024"/>
      <c r="M25" s="1024"/>
      <c r="N25" s="1024"/>
      <c r="O25" s="1024"/>
      <c r="P25" s="1025"/>
      <c r="Q25" s="571" t="s">
        <v>448</v>
      </c>
      <c r="R25" s="572"/>
      <c r="S25" s="572"/>
      <c r="T25" s="572"/>
      <c r="U25" s="572"/>
      <c r="V25" s="572"/>
      <c r="W25" s="572"/>
      <c r="X25" s="572"/>
      <c r="Y25" s="572"/>
      <c r="Z25" s="572"/>
      <c r="AA25" s="572"/>
      <c r="AB25" s="572"/>
      <c r="AC25" s="572"/>
      <c r="AD25" s="572"/>
      <c r="AE25" s="572"/>
      <c r="AF25" s="572"/>
      <c r="AG25" s="572"/>
      <c r="AH25" s="572"/>
      <c r="AI25" s="572"/>
      <c r="AJ25" s="573"/>
    </row>
    <row r="26" spans="1:36" ht="13.5" customHeight="1" x14ac:dyDescent="0.2">
      <c r="A26" s="1256"/>
      <c r="B26" s="1257"/>
      <c r="C26" s="990"/>
      <c r="D26" s="990"/>
      <c r="E26" s="990"/>
      <c r="F26" s="990"/>
      <c r="G26" s="990"/>
      <c r="H26" s="990"/>
      <c r="I26" s="1026" t="s">
        <v>815</v>
      </c>
      <c r="J26" s="1027"/>
      <c r="K26" s="1027"/>
      <c r="L26" s="1027"/>
      <c r="M26" s="1027"/>
      <c r="N26" s="1027"/>
      <c r="O26" s="1027"/>
      <c r="P26" s="1027"/>
      <c r="Q26" s="1027"/>
      <c r="R26" s="1027"/>
      <c r="S26" s="1027"/>
      <c r="T26" s="1027"/>
      <c r="U26" s="1027"/>
      <c r="V26" s="1027"/>
      <c r="W26" s="1027"/>
      <c r="X26" s="1027"/>
      <c r="Y26" s="1027"/>
      <c r="Z26" s="1027"/>
      <c r="AA26" s="1027"/>
      <c r="AB26" s="1027"/>
      <c r="AC26" s="1027"/>
      <c r="AD26" s="1027"/>
      <c r="AE26" s="1027"/>
      <c r="AF26" s="1027"/>
      <c r="AG26" s="1027"/>
      <c r="AH26" s="1027"/>
      <c r="AI26" s="1027"/>
      <c r="AJ26" s="1028"/>
    </row>
    <row r="27" spans="1:36" ht="13.5" customHeight="1" x14ac:dyDescent="0.2">
      <c r="A27" s="1256"/>
      <c r="B27" s="1257"/>
      <c r="C27" s="1044"/>
      <c r="D27" s="1044"/>
      <c r="E27" s="1044"/>
      <c r="F27" s="1044"/>
      <c r="G27" s="1044"/>
      <c r="H27" s="1044"/>
      <c r="I27" s="2102" t="s">
        <v>815</v>
      </c>
      <c r="J27" s="2102"/>
      <c r="K27" s="2102"/>
      <c r="L27" s="2102"/>
      <c r="M27" s="2102"/>
      <c r="N27" s="2102"/>
      <c r="O27" s="2102"/>
      <c r="P27" s="2102"/>
      <c r="Q27" s="2102"/>
      <c r="R27" s="2102"/>
      <c r="S27" s="2102"/>
      <c r="T27" s="2102"/>
      <c r="U27" s="2102"/>
      <c r="V27" s="2102"/>
      <c r="W27" s="2102"/>
      <c r="X27" s="2102"/>
      <c r="Y27" s="2102"/>
      <c r="Z27" s="2102"/>
      <c r="AA27" s="2102"/>
      <c r="AB27" s="2102"/>
      <c r="AC27" s="2102"/>
      <c r="AD27" s="2102"/>
      <c r="AE27" s="2102"/>
      <c r="AF27" s="2102"/>
      <c r="AG27" s="2102"/>
      <c r="AH27" s="2102"/>
      <c r="AI27" s="2102"/>
      <c r="AJ27" s="2103"/>
    </row>
    <row r="28" spans="1:36" ht="13.5" customHeight="1" x14ac:dyDescent="0.2">
      <c r="A28" s="1254" t="s">
        <v>227</v>
      </c>
      <c r="B28" s="1017"/>
      <c r="C28" s="1010" t="s">
        <v>373</v>
      </c>
      <c r="D28" s="1011"/>
      <c r="E28" s="1011"/>
      <c r="F28" s="1011"/>
      <c r="G28" s="1011"/>
      <c r="H28" s="1012"/>
      <c r="I28" s="2093" t="s">
        <v>966</v>
      </c>
      <c r="J28" s="1590"/>
      <c r="K28" s="2094"/>
      <c r="L28" s="2094"/>
      <c r="M28" s="2094"/>
      <c r="N28" s="2095"/>
      <c r="O28" s="965" t="s">
        <v>170</v>
      </c>
      <c r="P28" s="966"/>
      <c r="Q28" s="966"/>
      <c r="R28" s="966"/>
      <c r="S28" s="966"/>
      <c r="T28" s="966"/>
      <c r="U28" s="1134" t="s">
        <v>809</v>
      </c>
      <c r="V28" s="1203"/>
      <c r="W28" s="1203"/>
      <c r="X28" s="1203"/>
      <c r="Y28" s="1203"/>
      <c r="Z28" s="1203"/>
      <c r="AA28" s="1203"/>
      <c r="AB28" s="1203"/>
      <c r="AC28" s="1203"/>
      <c r="AD28" s="1203"/>
      <c r="AE28" s="1204"/>
      <c r="AF28" s="1614"/>
      <c r="AG28" s="1615"/>
      <c r="AH28" s="1615"/>
      <c r="AI28" s="1615"/>
      <c r="AJ28" s="1616"/>
    </row>
    <row r="29" spans="1:36" ht="13.5" customHeight="1" x14ac:dyDescent="0.2">
      <c r="A29" s="1018"/>
      <c r="B29" s="1019"/>
      <c r="C29" s="1573"/>
      <c r="D29" s="1574"/>
      <c r="E29" s="1574"/>
      <c r="F29" s="1574"/>
      <c r="G29" s="1574"/>
      <c r="H29" s="1575"/>
      <c r="I29" s="2096"/>
      <c r="J29" s="2097"/>
      <c r="K29" s="2097"/>
      <c r="L29" s="2097"/>
      <c r="M29" s="2097"/>
      <c r="N29" s="2098"/>
      <c r="O29" s="1576"/>
      <c r="P29" s="1577"/>
      <c r="Q29" s="1577"/>
      <c r="R29" s="1577"/>
      <c r="S29" s="1577"/>
      <c r="T29" s="1577"/>
      <c r="U29" s="1009" t="s">
        <v>735</v>
      </c>
      <c r="V29" s="1009"/>
      <c r="W29" s="1009"/>
      <c r="X29" s="1009"/>
      <c r="Y29" s="1009"/>
      <c r="Z29" s="1009"/>
      <c r="AA29" s="1009" t="s">
        <v>736</v>
      </c>
      <c r="AB29" s="1009"/>
      <c r="AC29" s="1009"/>
      <c r="AD29" s="1134"/>
      <c r="AE29" s="1134"/>
      <c r="AF29" s="1617"/>
      <c r="AG29" s="1618"/>
      <c r="AH29" s="1618"/>
      <c r="AI29" s="1618"/>
      <c r="AJ29" s="1619"/>
    </row>
    <row r="30" spans="1:36" ht="13.5" customHeight="1" x14ac:dyDescent="0.2">
      <c r="A30" s="1018"/>
      <c r="B30" s="1019"/>
      <c r="C30" s="1013"/>
      <c r="D30" s="1014"/>
      <c r="E30" s="1014"/>
      <c r="F30" s="1014"/>
      <c r="G30" s="1014"/>
      <c r="H30" s="1015"/>
      <c r="I30" s="1009" t="s">
        <v>387</v>
      </c>
      <c r="J30" s="1009"/>
      <c r="K30" s="1009"/>
      <c r="L30" s="1009" t="s">
        <v>388</v>
      </c>
      <c r="M30" s="1009"/>
      <c r="N30" s="1009"/>
      <c r="O30" s="1009" t="s">
        <v>387</v>
      </c>
      <c r="P30" s="1009"/>
      <c r="Q30" s="1009"/>
      <c r="R30" s="1009" t="s">
        <v>388</v>
      </c>
      <c r="S30" s="1009"/>
      <c r="T30" s="1009"/>
      <c r="U30" s="1009" t="s">
        <v>387</v>
      </c>
      <c r="V30" s="1009"/>
      <c r="W30" s="1009"/>
      <c r="X30" s="1009" t="s">
        <v>388</v>
      </c>
      <c r="Y30" s="1009"/>
      <c r="Z30" s="1009"/>
      <c r="AA30" s="1009" t="s">
        <v>387</v>
      </c>
      <c r="AB30" s="1009"/>
      <c r="AC30" s="1009" t="s">
        <v>388</v>
      </c>
      <c r="AD30" s="1134"/>
      <c r="AE30" s="1134"/>
      <c r="AF30" s="1009" t="s">
        <v>387</v>
      </c>
      <c r="AG30" s="1009"/>
      <c r="AH30" s="1009" t="s">
        <v>388</v>
      </c>
      <c r="AI30" s="1134"/>
      <c r="AJ30" s="1609"/>
    </row>
    <row r="31" spans="1:36" ht="13.5" customHeight="1" x14ac:dyDescent="0.2">
      <c r="A31" s="1018"/>
      <c r="B31" s="1019"/>
      <c r="C31" s="1009" t="s">
        <v>636</v>
      </c>
      <c r="D31" s="1009"/>
      <c r="E31" s="1009"/>
      <c r="F31" s="1009" t="s">
        <v>699</v>
      </c>
      <c r="G31" s="1009"/>
      <c r="H31" s="1009"/>
      <c r="I31" s="1167"/>
      <c r="J31" s="1167"/>
      <c r="K31" s="1167"/>
      <c r="L31" s="1167"/>
      <c r="M31" s="1167"/>
      <c r="N31" s="1167"/>
      <c r="O31" s="1167"/>
      <c r="P31" s="1167"/>
      <c r="Q31" s="1167"/>
      <c r="R31" s="1167"/>
      <c r="S31" s="1167"/>
      <c r="T31" s="1167"/>
      <c r="U31" s="1167"/>
      <c r="V31" s="1167"/>
      <c r="W31" s="1167"/>
      <c r="X31" s="1167"/>
      <c r="Y31" s="1167"/>
      <c r="Z31" s="1167"/>
      <c r="AA31" s="1167"/>
      <c r="AB31" s="1167"/>
      <c r="AC31" s="1167"/>
      <c r="AD31" s="1002"/>
      <c r="AE31" s="1002"/>
      <c r="AF31" s="1167"/>
      <c r="AG31" s="1167"/>
      <c r="AH31" s="1167"/>
      <c r="AI31" s="1002"/>
      <c r="AJ31" s="1613"/>
    </row>
    <row r="32" spans="1:36" ht="13.5" customHeight="1" x14ac:dyDescent="0.2">
      <c r="A32" s="1018"/>
      <c r="B32" s="1019"/>
      <c r="C32" s="1009"/>
      <c r="D32" s="1009"/>
      <c r="E32" s="1009"/>
      <c r="F32" s="1009" t="s">
        <v>700</v>
      </c>
      <c r="G32" s="1009"/>
      <c r="H32" s="1009"/>
      <c r="I32" s="1167"/>
      <c r="J32" s="1167"/>
      <c r="K32" s="1167"/>
      <c r="L32" s="1167"/>
      <c r="M32" s="1167"/>
      <c r="N32" s="1167"/>
      <c r="O32" s="1167"/>
      <c r="P32" s="1167"/>
      <c r="Q32" s="1167"/>
      <c r="R32" s="1167"/>
      <c r="S32" s="1167"/>
      <c r="T32" s="1167"/>
      <c r="U32" s="1167"/>
      <c r="V32" s="1167"/>
      <c r="W32" s="1167"/>
      <c r="X32" s="1167"/>
      <c r="Y32" s="1167"/>
      <c r="Z32" s="1167"/>
      <c r="AA32" s="1167"/>
      <c r="AB32" s="1167"/>
      <c r="AC32" s="1167"/>
      <c r="AD32" s="1002"/>
      <c r="AE32" s="1002"/>
      <c r="AF32" s="1167"/>
      <c r="AG32" s="1167"/>
      <c r="AH32" s="1167"/>
      <c r="AI32" s="1002"/>
      <c r="AJ32" s="1613"/>
    </row>
    <row r="33" spans="1:44" ht="13.5" customHeight="1" x14ac:dyDescent="0.2">
      <c r="A33" s="1018"/>
      <c r="B33" s="1019"/>
      <c r="C33" s="1009" t="s">
        <v>701</v>
      </c>
      <c r="D33" s="1009"/>
      <c r="E33" s="1009"/>
      <c r="F33" s="1009"/>
      <c r="G33" s="1009"/>
      <c r="H33" s="1009"/>
      <c r="I33" s="1167"/>
      <c r="J33" s="1167"/>
      <c r="K33" s="1167"/>
      <c r="L33" s="1167"/>
      <c r="M33" s="1167"/>
      <c r="N33" s="1167"/>
      <c r="O33" s="1167"/>
      <c r="P33" s="1167"/>
      <c r="Q33" s="1167"/>
      <c r="R33" s="1167"/>
      <c r="S33" s="1167"/>
      <c r="T33" s="1167"/>
      <c r="U33" s="1167"/>
      <c r="V33" s="1167"/>
      <c r="W33" s="1167"/>
      <c r="X33" s="1167"/>
      <c r="Y33" s="1167"/>
      <c r="Z33" s="1167"/>
      <c r="AA33" s="1167"/>
      <c r="AB33" s="1167"/>
      <c r="AC33" s="1167"/>
      <c r="AD33" s="1002"/>
      <c r="AE33" s="1002"/>
      <c r="AF33" s="1167"/>
      <c r="AG33" s="1167"/>
      <c r="AH33" s="1167"/>
      <c r="AI33" s="1002"/>
      <c r="AJ33" s="1613"/>
    </row>
    <row r="34" spans="1:44" ht="13.5" customHeight="1" x14ac:dyDescent="0.2">
      <c r="A34" s="1018"/>
      <c r="B34" s="1019"/>
      <c r="C34" s="947" t="s">
        <v>471</v>
      </c>
      <c r="D34" s="947"/>
      <c r="E34" s="947"/>
      <c r="F34" s="947"/>
      <c r="G34" s="947"/>
      <c r="H34" s="947"/>
      <c r="I34" s="1168"/>
      <c r="J34" s="1168"/>
      <c r="K34" s="1168"/>
      <c r="L34" s="1168"/>
      <c r="M34" s="1168"/>
      <c r="N34" s="1168"/>
      <c r="O34" s="1168"/>
      <c r="P34" s="1168"/>
      <c r="Q34" s="1168"/>
      <c r="R34" s="1168"/>
      <c r="S34" s="1168"/>
      <c r="T34" s="1168"/>
      <c r="U34" s="1168"/>
      <c r="V34" s="1168"/>
      <c r="W34" s="1168"/>
      <c r="X34" s="1168"/>
      <c r="Y34" s="1168"/>
      <c r="Z34" s="1168"/>
      <c r="AA34" s="1168"/>
      <c r="AB34" s="1168"/>
      <c r="AC34" s="1168"/>
      <c r="AD34" s="1207"/>
      <c r="AE34" s="1207"/>
      <c r="AF34" s="1168"/>
      <c r="AG34" s="1168"/>
      <c r="AH34" s="1168"/>
      <c r="AI34" s="1207"/>
      <c r="AJ34" s="1612"/>
    </row>
    <row r="35" spans="1:44" ht="13.5" customHeight="1" x14ac:dyDescent="0.2">
      <c r="A35" s="1227" t="s">
        <v>523</v>
      </c>
      <c r="B35" s="1203"/>
      <c r="C35" s="1203"/>
      <c r="D35" s="1203"/>
      <c r="E35" s="1203"/>
      <c r="F35" s="1203"/>
      <c r="G35" s="1203"/>
      <c r="H35" s="1204"/>
      <c r="I35" s="1205"/>
      <c r="J35" s="1206"/>
      <c r="K35" s="1206"/>
      <c r="L35" s="1206"/>
      <c r="M35" s="1206"/>
      <c r="N35" s="1206"/>
      <c r="O35" s="2081" t="s">
        <v>1011</v>
      </c>
      <c r="P35" s="2081"/>
      <c r="Q35" s="2081"/>
      <c r="R35" s="2081"/>
      <c r="S35" s="2081"/>
      <c r="T35" s="2081"/>
      <c r="U35" s="2081"/>
      <c r="V35" s="2081"/>
      <c r="W35" s="2081"/>
      <c r="X35" s="2081"/>
      <c r="Y35" s="2081"/>
      <c r="Z35" s="2081"/>
      <c r="AA35" s="2081"/>
      <c r="AB35" s="2081"/>
      <c r="AC35" s="2081"/>
      <c r="AD35" s="2081"/>
      <c r="AE35" s="2081"/>
      <c r="AF35" s="2081"/>
      <c r="AG35" s="2081"/>
      <c r="AH35" s="2081"/>
      <c r="AI35" s="2081"/>
      <c r="AJ35" s="2082"/>
    </row>
    <row r="36" spans="1:44" ht="13.5" customHeight="1" x14ac:dyDescent="0.2">
      <c r="A36" s="1227" t="s">
        <v>171</v>
      </c>
      <c r="B36" s="1203"/>
      <c r="C36" s="1203"/>
      <c r="D36" s="1203"/>
      <c r="E36" s="1203"/>
      <c r="F36" s="1203"/>
      <c r="G36" s="1203"/>
      <c r="H36" s="1204"/>
      <c r="I36" s="1205"/>
      <c r="J36" s="1206"/>
      <c r="K36" s="1206"/>
      <c r="L36" s="1206"/>
      <c r="M36" s="1206"/>
      <c r="N36" s="1206"/>
      <c r="O36" s="2081" t="s">
        <v>895</v>
      </c>
      <c r="P36" s="2081"/>
      <c r="Q36" s="2081"/>
      <c r="R36" s="2081"/>
      <c r="S36" s="2081"/>
      <c r="T36" s="2081"/>
      <c r="U36" s="2081"/>
      <c r="V36" s="2081"/>
      <c r="W36" s="2081"/>
      <c r="X36" s="2081"/>
      <c r="Y36" s="2081"/>
      <c r="Z36" s="2081"/>
      <c r="AA36" s="2081"/>
      <c r="AB36" s="2081"/>
      <c r="AC36" s="2081"/>
      <c r="AD36" s="2081"/>
      <c r="AE36" s="2081"/>
      <c r="AF36" s="2081"/>
      <c r="AG36" s="2081"/>
      <c r="AH36" s="2081"/>
      <c r="AI36" s="2081"/>
      <c r="AJ36" s="2082"/>
    </row>
    <row r="37" spans="1:44" ht="18" customHeight="1" x14ac:dyDescent="0.2">
      <c r="A37" s="1016" t="s">
        <v>1012</v>
      </c>
      <c r="B37" s="1017"/>
      <c r="C37" s="990" t="s">
        <v>637</v>
      </c>
      <c r="D37" s="990"/>
      <c r="E37" s="990"/>
      <c r="F37" s="990"/>
      <c r="G37" s="990"/>
      <c r="H37" s="990"/>
      <c r="I37" s="984"/>
      <c r="J37" s="985"/>
      <c r="K37" s="985"/>
      <c r="L37" s="985"/>
      <c r="M37" s="985"/>
      <c r="N37" s="985"/>
      <c r="O37" s="985"/>
      <c r="P37" s="985"/>
      <c r="Q37" s="985"/>
      <c r="R37" s="985"/>
      <c r="S37" s="985"/>
      <c r="T37" s="985"/>
      <c r="U37" s="985"/>
      <c r="V37" s="985"/>
      <c r="W37" s="985"/>
      <c r="X37" s="985"/>
      <c r="Y37" s="985"/>
      <c r="Z37" s="985"/>
      <c r="AA37" s="985"/>
      <c r="AB37" s="985"/>
      <c r="AC37" s="985"/>
      <c r="AD37" s="985"/>
      <c r="AE37" s="985"/>
      <c r="AF37" s="985"/>
      <c r="AG37" s="985"/>
      <c r="AH37" s="985"/>
      <c r="AI37" s="985"/>
      <c r="AJ37" s="986"/>
      <c r="AL37" s="45" t="b">
        <v>0</v>
      </c>
      <c r="AM37" s="45" t="b">
        <v>0</v>
      </c>
      <c r="AN37" s="45" t="b">
        <v>0</v>
      </c>
      <c r="AO37" s="45" t="b">
        <v>0</v>
      </c>
      <c r="AP37" s="45" t="b">
        <v>0</v>
      </c>
      <c r="AQ37" s="45" t="b">
        <v>0</v>
      </c>
      <c r="AR37" s="45" t="b">
        <v>0</v>
      </c>
    </row>
    <row r="38" spans="1:44" ht="13.5" customHeight="1" x14ac:dyDescent="0.2">
      <c r="A38" s="1018"/>
      <c r="B38" s="1019"/>
      <c r="C38" s="990" t="s">
        <v>638</v>
      </c>
      <c r="D38" s="990"/>
      <c r="E38" s="990"/>
      <c r="F38" s="990"/>
      <c r="G38" s="990"/>
      <c r="H38" s="990"/>
      <c r="I38" s="961" t="s">
        <v>639</v>
      </c>
      <c r="J38" s="990"/>
      <c r="K38" s="990"/>
      <c r="L38" s="996" t="s">
        <v>815</v>
      </c>
      <c r="M38" s="996"/>
      <c r="N38" s="997"/>
      <c r="O38" s="961" t="s">
        <v>509</v>
      </c>
      <c r="P38" s="959"/>
      <c r="Q38" s="995" t="s">
        <v>815</v>
      </c>
      <c r="R38" s="996"/>
      <c r="S38" s="996"/>
      <c r="T38" s="990" t="s">
        <v>640</v>
      </c>
      <c r="U38" s="990"/>
      <c r="V38" s="990"/>
      <c r="W38" s="996" t="s">
        <v>815</v>
      </c>
      <c r="X38" s="996"/>
      <c r="Y38" s="997"/>
      <c r="Z38" s="961" t="s">
        <v>510</v>
      </c>
      <c r="AA38" s="959"/>
      <c r="AB38" s="995" t="s">
        <v>815</v>
      </c>
      <c r="AC38" s="996"/>
      <c r="AD38" s="996"/>
      <c r="AE38" s="990" t="s">
        <v>930</v>
      </c>
      <c r="AF38" s="990"/>
      <c r="AG38" s="990"/>
      <c r="AH38" s="990"/>
      <c r="AI38" s="990"/>
      <c r="AJ38" s="991"/>
      <c r="AL38" s="39"/>
      <c r="AM38" s="39"/>
      <c r="AN38" s="39"/>
      <c r="AO38" s="39"/>
      <c r="AP38" s="39"/>
      <c r="AQ38" s="39"/>
      <c r="AR38" s="39"/>
    </row>
    <row r="39" spans="1:44" ht="13.5" customHeight="1" x14ac:dyDescent="0.2">
      <c r="A39" s="1018"/>
      <c r="B39" s="1019"/>
      <c r="C39" s="990"/>
      <c r="D39" s="990"/>
      <c r="E39" s="990"/>
      <c r="F39" s="990"/>
      <c r="G39" s="990"/>
      <c r="H39" s="990"/>
      <c r="I39" s="961" t="s">
        <v>928</v>
      </c>
      <c r="J39" s="990"/>
      <c r="K39" s="990"/>
      <c r="L39" s="996" t="s">
        <v>815</v>
      </c>
      <c r="M39" s="996"/>
      <c r="N39" s="997"/>
      <c r="O39" s="961" t="s">
        <v>643</v>
      </c>
      <c r="P39" s="959"/>
      <c r="Q39" s="995" t="s">
        <v>815</v>
      </c>
      <c r="R39" s="996"/>
      <c r="S39" s="996"/>
      <c r="T39" s="990" t="s">
        <v>929</v>
      </c>
      <c r="U39" s="990"/>
      <c r="V39" s="990"/>
      <c r="W39" s="996" t="s">
        <v>815</v>
      </c>
      <c r="X39" s="996"/>
      <c r="Y39" s="997"/>
      <c r="Z39" s="961" t="s">
        <v>644</v>
      </c>
      <c r="AA39" s="959"/>
      <c r="AB39" s="995" t="s">
        <v>815</v>
      </c>
      <c r="AC39" s="996"/>
      <c r="AD39" s="996"/>
      <c r="AE39" s="992"/>
      <c r="AF39" s="993"/>
      <c r="AG39" s="993"/>
      <c r="AH39" s="993"/>
      <c r="AI39" s="993"/>
      <c r="AJ39" s="994"/>
      <c r="AL39" s="39"/>
      <c r="AM39" s="39"/>
      <c r="AN39" s="39"/>
      <c r="AO39" s="39"/>
      <c r="AP39" s="39"/>
      <c r="AQ39" s="39"/>
      <c r="AR39" s="39"/>
    </row>
    <row r="40" spans="1:44" ht="18" customHeight="1" x14ac:dyDescent="0.2">
      <c r="A40" s="1018"/>
      <c r="B40" s="1019"/>
      <c r="C40" s="1137" t="s">
        <v>228</v>
      </c>
      <c r="D40" s="1138"/>
      <c r="E40" s="1138"/>
      <c r="F40" s="1138"/>
      <c r="G40" s="1138"/>
      <c r="H40" s="1139"/>
      <c r="I40" s="1954" t="s">
        <v>284</v>
      </c>
      <c r="J40" s="1954"/>
      <c r="K40" s="1954"/>
      <c r="L40" s="1954"/>
      <c r="M40" s="1954"/>
      <c r="N40" s="1955"/>
      <c r="O40" s="1955"/>
      <c r="P40" s="1955"/>
      <c r="Q40" s="1955"/>
      <c r="R40" s="1955"/>
      <c r="S40" s="1955"/>
      <c r="T40" s="1955"/>
      <c r="U40" s="1955"/>
      <c r="V40" s="1955"/>
      <c r="W40" s="1044" t="s">
        <v>610</v>
      </c>
      <c r="X40" s="1044"/>
      <c r="Y40" s="1044"/>
      <c r="Z40" s="1044"/>
      <c r="AA40" s="1044"/>
      <c r="AB40" s="1955"/>
      <c r="AC40" s="1955"/>
      <c r="AD40" s="1955"/>
      <c r="AE40" s="1955"/>
      <c r="AF40" s="1955"/>
      <c r="AG40" s="1955"/>
      <c r="AH40" s="1955"/>
      <c r="AI40" s="1955"/>
      <c r="AJ40" s="1958"/>
      <c r="AL40" s="45"/>
      <c r="AM40" s="45" t="b">
        <v>0</v>
      </c>
      <c r="AN40" s="45" t="b">
        <v>0</v>
      </c>
      <c r="AO40" s="45"/>
      <c r="AP40" s="45"/>
      <c r="AQ40" s="39"/>
      <c r="AR40" s="39"/>
    </row>
    <row r="41" spans="1:44" ht="18" customHeight="1" x14ac:dyDescent="0.2">
      <c r="A41" s="1018"/>
      <c r="B41" s="1019"/>
      <c r="C41" s="1134" t="s">
        <v>466</v>
      </c>
      <c r="D41" s="1203"/>
      <c r="E41" s="1203"/>
      <c r="F41" s="1203"/>
      <c r="G41" s="1203"/>
      <c r="H41" s="1204"/>
      <c r="I41" s="1392"/>
      <c r="J41" s="1392"/>
      <c r="K41" s="1392"/>
      <c r="L41" s="1392"/>
      <c r="M41" s="1392"/>
      <c r="N41" s="1392"/>
      <c r="O41" s="1392"/>
      <c r="P41" s="1392"/>
      <c r="Q41" s="1392"/>
      <c r="R41" s="1392"/>
      <c r="S41" s="1392"/>
      <c r="T41" s="1392"/>
      <c r="U41" s="1392"/>
      <c r="V41" s="1392"/>
      <c r="W41" s="1392"/>
      <c r="X41" s="1392"/>
      <c r="Y41" s="1392"/>
      <c r="Z41" s="1392"/>
      <c r="AA41" s="1392"/>
      <c r="AB41" s="1392"/>
      <c r="AC41" s="1392"/>
      <c r="AD41" s="1392"/>
      <c r="AE41" s="1392"/>
      <c r="AF41" s="1392"/>
      <c r="AG41" s="1392"/>
      <c r="AH41" s="1392"/>
      <c r="AI41" s="1392"/>
      <c r="AJ41" s="1393"/>
      <c r="AL41" s="45"/>
      <c r="AM41" s="45"/>
      <c r="AN41" s="45"/>
      <c r="AO41" s="39"/>
      <c r="AP41" s="39"/>
      <c r="AQ41" s="39"/>
      <c r="AR41" s="39"/>
    </row>
    <row r="42" spans="1:44" ht="18" customHeight="1" x14ac:dyDescent="0.2">
      <c r="A42" s="1018"/>
      <c r="B42" s="1019"/>
      <c r="C42" s="1134" t="s">
        <v>172</v>
      </c>
      <c r="D42" s="1203"/>
      <c r="E42" s="1203"/>
      <c r="F42" s="1203"/>
      <c r="G42" s="1203"/>
      <c r="H42" s="1204"/>
      <c r="I42" s="1205"/>
      <c r="J42" s="1206"/>
      <c r="K42" s="1206"/>
      <c r="L42" s="1206"/>
      <c r="M42" s="1206"/>
      <c r="N42" s="1206"/>
      <c r="O42" s="1175" t="s">
        <v>1011</v>
      </c>
      <c r="P42" s="1175"/>
      <c r="Q42" s="1175"/>
      <c r="R42" s="1175"/>
      <c r="S42" s="1177"/>
      <c r="T42" s="672" t="s">
        <v>140</v>
      </c>
      <c r="U42" s="956"/>
      <c r="V42" s="956"/>
      <c r="W42" s="956"/>
      <c r="X42" s="956"/>
      <c r="Y42" s="673"/>
      <c r="Z42" s="1207"/>
      <c r="AA42" s="1208"/>
      <c r="AB42" s="1208"/>
      <c r="AC42" s="1208"/>
      <c r="AD42" s="1208"/>
      <c r="AE42" s="1208"/>
      <c r="AF42" s="1891" t="s">
        <v>1011</v>
      </c>
      <c r="AG42" s="1891"/>
      <c r="AH42" s="1891"/>
      <c r="AI42" s="1891"/>
      <c r="AJ42" s="1892"/>
    </row>
    <row r="43" spans="1:44" ht="13.5" customHeight="1" x14ac:dyDescent="0.2">
      <c r="A43" s="1018"/>
      <c r="B43" s="1019"/>
      <c r="C43" s="990" t="s">
        <v>417</v>
      </c>
      <c r="D43" s="990"/>
      <c r="E43" s="990"/>
      <c r="F43" s="990"/>
      <c r="G43" s="990"/>
      <c r="H43" s="990"/>
      <c r="I43" s="1472"/>
      <c r="J43" s="1472"/>
      <c r="K43" s="1472"/>
      <c r="L43" s="1472"/>
      <c r="M43" s="1472"/>
      <c r="N43" s="1472"/>
      <c r="O43" s="1472"/>
      <c r="P43" s="1472"/>
      <c r="Q43" s="1472"/>
      <c r="R43" s="1472"/>
      <c r="S43" s="1472"/>
      <c r="T43" s="1472"/>
      <c r="U43" s="1472"/>
      <c r="V43" s="1472"/>
      <c r="W43" s="1472"/>
      <c r="X43" s="1472"/>
      <c r="Y43" s="1472"/>
      <c r="Z43" s="1472"/>
      <c r="AA43" s="1472"/>
      <c r="AB43" s="1472"/>
      <c r="AC43" s="1472"/>
      <c r="AD43" s="1472"/>
      <c r="AE43" s="1472"/>
      <c r="AF43" s="1472"/>
      <c r="AG43" s="1472"/>
      <c r="AH43" s="1472"/>
      <c r="AI43" s="1472"/>
      <c r="AJ43" s="1473"/>
    </row>
    <row r="44" spans="1:44" ht="13.5" customHeight="1" x14ac:dyDescent="0.2">
      <c r="A44" s="1018"/>
      <c r="B44" s="1019"/>
      <c r="C44" s="990" t="s">
        <v>697</v>
      </c>
      <c r="D44" s="990"/>
      <c r="E44" s="990"/>
      <c r="F44" s="990"/>
      <c r="G44" s="990"/>
      <c r="H44" s="990"/>
      <c r="I44" s="992"/>
      <c r="J44" s="993"/>
      <c r="K44" s="993"/>
      <c r="L44" s="993"/>
      <c r="M44" s="993"/>
      <c r="N44" s="993"/>
      <c r="O44" s="993"/>
      <c r="P44" s="993"/>
      <c r="Q44" s="993"/>
      <c r="R44" s="993"/>
      <c r="S44" s="993"/>
      <c r="T44" s="993"/>
      <c r="U44" s="993"/>
      <c r="V44" s="993"/>
      <c r="W44" s="993"/>
      <c r="X44" s="993"/>
      <c r="Y44" s="993"/>
      <c r="Z44" s="993"/>
      <c r="AA44" s="993"/>
      <c r="AB44" s="993"/>
      <c r="AC44" s="993"/>
      <c r="AD44" s="993"/>
      <c r="AE44" s="993"/>
      <c r="AF44" s="993"/>
      <c r="AG44" s="993"/>
      <c r="AH44" s="993"/>
      <c r="AI44" s="993"/>
      <c r="AJ44" s="994"/>
    </row>
    <row r="45" spans="1:44" ht="13.5" customHeight="1" x14ac:dyDescent="0.2">
      <c r="A45" s="1018"/>
      <c r="B45" s="1019"/>
      <c r="C45" s="1082" t="s">
        <v>698</v>
      </c>
      <c r="D45" s="990"/>
      <c r="E45" s="990"/>
      <c r="F45" s="990"/>
      <c r="G45" s="990"/>
      <c r="H45" s="990"/>
      <c r="I45" s="990" t="s">
        <v>1002</v>
      </c>
      <c r="J45" s="990"/>
      <c r="K45" s="990"/>
      <c r="L45" s="990"/>
      <c r="M45" s="990"/>
      <c r="N45" s="990"/>
      <c r="O45" s="990"/>
      <c r="P45" s="990"/>
      <c r="Q45" s="990"/>
      <c r="R45" s="1350">
        <v>2</v>
      </c>
      <c r="S45" s="1351"/>
      <c r="T45" s="1351"/>
      <c r="U45" s="1351"/>
      <c r="V45" s="1351"/>
      <c r="W45" s="1351"/>
      <c r="X45" s="1351"/>
      <c r="Y45" s="1351"/>
      <c r="Z45" s="1351"/>
      <c r="AA45" s="1351"/>
      <c r="AB45" s="1351"/>
      <c r="AC45" s="1351"/>
      <c r="AD45" s="1351"/>
      <c r="AE45" s="1351"/>
      <c r="AF45" s="1351"/>
      <c r="AG45" s="1351"/>
      <c r="AH45" s="1351"/>
      <c r="AI45" s="1351"/>
      <c r="AJ45" s="1352"/>
    </row>
    <row r="46" spans="1:44" ht="13.5" customHeight="1" x14ac:dyDescent="0.2">
      <c r="A46" s="1018"/>
      <c r="B46" s="1019"/>
      <c r="C46" s="990"/>
      <c r="D46" s="990"/>
      <c r="E46" s="990"/>
      <c r="F46" s="990"/>
      <c r="G46" s="990"/>
      <c r="H46" s="990"/>
      <c r="I46" s="990" t="s">
        <v>1003</v>
      </c>
      <c r="J46" s="990"/>
      <c r="K46" s="990"/>
      <c r="L46" s="990"/>
      <c r="M46" s="990"/>
      <c r="N46" s="990"/>
      <c r="O46" s="990"/>
      <c r="P46" s="990"/>
      <c r="Q46" s="990"/>
      <c r="R46" s="1009" t="s">
        <v>1004</v>
      </c>
      <c r="S46" s="1009"/>
      <c r="T46" s="1009"/>
      <c r="U46" s="1009"/>
      <c r="V46" s="1009"/>
      <c r="W46" s="1472"/>
      <c r="X46" s="1472"/>
      <c r="Y46" s="1472"/>
      <c r="Z46" s="1472"/>
      <c r="AA46" s="1472"/>
      <c r="AB46" s="1472"/>
      <c r="AC46" s="1472"/>
      <c r="AD46" s="1472"/>
      <c r="AE46" s="1472"/>
      <c r="AF46" s="1472"/>
      <c r="AG46" s="1472"/>
      <c r="AH46" s="1472"/>
      <c r="AI46" s="1472"/>
      <c r="AJ46" s="1473"/>
    </row>
    <row r="47" spans="1:44" ht="13.5" customHeight="1" x14ac:dyDescent="0.2">
      <c r="A47" s="1018"/>
      <c r="B47" s="1019"/>
      <c r="C47" s="990"/>
      <c r="D47" s="990"/>
      <c r="E47" s="990"/>
      <c r="F47" s="990"/>
      <c r="G47" s="990"/>
      <c r="H47" s="990"/>
      <c r="I47" s="990"/>
      <c r="J47" s="990"/>
      <c r="K47" s="990"/>
      <c r="L47" s="990"/>
      <c r="M47" s="990"/>
      <c r="N47" s="990"/>
      <c r="O47" s="990"/>
      <c r="P47" s="990"/>
      <c r="Q47" s="990"/>
      <c r="R47" s="1009" t="s">
        <v>1005</v>
      </c>
      <c r="S47" s="1009"/>
      <c r="T47" s="1009"/>
      <c r="U47" s="1009"/>
      <c r="V47" s="1009"/>
      <c r="W47" s="1472"/>
      <c r="X47" s="1472"/>
      <c r="Y47" s="1472"/>
      <c r="Z47" s="1472"/>
      <c r="AA47" s="1472"/>
      <c r="AB47" s="1472"/>
      <c r="AC47" s="1472"/>
      <c r="AD47" s="1472"/>
      <c r="AE47" s="1472"/>
      <c r="AF47" s="1472"/>
      <c r="AG47" s="1472"/>
      <c r="AH47" s="1472"/>
      <c r="AI47" s="1472"/>
      <c r="AJ47" s="1473"/>
    </row>
    <row r="48" spans="1:44" ht="13.5" customHeight="1" x14ac:dyDescent="0.2">
      <c r="A48" s="1018"/>
      <c r="B48" s="1019"/>
      <c r="C48" s="1044"/>
      <c r="D48" s="1044"/>
      <c r="E48" s="1044"/>
      <c r="F48" s="1044"/>
      <c r="G48" s="1044"/>
      <c r="H48" s="1044"/>
      <c r="I48" s="1044" t="s">
        <v>614</v>
      </c>
      <c r="J48" s="1044"/>
      <c r="K48" s="1044"/>
      <c r="L48" s="1044"/>
      <c r="M48" s="1044"/>
      <c r="N48" s="1044"/>
      <c r="O48" s="1044"/>
      <c r="P48" s="1044"/>
      <c r="Q48" s="1044"/>
      <c r="R48" s="2078"/>
      <c r="S48" s="2079"/>
      <c r="T48" s="2079"/>
      <c r="U48" s="2079"/>
      <c r="V48" s="2079"/>
      <c r="W48" s="2079"/>
      <c r="X48" s="2079"/>
      <c r="Y48" s="2079"/>
      <c r="Z48" s="2079"/>
      <c r="AA48" s="2079"/>
      <c r="AB48" s="2079"/>
      <c r="AC48" s="2079"/>
      <c r="AD48" s="2079"/>
      <c r="AE48" s="2079"/>
      <c r="AF48" s="2079"/>
      <c r="AG48" s="2079"/>
      <c r="AH48" s="2079"/>
      <c r="AI48" s="2079"/>
      <c r="AJ48" s="2080"/>
    </row>
    <row r="49" spans="1:45" ht="13.5" customHeight="1" x14ac:dyDescent="0.2">
      <c r="A49" s="1018"/>
      <c r="B49" s="1019"/>
      <c r="C49" s="1404" t="s">
        <v>298</v>
      </c>
      <c r="D49" s="1401"/>
      <c r="E49" s="990" t="s">
        <v>611</v>
      </c>
      <c r="F49" s="990"/>
      <c r="G49" s="990"/>
      <c r="H49" s="990"/>
      <c r="I49" s="1349"/>
      <c r="J49" s="1349"/>
      <c r="K49" s="1349"/>
      <c r="L49" s="1349"/>
      <c r="M49" s="1349"/>
      <c r="N49" s="1349"/>
      <c r="O49" s="1349"/>
      <c r="P49" s="1349"/>
      <c r="Q49" s="1349"/>
      <c r="R49" s="1082" t="s">
        <v>612</v>
      </c>
      <c r="S49" s="990"/>
      <c r="T49" s="990"/>
      <c r="U49" s="990"/>
      <c r="V49" s="1326"/>
      <c r="W49" s="1326"/>
      <c r="X49" s="1326"/>
      <c r="Y49" s="1326"/>
      <c r="Z49" s="1326"/>
      <c r="AA49" s="1326"/>
      <c r="AB49" s="1326"/>
      <c r="AC49" s="1326"/>
      <c r="AD49" s="1326"/>
      <c r="AE49" s="1326"/>
      <c r="AF49" s="1326"/>
      <c r="AG49" s="1326"/>
      <c r="AH49" s="1326"/>
      <c r="AI49" s="1326"/>
      <c r="AJ49" s="1327"/>
    </row>
    <row r="50" spans="1:45" ht="13.5" customHeight="1" x14ac:dyDescent="0.2">
      <c r="A50" s="1018"/>
      <c r="B50" s="1019"/>
      <c r="C50" s="1405"/>
      <c r="D50" s="1402"/>
      <c r="E50" s="990"/>
      <c r="F50" s="990"/>
      <c r="G50" s="990"/>
      <c r="H50" s="990"/>
      <c r="I50" s="1349"/>
      <c r="J50" s="1349"/>
      <c r="K50" s="1349"/>
      <c r="L50" s="1349"/>
      <c r="M50" s="1349"/>
      <c r="N50" s="1349"/>
      <c r="O50" s="1349"/>
      <c r="P50" s="1349"/>
      <c r="Q50" s="1349"/>
      <c r="R50" s="990"/>
      <c r="S50" s="990"/>
      <c r="T50" s="990"/>
      <c r="U50" s="990"/>
      <c r="V50" s="1329"/>
      <c r="W50" s="1329"/>
      <c r="X50" s="1329"/>
      <c r="Y50" s="1329"/>
      <c r="Z50" s="1329"/>
      <c r="AA50" s="1329"/>
      <c r="AB50" s="1329"/>
      <c r="AC50" s="1329"/>
      <c r="AD50" s="1329"/>
      <c r="AE50" s="1329"/>
      <c r="AF50" s="1329"/>
      <c r="AG50" s="1329"/>
      <c r="AH50" s="1329"/>
      <c r="AI50" s="1329"/>
      <c r="AJ50" s="1330"/>
    </row>
    <row r="51" spans="1:45" ht="13.5" customHeight="1" x14ac:dyDescent="0.2">
      <c r="A51" s="1018"/>
      <c r="B51" s="1019"/>
      <c r="C51" s="1405"/>
      <c r="D51" s="1402"/>
      <c r="E51" s="990" t="s">
        <v>611</v>
      </c>
      <c r="F51" s="990"/>
      <c r="G51" s="990"/>
      <c r="H51" s="990"/>
      <c r="I51" s="1349"/>
      <c r="J51" s="1349"/>
      <c r="K51" s="1349"/>
      <c r="L51" s="1349"/>
      <c r="M51" s="1349"/>
      <c r="N51" s="1349"/>
      <c r="O51" s="1349"/>
      <c r="P51" s="1349"/>
      <c r="Q51" s="1349"/>
      <c r="R51" s="1082" t="s">
        <v>612</v>
      </c>
      <c r="S51" s="990"/>
      <c r="T51" s="990"/>
      <c r="U51" s="990"/>
      <c r="V51" s="1326"/>
      <c r="W51" s="1326"/>
      <c r="X51" s="1326"/>
      <c r="Y51" s="1326"/>
      <c r="Z51" s="1326"/>
      <c r="AA51" s="1326"/>
      <c r="AB51" s="1326"/>
      <c r="AC51" s="1326"/>
      <c r="AD51" s="1326"/>
      <c r="AE51" s="1326"/>
      <c r="AF51" s="1326"/>
      <c r="AG51" s="1326"/>
      <c r="AH51" s="1326"/>
      <c r="AI51" s="1326"/>
      <c r="AJ51" s="1327"/>
    </row>
    <row r="52" spans="1:45" ht="13.5" customHeight="1" x14ac:dyDescent="0.2">
      <c r="A52" s="1018"/>
      <c r="B52" s="1019"/>
      <c r="C52" s="1405"/>
      <c r="D52" s="1402"/>
      <c r="E52" s="990"/>
      <c r="F52" s="990"/>
      <c r="G52" s="990"/>
      <c r="H52" s="990"/>
      <c r="I52" s="1349"/>
      <c r="J52" s="1349"/>
      <c r="K52" s="1349"/>
      <c r="L52" s="1349"/>
      <c r="M52" s="1349"/>
      <c r="N52" s="1349"/>
      <c r="O52" s="1349"/>
      <c r="P52" s="1349"/>
      <c r="Q52" s="1349"/>
      <c r="R52" s="990"/>
      <c r="S52" s="990"/>
      <c r="T52" s="990"/>
      <c r="U52" s="990"/>
      <c r="V52" s="1329"/>
      <c r="W52" s="1329"/>
      <c r="X52" s="1329"/>
      <c r="Y52" s="1329"/>
      <c r="Z52" s="1329"/>
      <c r="AA52" s="1329"/>
      <c r="AB52" s="1329"/>
      <c r="AC52" s="1329"/>
      <c r="AD52" s="1329"/>
      <c r="AE52" s="1329"/>
      <c r="AF52" s="1329"/>
      <c r="AG52" s="1329"/>
      <c r="AH52" s="1329"/>
      <c r="AI52" s="1329"/>
      <c r="AJ52" s="1330"/>
    </row>
    <row r="53" spans="1:45" ht="13.5" customHeight="1" x14ac:dyDescent="0.2">
      <c r="A53" s="1018"/>
      <c r="B53" s="1019"/>
      <c r="C53" s="1405"/>
      <c r="D53" s="1402"/>
      <c r="E53" s="990" t="s">
        <v>611</v>
      </c>
      <c r="F53" s="990"/>
      <c r="G53" s="990"/>
      <c r="H53" s="990"/>
      <c r="I53" s="1349"/>
      <c r="J53" s="1349"/>
      <c r="K53" s="1349"/>
      <c r="L53" s="1349"/>
      <c r="M53" s="1349"/>
      <c r="N53" s="1349"/>
      <c r="O53" s="1349"/>
      <c r="P53" s="1349"/>
      <c r="Q53" s="1349"/>
      <c r="R53" s="1082" t="s">
        <v>612</v>
      </c>
      <c r="S53" s="990"/>
      <c r="T53" s="990"/>
      <c r="U53" s="990"/>
      <c r="V53" s="1348"/>
      <c r="W53" s="1348"/>
      <c r="X53" s="1348"/>
      <c r="Y53" s="1348"/>
      <c r="Z53" s="1348"/>
      <c r="AA53" s="1348"/>
      <c r="AB53" s="1348"/>
      <c r="AC53" s="1348"/>
      <c r="AD53" s="1348"/>
      <c r="AE53" s="1348"/>
      <c r="AF53" s="1348"/>
      <c r="AG53" s="1348"/>
      <c r="AH53" s="1348"/>
      <c r="AI53" s="1348"/>
      <c r="AJ53" s="1357"/>
    </row>
    <row r="54" spans="1:45" ht="13.5" customHeight="1" x14ac:dyDescent="0.2">
      <c r="A54" s="1018"/>
      <c r="B54" s="1019"/>
      <c r="C54" s="1406"/>
      <c r="D54" s="1403"/>
      <c r="E54" s="990"/>
      <c r="F54" s="990"/>
      <c r="G54" s="990"/>
      <c r="H54" s="990"/>
      <c r="I54" s="1349">
        <v>1</v>
      </c>
      <c r="J54" s="1349"/>
      <c r="K54" s="1349"/>
      <c r="L54" s="1349"/>
      <c r="M54" s="1349"/>
      <c r="N54" s="1349"/>
      <c r="O54" s="1349"/>
      <c r="P54" s="1349"/>
      <c r="Q54" s="1349"/>
      <c r="R54" s="990"/>
      <c r="S54" s="990"/>
      <c r="T54" s="990"/>
      <c r="U54" s="990"/>
      <c r="V54" s="1329"/>
      <c r="W54" s="1329"/>
      <c r="X54" s="1329"/>
      <c r="Y54" s="1329"/>
      <c r="Z54" s="1329"/>
      <c r="AA54" s="1329"/>
      <c r="AB54" s="1329"/>
      <c r="AC54" s="1329"/>
      <c r="AD54" s="1329"/>
      <c r="AE54" s="1329"/>
      <c r="AF54" s="1329"/>
      <c r="AG54" s="1329"/>
      <c r="AH54" s="1329"/>
      <c r="AI54" s="1329"/>
      <c r="AJ54" s="1330"/>
    </row>
    <row r="55" spans="1:45" ht="18" customHeight="1" x14ac:dyDescent="0.2">
      <c r="A55" s="257"/>
      <c r="B55" s="258"/>
      <c r="C55" s="672" t="s">
        <v>335</v>
      </c>
      <c r="D55" s="956"/>
      <c r="E55" s="956"/>
      <c r="F55" s="956"/>
      <c r="G55" s="956"/>
      <c r="H55" s="673"/>
      <c r="I55" s="1209">
        <v>3</v>
      </c>
      <c r="J55" s="1210"/>
      <c r="K55" s="1210"/>
      <c r="L55" s="1210"/>
      <c r="M55" s="1210"/>
      <c r="N55" s="1210"/>
      <c r="O55" s="1210"/>
      <c r="P55" s="1210"/>
      <c r="Q55" s="1210"/>
      <c r="R55" s="1210"/>
      <c r="S55" s="1210"/>
      <c r="T55" s="1210"/>
      <c r="U55" s="1210"/>
      <c r="V55" s="1210"/>
      <c r="W55" s="1210">
        <v>2</v>
      </c>
      <c r="X55" s="1210"/>
      <c r="Y55" s="1822"/>
      <c r="Z55" s="1822"/>
      <c r="AA55" s="1822"/>
      <c r="AB55" s="1822"/>
      <c r="AC55" s="1822"/>
      <c r="AD55" s="1822"/>
      <c r="AE55" s="1822"/>
      <c r="AF55" s="1822">
        <v>1</v>
      </c>
      <c r="AG55" s="1822"/>
      <c r="AH55" s="1822"/>
      <c r="AI55" s="1822"/>
      <c r="AJ55" s="1823"/>
    </row>
    <row r="56" spans="1:45" ht="18" customHeight="1" x14ac:dyDescent="0.2">
      <c r="A56" s="259"/>
      <c r="B56" s="260"/>
      <c r="C56" s="672" t="s">
        <v>336</v>
      </c>
      <c r="D56" s="956"/>
      <c r="E56" s="956"/>
      <c r="F56" s="956"/>
      <c r="G56" s="956"/>
      <c r="H56" s="673"/>
      <c r="I56" s="1205">
        <v>3</v>
      </c>
      <c r="J56" s="1206"/>
      <c r="K56" s="1206"/>
      <c r="L56" s="1206"/>
      <c r="M56" s="1206"/>
      <c r="N56" s="1206"/>
      <c r="O56" s="1206"/>
      <c r="P56" s="1206"/>
      <c r="Q56" s="1206"/>
      <c r="R56" s="1206"/>
      <c r="S56" s="1206"/>
      <c r="T56" s="1206"/>
      <c r="U56" s="1206"/>
      <c r="V56" s="1206"/>
      <c r="W56" s="1206">
        <v>1</v>
      </c>
      <c r="X56" s="1206"/>
      <c r="Y56" s="1822"/>
      <c r="Z56" s="1822"/>
      <c r="AA56" s="1822"/>
      <c r="AB56" s="1822"/>
      <c r="AC56" s="1822"/>
      <c r="AD56" s="1822"/>
      <c r="AE56" s="1822"/>
      <c r="AF56" s="1822"/>
      <c r="AG56" s="1822"/>
      <c r="AH56" s="1822"/>
      <c r="AI56" s="1822"/>
      <c r="AJ56" s="1823"/>
    </row>
    <row r="57" spans="1:45" ht="18" customHeight="1" x14ac:dyDescent="0.2">
      <c r="A57" s="1223" t="s">
        <v>804</v>
      </c>
      <c r="B57" s="1224"/>
      <c r="C57" s="1663"/>
      <c r="D57" s="1664"/>
      <c r="E57" s="1664"/>
      <c r="F57" s="1664"/>
      <c r="G57" s="1664"/>
      <c r="H57" s="1665"/>
      <c r="I57" s="1353">
        <v>2</v>
      </c>
      <c r="J57" s="1354"/>
      <c r="K57" s="1354"/>
      <c r="L57" s="1354"/>
      <c r="M57" s="1354"/>
      <c r="N57" s="1354"/>
      <c r="O57" s="1354"/>
      <c r="P57" s="1355"/>
      <c r="Q57" s="672" t="s">
        <v>896</v>
      </c>
      <c r="R57" s="956"/>
      <c r="S57" s="956"/>
      <c r="T57" s="956"/>
      <c r="U57" s="956"/>
      <c r="V57" s="673">
        <v>1</v>
      </c>
      <c r="W57" s="2140">
        <v>2</v>
      </c>
      <c r="X57" s="2141"/>
      <c r="Y57" s="2141"/>
      <c r="Z57" s="2141"/>
      <c r="AA57" s="2142"/>
      <c r="AB57" s="672" t="s">
        <v>897</v>
      </c>
      <c r="AC57" s="956"/>
      <c r="AD57" s="956"/>
      <c r="AE57" s="673"/>
      <c r="AF57" s="2140">
        <v>2</v>
      </c>
      <c r="AG57" s="2141"/>
      <c r="AH57" s="2141"/>
      <c r="AI57" s="2141"/>
      <c r="AJ57" s="2146"/>
    </row>
    <row r="58" spans="1:45" ht="18" customHeight="1" x14ac:dyDescent="0.2">
      <c r="A58" s="1223"/>
      <c r="B58" s="1224"/>
      <c r="C58" s="672" t="s">
        <v>374</v>
      </c>
      <c r="D58" s="956"/>
      <c r="E58" s="956"/>
      <c r="F58" s="956"/>
      <c r="G58" s="956"/>
      <c r="H58" s="956"/>
      <c r="I58" s="1323">
        <v>2</v>
      </c>
      <c r="J58" s="1324"/>
      <c r="K58" s="1324"/>
      <c r="L58" s="1324"/>
      <c r="M58" s="1324"/>
      <c r="N58" s="1324"/>
      <c r="O58" s="1324"/>
      <c r="P58" s="1325"/>
      <c r="Q58" s="672" t="s">
        <v>334</v>
      </c>
      <c r="R58" s="956"/>
      <c r="S58" s="956"/>
      <c r="T58" s="956"/>
      <c r="U58" s="956"/>
      <c r="V58" s="956"/>
      <c r="W58" s="2143">
        <v>2</v>
      </c>
      <c r="X58" s="2144"/>
      <c r="Y58" s="2144"/>
      <c r="Z58" s="2144"/>
      <c r="AA58" s="2144"/>
      <c r="AB58" s="2144"/>
      <c r="AC58" s="2144"/>
      <c r="AD58" s="2145"/>
      <c r="AE58" s="1821"/>
      <c r="AF58" s="1822"/>
      <c r="AG58" s="1822"/>
      <c r="AH58" s="1822"/>
      <c r="AI58" s="1822"/>
      <c r="AJ58" s="1823"/>
      <c r="AM58" s="38"/>
      <c r="AN58" s="38"/>
      <c r="AO58" s="38"/>
      <c r="AP58" s="38"/>
      <c r="AQ58" s="38"/>
      <c r="AR58" s="38"/>
      <c r="AS58" s="54"/>
    </row>
    <row r="59" spans="1:45" ht="18" customHeight="1" x14ac:dyDescent="0.2">
      <c r="A59" s="1223"/>
      <c r="B59" s="1224"/>
      <c r="C59" s="2109" t="s">
        <v>710</v>
      </c>
      <c r="D59" s="2110"/>
      <c r="E59" s="2110"/>
      <c r="F59" s="2110"/>
      <c r="G59" s="2110"/>
      <c r="H59" s="2110"/>
      <c r="I59" s="2106">
        <v>2</v>
      </c>
      <c r="J59" s="2107"/>
      <c r="K59" s="2107"/>
      <c r="L59" s="2107"/>
      <c r="M59" s="2107"/>
      <c r="N59" s="2107"/>
      <c r="O59" s="2107"/>
      <c r="P59" s="2108"/>
      <c r="Q59" s="2109" t="s">
        <v>593</v>
      </c>
      <c r="R59" s="2110"/>
      <c r="S59" s="2110"/>
      <c r="T59" s="2110"/>
      <c r="U59" s="2110"/>
      <c r="V59" s="2111"/>
      <c r="W59" s="2114"/>
      <c r="X59" s="2115"/>
      <c r="Y59" s="2115"/>
      <c r="Z59" s="2115"/>
      <c r="AA59" s="2115"/>
      <c r="AB59" s="2115"/>
      <c r="AC59" s="2112" t="s">
        <v>1011</v>
      </c>
      <c r="AD59" s="2113"/>
      <c r="AE59" s="1109"/>
      <c r="AF59" s="1110"/>
      <c r="AG59" s="1110"/>
      <c r="AH59" s="1110"/>
      <c r="AI59" s="1110"/>
      <c r="AJ59" s="1111"/>
      <c r="AM59" s="38"/>
      <c r="AN59" s="38"/>
      <c r="AO59" s="38"/>
      <c r="AP59" s="38"/>
      <c r="AQ59" s="38"/>
      <c r="AR59" s="38"/>
      <c r="AS59" s="54"/>
    </row>
    <row r="60" spans="1:45" ht="18" customHeight="1" x14ac:dyDescent="0.2">
      <c r="A60" s="1223"/>
      <c r="B60" s="1224"/>
      <c r="C60" s="672" t="s">
        <v>694</v>
      </c>
      <c r="D60" s="956"/>
      <c r="E60" s="956"/>
      <c r="F60" s="956"/>
      <c r="G60" s="956"/>
      <c r="H60" s="673"/>
      <c r="I60" s="2106">
        <v>2</v>
      </c>
      <c r="J60" s="2107"/>
      <c r="K60" s="2107"/>
      <c r="L60" s="2107"/>
      <c r="M60" s="2107"/>
      <c r="N60" s="2107"/>
      <c r="O60" s="2107"/>
      <c r="P60" s="2108"/>
      <c r="Q60" s="1685" t="s">
        <v>433</v>
      </c>
      <c r="R60" s="1686"/>
      <c r="S60" s="1686"/>
      <c r="T60" s="1686"/>
      <c r="U60" s="1686"/>
      <c r="V60" s="1687"/>
      <c r="W60" s="2116"/>
      <c r="X60" s="2117"/>
      <c r="Y60" s="2117"/>
      <c r="Z60" s="2117"/>
      <c r="AA60" s="2117"/>
      <c r="AB60" s="2117"/>
      <c r="AC60" s="2104" t="s">
        <v>6</v>
      </c>
      <c r="AD60" s="2105"/>
      <c r="AE60" s="1821"/>
      <c r="AF60" s="1822"/>
      <c r="AG60" s="1822"/>
      <c r="AH60" s="1822"/>
      <c r="AI60" s="1822"/>
      <c r="AJ60" s="1823"/>
      <c r="AM60" s="38"/>
      <c r="AN60" s="38"/>
      <c r="AO60" s="38"/>
      <c r="AP60" s="38"/>
      <c r="AQ60" s="38"/>
      <c r="AR60" s="38"/>
      <c r="AS60" s="54"/>
    </row>
    <row r="61" spans="1:45" ht="18" customHeight="1" x14ac:dyDescent="0.2">
      <c r="A61" s="1223"/>
      <c r="B61" s="1224"/>
      <c r="C61" s="672" t="s">
        <v>198</v>
      </c>
      <c r="D61" s="956"/>
      <c r="E61" s="956"/>
      <c r="F61" s="956"/>
      <c r="G61" s="956"/>
      <c r="H61" s="956"/>
      <c r="I61" s="1294"/>
      <c r="J61" s="1295"/>
      <c r="K61" s="1295"/>
      <c r="L61" s="1295"/>
      <c r="M61" s="1295"/>
      <c r="N61" s="1295"/>
      <c r="O61" s="1295"/>
      <c r="P61" s="1345"/>
      <c r="Q61" s="672" t="s">
        <v>199</v>
      </c>
      <c r="R61" s="956"/>
      <c r="S61" s="956"/>
      <c r="T61" s="956"/>
      <c r="U61" s="956"/>
      <c r="V61" s="673"/>
      <c r="W61" s="1294"/>
      <c r="X61" s="1295"/>
      <c r="Y61" s="1295"/>
      <c r="Z61" s="1295"/>
      <c r="AA61" s="1295"/>
      <c r="AB61" s="1295"/>
      <c r="AC61" s="1295"/>
      <c r="AD61" s="1345"/>
      <c r="AE61" s="1821"/>
      <c r="AF61" s="1822"/>
      <c r="AG61" s="1822"/>
      <c r="AH61" s="1822"/>
      <c r="AI61" s="1822"/>
      <c r="AJ61" s="1823"/>
      <c r="AM61" s="38"/>
      <c r="AN61" s="38"/>
      <c r="AO61" s="38"/>
      <c r="AP61" s="38"/>
      <c r="AQ61" s="38"/>
      <c r="AR61" s="38"/>
      <c r="AS61" s="54"/>
    </row>
    <row r="62" spans="1:45" ht="18" customHeight="1" x14ac:dyDescent="0.2">
      <c r="A62" s="1223"/>
      <c r="B62" s="1224"/>
      <c r="C62" s="672" t="s">
        <v>159</v>
      </c>
      <c r="D62" s="956"/>
      <c r="E62" s="956"/>
      <c r="F62" s="956"/>
      <c r="G62" s="956"/>
      <c r="H62" s="956"/>
      <c r="I62" s="1294"/>
      <c r="J62" s="1295"/>
      <c r="K62" s="1295"/>
      <c r="L62" s="1295"/>
      <c r="M62" s="1295"/>
      <c r="N62" s="1295"/>
      <c r="O62" s="1295"/>
      <c r="P62" s="1345"/>
      <c r="Q62" s="672" t="s">
        <v>972</v>
      </c>
      <c r="R62" s="956"/>
      <c r="S62" s="956"/>
      <c r="T62" s="956"/>
      <c r="U62" s="956"/>
      <c r="V62" s="673"/>
      <c r="W62" s="1294"/>
      <c r="X62" s="1295"/>
      <c r="Y62" s="1295"/>
      <c r="Z62" s="1295"/>
      <c r="AA62" s="1295"/>
      <c r="AB62" s="1295"/>
      <c r="AC62" s="1295"/>
      <c r="AD62" s="1345"/>
      <c r="AE62" s="1821"/>
      <c r="AF62" s="1822"/>
      <c r="AG62" s="1822"/>
      <c r="AH62" s="1822"/>
      <c r="AI62" s="1822"/>
      <c r="AJ62" s="1823"/>
      <c r="AM62" s="38"/>
      <c r="AN62" s="38"/>
      <c r="AO62" s="38"/>
      <c r="AP62" s="38"/>
      <c r="AQ62" s="38"/>
      <c r="AR62" s="38"/>
      <c r="AS62" s="54"/>
    </row>
    <row r="63" spans="1:45" ht="18" customHeight="1" x14ac:dyDescent="0.2">
      <c r="A63" s="1223"/>
      <c r="B63" s="1224"/>
      <c r="C63" s="672" t="s">
        <v>473</v>
      </c>
      <c r="D63" s="956"/>
      <c r="E63" s="956"/>
      <c r="F63" s="956"/>
      <c r="G63" s="956"/>
      <c r="H63" s="956"/>
      <c r="I63" s="1294"/>
      <c r="J63" s="1295"/>
      <c r="K63" s="1295"/>
      <c r="L63" s="1295"/>
      <c r="M63" s="1295"/>
      <c r="N63" s="1295"/>
      <c r="O63" s="1295"/>
      <c r="P63" s="1345"/>
      <c r="Q63" s="672" t="s">
        <v>3</v>
      </c>
      <c r="R63" s="956"/>
      <c r="S63" s="956"/>
      <c r="T63" s="956"/>
      <c r="U63" s="956"/>
      <c r="V63" s="673"/>
      <c r="W63" s="1294"/>
      <c r="X63" s="1295"/>
      <c r="Y63" s="1295"/>
      <c r="Z63" s="1295"/>
      <c r="AA63" s="1295"/>
      <c r="AB63" s="1295"/>
      <c r="AC63" s="1295"/>
      <c r="AD63" s="1345"/>
      <c r="AE63" s="1821"/>
      <c r="AF63" s="1822"/>
      <c r="AG63" s="1822"/>
      <c r="AH63" s="1822"/>
      <c r="AI63" s="1822"/>
      <c r="AJ63" s="1823"/>
      <c r="AM63" s="38"/>
      <c r="AN63" s="38"/>
      <c r="AO63" s="38"/>
      <c r="AP63" s="38"/>
      <c r="AQ63" s="38"/>
      <c r="AR63" s="38"/>
      <c r="AS63" s="54"/>
    </row>
    <row r="64" spans="1:45" ht="18" customHeight="1" x14ac:dyDescent="0.2">
      <c r="A64" s="1223"/>
      <c r="B64" s="1224"/>
      <c r="C64" s="672" t="s">
        <v>971</v>
      </c>
      <c r="D64" s="956"/>
      <c r="E64" s="956"/>
      <c r="F64" s="956"/>
      <c r="G64" s="956"/>
      <c r="H64" s="956"/>
      <c r="I64" s="1294"/>
      <c r="J64" s="1295"/>
      <c r="K64" s="1295"/>
      <c r="L64" s="1295"/>
      <c r="M64" s="1295"/>
      <c r="N64" s="1295"/>
      <c r="O64" s="1295"/>
      <c r="P64" s="1345"/>
      <c r="Q64" s="672" t="s">
        <v>4</v>
      </c>
      <c r="R64" s="956"/>
      <c r="S64" s="956"/>
      <c r="T64" s="956"/>
      <c r="U64" s="956"/>
      <c r="V64" s="673"/>
      <c r="W64" s="1294"/>
      <c r="X64" s="1295"/>
      <c r="Y64" s="1295"/>
      <c r="Z64" s="1295"/>
      <c r="AA64" s="1295"/>
      <c r="AB64" s="1295"/>
      <c r="AC64" s="1295"/>
      <c r="AD64" s="1345"/>
      <c r="AE64" s="1821"/>
      <c r="AF64" s="1822"/>
      <c r="AG64" s="1822"/>
      <c r="AH64" s="1822"/>
      <c r="AI64" s="1822"/>
      <c r="AJ64" s="1823"/>
      <c r="AM64" s="38"/>
      <c r="AN64" s="38"/>
      <c r="AO64" s="38"/>
      <c r="AP64" s="38"/>
      <c r="AQ64" s="38"/>
      <c r="AR64" s="38"/>
      <c r="AS64" s="54"/>
    </row>
    <row r="65" spans="1:52" ht="18" customHeight="1" x14ac:dyDescent="0.2">
      <c r="A65" s="2170"/>
      <c r="B65" s="2171"/>
      <c r="C65" s="672" t="s">
        <v>937</v>
      </c>
      <c r="D65" s="956"/>
      <c r="E65" s="956"/>
      <c r="F65" s="956"/>
      <c r="G65" s="956"/>
      <c r="H65" s="956"/>
      <c r="I65" s="2157">
        <v>2</v>
      </c>
      <c r="J65" s="2158"/>
      <c r="K65" s="2158"/>
      <c r="L65" s="2158"/>
      <c r="M65" s="2158"/>
      <c r="N65" s="2158"/>
      <c r="O65" s="2158"/>
      <c r="P65" s="2159"/>
      <c r="Q65" s="2129"/>
      <c r="R65" s="2130"/>
      <c r="S65" s="2130"/>
      <c r="T65" s="2130"/>
      <c r="U65" s="2130"/>
      <c r="V65" s="2130"/>
      <c r="W65" s="2130"/>
      <c r="X65" s="2130"/>
      <c r="Y65" s="2130"/>
      <c r="Z65" s="2130"/>
      <c r="AA65" s="2130"/>
      <c r="AB65" s="2130"/>
      <c r="AC65" s="2130"/>
      <c r="AD65" s="2130"/>
      <c r="AE65" s="2130"/>
      <c r="AF65" s="2130"/>
      <c r="AG65" s="2130"/>
      <c r="AH65" s="2130"/>
      <c r="AI65" s="2130"/>
      <c r="AJ65" s="2131"/>
      <c r="AM65" s="38"/>
      <c r="AN65" s="38"/>
      <c r="AO65" s="38"/>
      <c r="AP65" s="38"/>
      <c r="AQ65" s="38"/>
      <c r="AR65" s="38"/>
      <c r="AS65" s="54"/>
    </row>
    <row r="66" spans="1:52" ht="18" hidden="1" customHeight="1" x14ac:dyDescent="0.2">
      <c r="A66" s="1223"/>
      <c r="B66" s="1224"/>
      <c r="C66" s="2109" t="s">
        <v>184</v>
      </c>
      <c r="D66" s="2110"/>
      <c r="E66" s="2110"/>
      <c r="F66" s="2110"/>
      <c r="G66" s="2110"/>
      <c r="H66" s="2111"/>
      <c r="I66" s="2160">
        <v>2</v>
      </c>
      <c r="J66" s="2161"/>
      <c r="K66" s="2161"/>
      <c r="L66" s="2161"/>
      <c r="M66" s="2161"/>
      <c r="N66" s="2161"/>
      <c r="O66" s="2161"/>
      <c r="P66" s="2162"/>
      <c r="Q66" s="2109" t="s">
        <v>185</v>
      </c>
      <c r="R66" s="2110"/>
      <c r="S66" s="2110"/>
      <c r="T66" s="2110"/>
      <c r="U66" s="2110"/>
      <c r="V66" s="2111"/>
      <c r="W66" s="2160">
        <v>2</v>
      </c>
      <c r="X66" s="2161"/>
      <c r="Y66" s="2161"/>
      <c r="Z66" s="2161"/>
      <c r="AA66" s="2161"/>
      <c r="AB66" s="2161"/>
      <c r="AC66" s="2161"/>
      <c r="AD66" s="2162"/>
      <c r="AE66" s="1109"/>
      <c r="AF66" s="1110"/>
      <c r="AG66" s="1110"/>
      <c r="AH66" s="1110"/>
      <c r="AI66" s="1110"/>
      <c r="AJ66" s="1111"/>
      <c r="AM66" s="38"/>
      <c r="AN66" s="38"/>
      <c r="AO66" s="38"/>
      <c r="AP66" s="38"/>
      <c r="AQ66" s="38"/>
      <c r="AR66" s="38"/>
      <c r="AS66" s="54"/>
    </row>
    <row r="67" spans="1:52" ht="18" hidden="1" customHeight="1" x14ac:dyDescent="0.2">
      <c r="A67" s="1223"/>
      <c r="B67" s="1224"/>
      <c r="C67" s="1169" t="s">
        <v>186</v>
      </c>
      <c r="D67" s="1170"/>
      <c r="E67" s="1170"/>
      <c r="F67" s="1170"/>
      <c r="G67" s="1170"/>
      <c r="H67" s="1171"/>
      <c r="I67" s="2163">
        <v>2</v>
      </c>
      <c r="J67" s="2164"/>
      <c r="K67" s="2164"/>
      <c r="L67" s="2164"/>
      <c r="M67" s="2164"/>
      <c r="N67" s="2164"/>
      <c r="O67" s="2164"/>
      <c r="P67" s="2165"/>
      <c r="Q67" s="1784"/>
      <c r="R67" s="1785"/>
      <c r="S67" s="1785"/>
      <c r="T67" s="1785"/>
      <c r="U67" s="1785"/>
      <c r="V67" s="1785"/>
      <c r="W67" s="1785"/>
      <c r="X67" s="1785"/>
      <c r="Y67" s="1785"/>
      <c r="Z67" s="1785"/>
      <c r="AA67" s="1785"/>
      <c r="AB67" s="1785"/>
      <c r="AC67" s="1785"/>
      <c r="AD67" s="1785"/>
      <c r="AE67" s="1785"/>
      <c r="AF67" s="1785"/>
      <c r="AG67" s="1785"/>
      <c r="AH67" s="1785"/>
      <c r="AI67" s="1785"/>
      <c r="AJ67" s="1786"/>
      <c r="AM67" s="38"/>
      <c r="AN67" s="38"/>
      <c r="AO67" s="38"/>
      <c r="AP67" s="38"/>
      <c r="AQ67" s="38"/>
      <c r="AR67" s="38"/>
      <c r="AS67" s="54"/>
    </row>
    <row r="68" spans="1:52" ht="18" customHeight="1" x14ac:dyDescent="0.2">
      <c r="A68" s="1223"/>
      <c r="B68" s="1224"/>
      <c r="C68" s="672" t="s">
        <v>365</v>
      </c>
      <c r="D68" s="956"/>
      <c r="E68" s="956"/>
      <c r="F68" s="956"/>
      <c r="G68" s="956"/>
      <c r="H68" s="673"/>
      <c r="I68" s="2118">
        <v>2</v>
      </c>
      <c r="J68" s="2119"/>
      <c r="K68" s="2119"/>
      <c r="L68" s="2119"/>
      <c r="M68" s="2119"/>
      <c r="N68" s="2119"/>
      <c r="O68" s="2119"/>
      <c r="P68" s="2120"/>
      <c r="Q68" s="1685" t="s">
        <v>296</v>
      </c>
      <c r="R68" s="1686"/>
      <c r="S68" s="1686"/>
      <c r="T68" s="1686"/>
      <c r="U68" s="1686"/>
      <c r="V68" s="1687"/>
      <c r="W68" s="406"/>
      <c r="X68" s="282"/>
      <c r="Y68" s="282"/>
      <c r="Z68" s="282"/>
      <c r="AA68" s="282"/>
      <c r="AB68" s="282"/>
      <c r="AC68" s="282"/>
      <c r="AD68" s="283"/>
      <c r="AE68" s="2129"/>
      <c r="AF68" s="2130"/>
      <c r="AG68" s="2130"/>
      <c r="AH68" s="2130"/>
      <c r="AI68" s="2130"/>
      <c r="AJ68" s="2166"/>
      <c r="AM68" s="38"/>
      <c r="AN68" s="38"/>
      <c r="AO68" s="38"/>
      <c r="AP68" s="38"/>
      <c r="AQ68" s="38"/>
      <c r="AR68" s="38"/>
      <c r="AS68" s="54"/>
    </row>
    <row r="69" spans="1:52" ht="18" customHeight="1" thickBot="1" x14ac:dyDescent="0.25">
      <c r="A69" s="1225"/>
      <c r="B69" s="1226"/>
      <c r="C69" s="1169" t="s">
        <v>364</v>
      </c>
      <c r="D69" s="1170"/>
      <c r="E69" s="1170"/>
      <c r="F69" s="1170"/>
      <c r="G69" s="1170"/>
      <c r="H69" s="1171"/>
      <c r="I69" s="321">
        <v>1</v>
      </c>
      <c r="J69" s="404" t="str">
        <f>IF(ISNA(VLOOKUP(I69, 出力変換_主たるサービス種類_付１０,4,FALSE)),0, VLOOKUP(I69, 出力変換_主たるサービス種類_付１０,4,FALSE)) &amp; ""</f>
        <v>0</v>
      </c>
      <c r="K69" s="405" t="s">
        <v>1052</v>
      </c>
      <c r="L69" s="404" t="str">
        <f>IF(ISNA(VLOOKUP(K69, 取込変換_主たるサービス種類_付１０,2,FALSE)),1, VLOOKUP(K69, 取込変換_主たるサービス種類_付１０,2,FALSE)) &amp; ""</f>
        <v>1</v>
      </c>
      <c r="M69" s="321"/>
      <c r="N69" s="321"/>
      <c r="O69" s="321"/>
      <c r="P69" s="321"/>
      <c r="Q69" s="2172" t="s">
        <v>368</v>
      </c>
      <c r="R69" s="2173"/>
      <c r="S69" s="2173"/>
      <c r="T69" s="2173"/>
      <c r="U69" s="2173"/>
      <c r="V69" s="2174"/>
      <c r="W69" s="2128"/>
      <c r="X69" s="1841"/>
      <c r="Y69" s="1841"/>
      <c r="Z69" s="1841"/>
      <c r="AA69" s="1841"/>
      <c r="AB69" s="1841"/>
      <c r="AC69" s="2168" t="s">
        <v>6</v>
      </c>
      <c r="AD69" s="2169"/>
      <c r="AE69" s="1857"/>
      <c r="AF69" s="1858"/>
      <c r="AG69" s="1858"/>
      <c r="AH69" s="1858"/>
      <c r="AI69" s="1858"/>
      <c r="AJ69" s="2167"/>
      <c r="AM69" s="38"/>
      <c r="AN69" s="38"/>
      <c r="AO69" s="38"/>
      <c r="AP69" s="38"/>
      <c r="AQ69" s="38"/>
      <c r="AR69" s="38"/>
      <c r="AS69" s="54"/>
    </row>
    <row r="70" spans="1:52" ht="18" hidden="1" customHeight="1" thickBot="1" x14ac:dyDescent="0.25">
      <c r="A70" s="323"/>
      <c r="B70" s="323"/>
      <c r="C70" s="2121" t="s">
        <v>367</v>
      </c>
      <c r="D70" s="2121"/>
      <c r="E70" s="2121"/>
      <c r="F70" s="2121"/>
      <c r="G70" s="2121"/>
      <c r="H70" s="2121"/>
      <c r="I70" s="324"/>
      <c r="J70" s="324"/>
      <c r="K70" s="324"/>
      <c r="L70" s="324"/>
      <c r="M70" s="324"/>
      <c r="N70" s="324"/>
      <c r="O70" s="324"/>
      <c r="P70" s="324"/>
      <c r="Q70" s="325"/>
      <c r="R70" s="325"/>
      <c r="S70" s="325"/>
      <c r="T70" s="325"/>
      <c r="U70" s="325"/>
      <c r="V70" s="325"/>
      <c r="W70" s="325"/>
      <c r="X70" s="325"/>
      <c r="Y70" s="325"/>
      <c r="Z70" s="325"/>
      <c r="AA70" s="325"/>
      <c r="AB70" s="325"/>
      <c r="AC70" s="325"/>
      <c r="AD70" s="325"/>
      <c r="AE70" s="325"/>
      <c r="AF70" s="325"/>
      <c r="AG70" s="325"/>
      <c r="AH70" s="325"/>
      <c r="AI70" s="325"/>
      <c r="AJ70" s="325"/>
      <c r="AM70" s="38"/>
      <c r="AN70" s="38"/>
      <c r="AO70" s="38"/>
      <c r="AP70" s="38"/>
      <c r="AQ70" s="38"/>
      <c r="AR70" s="38"/>
      <c r="AS70" s="54"/>
    </row>
    <row r="71" spans="1:52" ht="18" customHeight="1" x14ac:dyDescent="0.2">
      <c r="A71" s="277" t="s">
        <v>648</v>
      </c>
      <c r="B71" s="277"/>
      <c r="C71" s="277"/>
      <c r="D71" s="277"/>
      <c r="E71" s="277"/>
      <c r="F71" s="277"/>
      <c r="G71" s="277"/>
      <c r="H71" s="277"/>
      <c r="I71" s="277"/>
      <c r="J71" s="277"/>
      <c r="K71" s="277"/>
      <c r="L71" s="277"/>
      <c r="M71" s="277"/>
      <c r="N71" s="277"/>
      <c r="O71" s="277"/>
      <c r="P71" s="277"/>
      <c r="Q71" s="277"/>
      <c r="R71" s="277"/>
      <c r="S71" s="277"/>
      <c r="T71" s="277"/>
      <c r="U71" s="277"/>
      <c r="V71" s="277"/>
      <c r="W71" s="277"/>
      <c r="X71" s="277"/>
      <c r="Y71" s="277"/>
      <c r="Z71" s="277"/>
      <c r="AA71" s="277"/>
      <c r="AB71" s="277"/>
      <c r="AC71" s="277"/>
      <c r="AD71" s="277"/>
      <c r="AE71" s="277"/>
      <c r="AF71" s="277"/>
      <c r="AG71" s="277"/>
      <c r="AH71" s="277"/>
      <c r="AI71" s="277"/>
      <c r="AJ71" s="277"/>
      <c r="AM71" s="38"/>
      <c r="AN71" s="52"/>
      <c r="AO71" s="52"/>
      <c r="AP71" s="52"/>
      <c r="AQ71" s="52"/>
      <c r="AR71" s="52"/>
      <c r="AS71" s="52"/>
      <c r="AT71" s="52"/>
      <c r="AU71" s="21"/>
      <c r="AV71" s="21"/>
      <c r="AW71" s="21"/>
      <c r="AX71" s="21"/>
      <c r="AY71" s="21"/>
      <c r="AZ71" s="21"/>
    </row>
    <row r="72" spans="1:52" ht="12" x14ac:dyDescent="0.2">
      <c r="A72" s="137" t="s">
        <v>668</v>
      </c>
      <c r="B72" s="140"/>
      <c r="C72" s="137"/>
      <c r="D72" s="137"/>
      <c r="E72" s="137"/>
      <c r="F72" s="137"/>
      <c r="G72" s="137"/>
      <c r="H72" s="137"/>
      <c r="I72" s="137"/>
      <c r="J72" s="137"/>
      <c r="K72" s="137"/>
      <c r="L72" s="137"/>
      <c r="M72" s="137"/>
      <c r="N72" s="137"/>
      <c r="O72" s="137"/>
      <c r="P72" s="137"/>
      <c r="Q72" s="137"/>
      <c r="R72" s="140"/>
      <c r="S72" s="140"/>
      <c r="T72" s="140"/>
      <c r="U72" s="140"/>
      <c r="V72" s="140"/>
      <c r="W72" s="140"/>
      <c r="X72" s="140"/>
      <c r="Y72" s="140"/>
      <c r="Z72" s="140"/>
      <c r="AA72" s="140"/>
      <c r="AB72" s="140"/>
      <c r="AC72" s="140"/>
      <c r="AD72" s="140"/>
      <c r="AE72" s="140"/>
      <c r="AF72" s="140"/>
      <c r="AG72" s="140"/>
      <c r="AH72" s="140"/>
      <c r="AI72" s="140"/>
      <c r="AJ72" s="140"/>
      <c r="AM72" s="38"/>
      <c r="AN72" s="52"/>
      <c r="AO72" s="52"/>
      <c r="AP72" s="52"/>
      <c r="AQ72" s="52"/>
      <c r="AR72" s="52"/>
      <c r="AS72" s="52"/>
      <c r="AT72" s="52"/>
      <c r="AU72" s="21"/>
      <c r="AV72" s="21"/>
      <c r="AW72" s="21"/>
      <c r="AX72" s="21"/>
      <c r="AY72" s="21"/>
      <c r="AZ72" s="21"/>
    </row>
    <row r="73" spans="1:52" s="21" customFormat="1" ht="12" customHeight="1" x14ac:dyDescent="0.2">
      <c r="A73" s="137" t="s">
        <v>552</v>
      </c>
      <c r="B73" s="140"/>
      <c r="C73" s="140"/>
      <c r="D73" s="140"/>
      <c r="E73" s="140"/>
      <c r="F73" s="140"/>
      <c r="G73" s="140"/>
      <c r="H73" s="140"/>
      <c r="I73" s="140"/>
      <c r="J73" s="140"/>
      <c r="K73" s="140"/>
      <c r="L73" s="140"/>
      <c r="M73" s="140"/>
      <c r="N73" s="140"/>
      <c r="O73" s="140"/>
      <c r="P73" s="140"/>
      <c r="Q73" s="140"/>
      <c r="R73" s="140"/>
      <c r="S73" s="140"/>
      <c r="T73" s="140"/>
      <c r="U73" s="140"/>
      <c r="V73" s="140"/>
      <c r="W73" s="140"/>
      <c r="X73" s="140"/>
      <c r="Y73" s="140"/>
      <c r="Z73" s="140"/>
      <c r="AA73" s="140"/>
      <c r="AB73" s="140"/>
      <c r="AC73" s="140"/>
      <c r="AD73" s="140"/>
      <c r="AE73" s="140"/>
      <c r="AF73" s="140"/>
      <c r="AG73" s="140"/>
      <c r="AH73" s="140"/>
      <c r="AI73" s="140"/>
      <c r="AJ73" s="140"/>
      <c r="AL73" s="52"/>
      <c r="AM73" s="52"/>
      <c r="AN73" s="52"/>
      <c r="AO73" s="52"/>
      <c r="AP73" s="52"/>
      <c r="AQ73" s="52"/>
      <c r="AR73" s="52"/>
      <c r="AS73" s="52"/>
      <c r="AT73" s="52"/>
    </row>
    <row r="74" spans="1:52" s="21" customFormat="1" ht="12" customHeight="1" x14ac:dyDescent="0.2">
      <c r="A74" s="137" t="s">
        <v>173</v>
      </c>
      <c r="B74" s="137"/>
      <c r="C74" s="140"/>
      <c r="D74" s="140"/>
      <c r="E74" s="140"/>
      <c r="F74" s="140"/>
      <c r="G74" s="140"/>
      <c r="H74" s="140"/>
      <c r="I74" s="140"/>
      <c r="J74" s="140"/>
      <c r="K74" s="140"/>
      <c r="L74" s="140"/>
      <c r="M74" s="140"/>
      <c r="N74" s="140"/>
      <c r="O74" s="140"/>
      <c r="P74" s="140"/>
      <c r="Q74" s="140"/>
      <c r="R74" s="140"/>
      <c r="S74" s="140"/>
      <c r="T74" s="140"/>
      <c r="U74" s="140"/>
      <c r="V74" s="140"/>
      <c r="W74" s="140"/>
      <c r="X74" s="140"/>
      <c r="Y74" s="140"/>
      <c r="Z74" s="140"/>
      <c r="AA74" s="140"/>
      <c r="AB74" s="140"/>
      <c r="AC74" s="140"/>
      <c r="AD74" s="140"/>
      <c r="AE74" s="140"/>
      <c r="AF74" s="140"/>
      <c r="AG74" s="140"/>
      <c r="AH74" s="140"/>
      <c r="AI74" s="140"/>
      <c r="AJ74" s="140"/>
      <c r="AL74" s="52"/>
      <c r="AM74" s="52"/>
      <c r="AN74" s="52"/>
      <c r="AO74" s="52"/>
      <c r="AP74" s="52"/>
      <c r="AQ74" s="52"/>
      <c r="AR74" s="52"/>
      <c r="AS74" s="52"/>
      <c r="AT74" s="52"/>
    </row>
    <row r="75" spans="1:52" s="21" customFormat="1" ht="12" customHeight="1" x14ac:dyDescent="0.2">
      <c r="A75" s="137" t="s">
        <v>942</v>
      </c>
      <c r="B75" s="137"/>
      <c r="C75" s="140"/>
      <c r="D75" s="140"/>
      <c r="E75" s="140"/>
      <c r="F75" s="140"/>
      <c r="G75" s="140"/>
      <c r="H75" s="140"/>
      <c r="I75" s="140"/>
      <c r="J75" s="140"/>
      <c r="K75" s="140"/>
      <c r="L75" s="140"/>
      <c r="M75" s="140"/>
      <c r="N75" s="140"/>
      <c r="O75" s="140"/>
      <c r="P75" s="140"/>
      <c r="Q75" s="140"/>
      <c r="R75" s="140"/>
      <c r="S75" s="140"/>
      <c r="T75" s="140"/>
      <c r="U75" s="140"/>
      <c r="V75" s="140"/>
      <c r="W75" s="140"/>
      <c r="X75" s="140"/>
      <c r="Y75" s="140"/>
      <c r="Z75" s="140"/>
      <c r="AA75" s="140"/>
      <c r="AB75" s="140"/>
      <c r="AC75" s="140"/>
      <c r="AD75" s="140"/>
      <c r="AE75" s="140"/>
      <c r="AF75" s="140"/>
      <c r="AG75" s="140"/>
      <c r="AH75" s="140"/>
      <c r="AI75" s="140"/>
      <c r="AJ75" s="140"/>
      <c r="AL75" s="52"/>
      <c r="AM75" s="52"/>
      <c r="AN75" s="52"/>
      <c r="AO75" s="52"/>
      <c r="AP75" s="52"/>
      <c r="AQ75" s="52"/>
      <c r="AR75" s="52"/>
      <c r="AS75" s="52"/>
      <c r="AT75" s="52"/>
    </row>
    <row r="76" spans="1:52" s="21" customFormat="1" ht="12" customHeight="1" x14ac:dyDescent="0.2">
      <c r="A76" s="137" t="s">
        <v>649</v>
      </c>
      <c r="B76" s="140"/>
      <c r="C76" s="53"/>
      <c r="D76" s="53"/>
      <c r="E76" s="53"/>
      <c r="F76" s="53"/>
      <c r="G76" s="53"/>
      <c r="H76" s="53"/>
      <c r="I76" s="53"/>
      <c r="J76" s="53"/>
      <c r="K76" s="53"/>
      <c r="L76" s="53"/>
      <c r="M76" s="53"/>
      <c r="N76" s="53"/>
      <c r="O76" s="53"/>
      <c r="P76" s="53"/>
      <c r="Q76" s="53"/>
      <c r="R76" s="53"/>
      <c r="S76" s="53"/>
      <c r="T76" s="53"/>
      <c r="U76" s="53"/>
      <c r="V76" s="53"/>
      <c r="W76" s="53"/>
      <c r="X76" s="53"/>
      <c r="Y76" s="53"/>
      <c r="Z76" s="53"/>
      <c r="AA76" s="53"/>
      <c r="AB76" s="53"/>
      <c r="AC76" s="53"/>
      <c r="AD76" s="53"/>
      <c r="AE76" s="53"/>
      <c r="AF76" s="53"/>
      <c r="AG76" s="53"/>
      <c r="AH76" s="53"/>
      <c r="AI76" s="53"/>
      <c r="AJ76" s="53"/>
      <c r="AL76" s="52"/>
      <c r="AM76" s="52"/>
      <c r="AN76" s="52"/>
      <c r="AO76" s="52"/>
      <c r="AP76" s="52"/>
      <c r="AQ76" s="52"/>
      <c r="AR76" s="52"/>
      <c r="AS76" s="52"/>
      <c r="AT76" s="52"/>
    </row>
    <row r="77" spans="1:52" s="21" customFormat="1" ht="12" customHeight="1" x14ac:dyDescent="0.2">
      <c r="A77" s="137" t="s">
        <v>927</v>
      </c>
      <c r="B77" s="53"/>
      <c r="C77" s="53"/>
      <c r="D77" s="53"/>
      <c r="E77" s="53"/>
      <c r="F77" s="53"/>
      <c r="G77" s="53"/>
      <c r="H77" s="53"/>
      <c r="I77" s="53"/>
      <c r="J77" s="53"/>
      <c r="K77" s="53"/>
      <c r="L77" s="53"/>
      <c r="M77" s="53"/>
      <c r="N77" s="53"/>
      <c r="O77" s="53"/>
      <c r="P77" s="53"/>
      <c r="Q77" s="53"/>
      <c r="R77" s="53"/>
      <c r="S77" s="53"/>
      <c r="T77" s="53"/>
      <c r="U77" s="53"/>
      <c r="V77" s="53"/>
      <c r="W77" s="53"/>
      <c r="X77" s="53"/>
      <c r="Y77" s="53"/>
      <c r="Z77" s="53"/>
      <c r="AA77" s="53"/>
      <c r="AB77" s="53"/>
      <c r="AC77" s="53"/>
      <c r="AD77" s="53"/>
      <c r="AE77" s="53"/>
      <c r="AF77" s="53"/>
      <c r="AG77" s="53"/>
      <c r="AH77" s="53"/>
      <c r="AI77" s="53"/>
      <c r="AJ77" s="53"/>
      <c r="AL77" s="52"/>
      <c r="AM77" s="52"/>
      <c r="AN77" s="52"/>
      <c r="AO77" s="52"/>
      <c r="AP77" s="52"/>
      <c r="AQ77" s="52"/>
      <c r="AR77" s="52"/>
      <c r="AS77" s="52"/>
      <c r="AT77" s="52"/>
    </row>
    <row r="78" spans="1:52" s="21" customFormat="1" ht="12" customHeight="1" x14ac:dyDescent="0.2">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L78" s="52"/>
      <c r="AM78" s="52"/>
      <c r="AN78" s="52"/>
      <c r="AO78" s="52"/>
      <c r="AP78" s="52"/>
      <c r="AQ78" s="52"/>
      <c r="AR78" s="52"/>
      <c r="AS78" s="52"/>
      <c r="AT78" s="52"/>
    </row>
  </sheetData>
  <mergeCells count="262">
    <mergeCell ref="AE68:AJ68"/>
    <mergeCell ref="AE69:AJ69"/>
    <mergeCell ref="AC69:AD69"/>
    <mergeCell ref="A57:B69"/>
    <mergeCell ref="C68:H68"/>
    <mergeCell ref="C69:H69"/>
    <mergeCell ref="I68:P68"/>
    <mergeCell ref="Q69:V69"/>
    <mergeCell ref="Q68:V68"/>
    <mergeCell ref="C66:H66"/>
    <mergeCell ref="Q65:AJ65"/>
    <mergeCell ref="I66:P66"/>
    <mergeCell ref="Q66:V66"/>
    <mergeCell ref="Q67:AJ67"/>
    <mergeCell ref="C67:H67"/>
    <mergeCell ref="I67:P67"/>
    <mergeCell ref="W66:AD66"/>
    <mergeCell ref="AE66:AJ66"/>
    <mergeCell ref="C62:H62"/>
    <mergeCell ref="I62:P62"/>
    <mergeCell ref="Q62:V62"/>
    <mergeCell ref="W62:AD62"/>
    <mergeCell ref="I65:P65"/>
    <mergeCell ref="AE64:AJ64"/>
    <mergeCell ref="C64:H64"/>
    <mergeCell ref="I64:P64"/>
    <mergeCell ref="Q64:V64"/>
    <mergeCell ref="W64:AD64"/>
    <mergeCell ref="C57:H57"/>
    <mergeCell ref="I57:P57"/>
    <mergeCell ref="Q57:V57"/>
    <mergeCell ref="Q58:V58"/>
    <mergeCell ref="AE62:AJ62"/>
    <mergeCell ref="C63:H63"/>
    <mergeCell ref="I63:P63"/>
    <mergeCell ref="Q63:V63"/>
    <mergeCell ref="W63:AD63"/>
    <mergeCell ref="AE63:AJ63"/>
    <mergeCell ref="Q61:V61"/>
    <mergeCell ref="I59:P59"/>
    <mergeCell ref="Q59:V59"/>
    <mergeCell ref="I60:P60"/>
    <mergeCell ref="Q60:V60"/>
    <mergeCell ref="W61:AD61"/>
    <mergeCell ref="W60:AB60"/>
    <mergeCell ref="W59:AB59"/>
    <mergeCell ref="AC59:AD59"/>
    <mergeCell ref="I49:Q50"/>
    <mergeCell ref="Y55:AJ55"/>
    <mergeCell ref="C56:H56"/>
    <mergeCell ref="I56:X56"/>
    <mergeCell ref="Y56:AJ56"/>
    <mergeCell ref="C61:H61"/>
    <mergeCell ref="I61:P61"/>
    <mergeCell ref="C55:H55"/>
    <mergeCell ref="I55:X55"/>
    <mergeCell ref="I58:P58"/>
    <mergeCell ref="A4:E4"/>
    <mergeCell ref="F4:Q4"/>
    <mergeCell ref="AA4:AD4"/>
    <mergeCell ref="AE4:AJ4"/>
    <mergeCell ref="C49:D54"/>
    <mergeCell ref="E49:H50"/>
    <mergeCell ref="E51:H52"/>
    <mergeCell ref="I51:Q52"/>
    <mergeCell ref="E53:H54"/>
    <mergeCell ref="I53:Q54"/>
    <mergeCell ref="R51:U52"/>
    <mergeCell ref="R48:AJ48"/>
    <mergeCell ref="V49:Z49"/>
    <mergeCell ref="V51:Z51"/>
    <mergeCell ref="AA51:AE51"/>
    <mergeCell ref="AF51:AJ51"/>
    <mergeCell ref="V52:Z52"/>
    <mergeCell ref="AA52:AE52"/>
    <mergeCell ref="AA54:AE54"/>
    <mergeCell ref="AF52:AJ52"/>
    <mergeCell ref="V54:Z54"/>
    <mergeCell ref="AA53:AE53"/>
    <mergeCell ref="AF53:AJ53"/>
    <mergeCell ref="AA49:AE49"/>
    <mergeCell ref="AF49:AJ49"/>
    <mergeCell ref="I45:Q45"/>
    <mergeCell ref="R45:AJ45"/>
    <mergeCell ref="R53:U54"/>
    <mergeCell ref="V53:Z53"/>
    <mergeCell ref="R49:U50"/>
    <mergeCell ref="W47:AJ47"/>
    <mergeCell ref="AF54:AJ54"/>
    <mergeCell ref="V50:Z50"/>
    <mergeCell ref="AA50:AE50"/>
    <mergeCell ref="AF50:AJ50"/>
    <mergeCell ref="I46:Q47"/>
    <mergeCell ref="L38:N38"/>
    <mergeCell ref="O38:P38"/>
    <mergeCell ref="I48:Q48"/>
    <mergeCell ref="Z42:AE42"/>
    <mergeCell ref="R47:V47"/>
    <mergeCell ref="AB40:AJ40"/>
    <mergeCell ref="R46:V46"/>
    <mergeCell ref="W46:AJ46"/>
    <mergeCell ref="I41:AJ41"/>
    <mergeCell ref="W38:Y38"/>
    <mergeCell ref="T42:Y42"/>
    <mergeCell ref="N40:V40"/>
    <mergeCell ref="O42:S42"/>
    <mergeCell ref="W40:AA40"/>
    <mergeCell ref="T38:V38"/>
    <mergeCell ref="AF33:AJ33"/>
    <mergeCell ref="I33:N33"/>
    <mergeCell ref="I44:AJ44"/>
    <mergeCell ref="I42:N42"/>
    <mergeCell ref="I40:M40"/>
    <mergeCell ref="AF42:AJ42"/>
    <mergeCell ref="Q39:S39"/>
    <mergeCell ref="T39:V39"/>
    <mergeCell ref="AB39:AD39"/>
    <mergeCell ref="W39:Y39"/>
    <mergeCell ref="C44:H44"/>
    <mergeCell ref="C41:H41"/>
    <mergeCell ref="L39:N39"/>
    <mergeCell ref="O39:P39"/>
    <mergeCell ref="I43:AJ43"/>
    <mergeCell ref="AF34:AJ34"/>
    <mergeCell ref="O34:T34"/>
    <mergeCell ref="AE39:AJ39"/>
    <mergeCell ref="AB38:AD38"/>
    <mergeCell ref="AE38:AJ38"/>
    <mergeCell ref="R30:T30"/>
    <mergeCell ref="I25:J25"/>
    <mergeCell ref="L31:N31"/>
    <mergeCell ref="C38:H39"/>
    <mergeCell ref="I38:K38"/>
    <mergeCell ref="I39:K39"/>
    <mergeCell ref="C37:H37"/>
    <mergeCell ref="I37:AJ37"/>
    <mergeCell ref="Z39:AA39"/>
    <mergeCell ref="AA33:AE33"/>
    <mergeCell ref="I32:K32"/>
    <mergeCell ref="L32:N32"/>
    <mergeCell ref="O32:Q32"/>
    <mergeCell ref="AA29:AE29"/>
    <mergeCell ref="U33:Z33"/>
    <mergeCell ref="I30:K30"/>
    <mergeCell ref="L30:N30"/>
    <mergeCell ref="O30:Q30"/>
    <mergeCell ref="O28:T29"/>
    <mergeCell ref="I28:N29"/>
    <mergeCell ref="C23:H23"/>
    <mergeCell ref="A22:H22"/>
    <mergeCell ref="I22:AJ22"/>
    <mergeCell ref="C25:H27"/>
    <mergeCell ref="C24:H24"/>
    <mergeCell ref="A23:B27"/>
    <mergeCell ref="Q25:AJ25"/>
    <mergeCell ref="I16:AJ16"/>
    <mergeCell ref="I17:AJ17"/>
    <mergeCell ref="U28:AE28"/>
    <mergeCell ref="I24:AJ24"/>
    <mergeCell ref="I23:AJ23"/>
    <mergeCell ref="K25:P25"/>
    <mergeCell ref="I27:AJ27"/>
    <mergeCell ref="AF28:AJ29"/>
    <mergeCell ref="I26:AJ26"/>
    <mergeCell ref="W21:AJ21"/>
    <mergeCell ref="C19:N21"/>
    <mergeCell ref="W20:AJ20"/>
    <mergeCell ref="O19:V19"/>
    <mergeCell ref="W19:AJ19"/>
    <mergeCell ref="O20:V20"/>
    <mergeCell ref="O21:V21"/>
    <mergeCell ref="C18:V18"/>
    <mergeCell ref="Q15:AJ15"/>
    <mergeCell ref="C14:H14"/>
    <mergeCell ref="I14:AJ14"/>
    <mergeCell ref="W11:Z11"/>
    <mergeCell ref="I13:AJ13"/>
    <mergeCell ref="AA11:AJ11"/>
    <mergeCell ref="C15:H17"/>
    <mergeCell ref="I15:J15"/>
    <mergeCell ref="K15:P15"/>
    <mergeCell ref="C13:H13"/>
    <mergeCell ref="A6:B11"/>
    <mergeCell ref="C6:H6"/>
    <mergeCell ref="C7:H7"/>
    <mergeCell ref="C8:H10"/>
    <mergeCell ref="C11:H11"/>
    <mergeCell ref="I6:AJ6"/>
    <mergeCell ref="Q8:AJ8"/>
    <mergeCell ref="I7:AJ7"/>
    <mergeCell ref="I9:AJ9"/>
    <mergeCell ref="I8:J8"/>
    <mergeCell ref="K8:P8"/>
    <mergeCell ref="I10:AJ10"/>
    <mergeCell ref="I11:L11"/>
    <mergeCell ref="M11:V11"/>
    <mergeCell ref="W18:AJ18"/>
    <mergeCell ref="X30:Z30"/>
    <mergeCell ref="AA30:AB30"/>
    <mergeCell ref="W12:AJ12"/>
    <mergeCell ref="U30:W30"/>
    <mergeCell ref="A12:V12"/>
    <mergeCell ref="A13:B21"/>
    <mergeCell ref="U29:Z29"/>
    <mergeCell ref="U32:W32"/>
    <mergeCell ref="X32:Z32"/>
    <mergeCell ref="AA32:AB32"/>
    <mergeCell ref="AF30:AG30"/>
    <mergeCell ref="AH30:AJ30"/>
    <mergeCell ref="AC30:AE30"/>
    <mergeCell ref="AA31:AB31"/>
    <mergeCell ref="X31:Z31"/>
    <mergeCell ref="R32:T32"/>
    <mergeCell ref="A36:H36"/>
    <mergeCell ref="A35:H35"/>
    <mergeCell ref="I35:N35"/>
    <mergeCell ref="I34:N34"/>
    <mergeCell ref="C33:H33"/>
    <mergeCell ref="O33:T33"/>
    <mergeCell ref="A28:B34"/>
    <mergeCell ref="I36:N36"/>
    <mergeCell ref="C28:H30"/>
    <mergeCell ref="F31:H31"/>
    <mergeCell ref="C34:H34"/>
    <mergeCell ref="AC31:AE31"/>
    <mergeCell ref="AF31:AG31"/>
    <mergeCell ref="AH31:AJ31"/>
    <mergeCell ref="AC32:AE32"/>
    <mergeCell ref="F32:H32"/>
    <mergeCell ref="O31:Q31"/>
    <mergeCell ref="AF32:AG32"/>
    <mergeCell ref="AH32:AJ32"/>
    <mergeCell ref="C59:H59"/>
    <mergeCell ref="R31:T31"/>
    <mergeCell ref="U31:W31"/>
    <mergeCell ref="I31:K31"/>
    <mergeCell ref="C31:E32"/>
    <mergeCell ref="O35:AJ35"/>
    <mergeCell ref="Q38:S38"/>
    <mergeCell ref="O36:AJ36"/>
    <mergeCell ref="AA34:AE34"/>
    <mergeCell ref="Z38:AA38"/>
    <mergeCell ref="AF57:AJ57"/>
    <mergeCell ref="U34:Z34"/>
    <mergeCell ref="C70:H70"/>
    <mergeCell ref="A37:B54"/>
    <mergeCell ref="C40:H40"/>
    <mergeCell ref="C42:H42"/>
    <mergeCell ref="C43:H43"/>
    <mergeCell ref="C45:H48"/>
    <mergeCell ref="C65:H65"/>
    <mergeCell ref="C58:H58"/>
    <mergeCell ref="AE59:AJ59"/>
    <mergeCell ref="C60:H60"/>
    <mergeCell ref="W69:AB69"/>
    <mergeCell ref="W57:AA57"/>
    <mergeCell ref="AB57:AE57"/>
    <mergeCell ref="AC60:AD60"/>
    <mergeCell ref="AE60:AJ60"/>
    <mergeCell ref="AE58:AJ58"/>
    <mergeCell ref="AE61:AJ61"/>
    <mergeCell ref="W58:AD58"/>
  </mergeCells>
  <phoneticPr fontId="3"/>
  <dataValidations count="4">
    <dataValidation type="whole" imeMode="off" allowBlank="1" showInputMessage="1" showErrorMessage="1" sqref="I42:N42 Z42:AE42 I31:AJ32 I35:N36">
      <formula1>0</formula1>
      <formula2>99999</formula2>
    </dataValidation>
    <dataValidation imeMode="off" allowBlank="1" showInputMessage="1" showErrorMessage="1" sqref="AB38:AD39 K8:P8 W38:Y39 Q38:S39 L38:N39 K25:P25 K15:P15 AA11:AJ11 M11:V11 W59:AB60 W66:AD66 W61:AD64 I61:P70"/>
    <dataValidation imeMode="halfKatakana" allowBlank="1" showInputMessage="1" showErrorMessage="1" sqref="I23:AJ23 I6:AJ6 I13:AJ13"/>
    <dataValidation type="decimal" imeMode="off" allowBlank="1" showInputMessage="1" showErrorMessage="1" sqref="I33:AJ34">
      <formula1>0</formula1>
      <formula2>999.9</formula2>
    </dataValidation>
  </dataValidations>
  <printOptions horizontalCentered="1"/>
  <pageMargins left="0.59055118110236227" right="0.59055118110236227" top="0.19685039370078741" bottom="0.39370078740157483" header="0" footer="0.19685039370078741"/>
  <pageSetup paperSize="9" scale="77"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6865" r:id="rId4" name="Group Box 1">
              <controlPr defaultSize="0" autoFill="0" autoPict="0">
                <anchor moveWithCells="1">
                  <from>
                    <xdr:col>8</xdr:col>
                    <xdr:colOff>0</xdr:colOff>
                    <xdr:row>21</xdr:row>
                    <xdr:rowOff>0</xdr:rowOff>
                  </from>
                  <to>
                    <xdr:col>36</xdr:col>
                    <xdr:colOff>0</xdr:colOff>
                    <xdr:row>22</xdr:row>
                    <xdr:rowOff>0</xdr:rowOff>
                  </to>
                </anchor>
              </controlPr>
            </control>
          </mc:Choice>
        </mc:AlternateContent>
        <mc:AlternateContent xmlns:mc="http://schemas.openxmlformats.org/markup-compatibility/2006">
          <mc:Choice Requires="x14">
            <control shapeId="36866" r:id="rId5" name="Option Button 2">
              <controlPr defaultSize="0" autoFill="0" autoLine="0" autoPict="0">
                <anchor moveWithCells="1">
                  <from>
                    <xdr:col>11</xdr:col>
                    <xdr:colOff>0</xdr:colOff>
                    <xdr:row>21</xdr:row>
                    <xdr:rowOff>0</xdr:rowOff>
                  </from>
                  <to>
                    <xdr:col>15</xdr:col>
                    <xdr:colOff>0</xdr:colOff>
                    <xdr:row>22</xdr:row>
                    <xdr:rowOff>0</xdr:rowOff>
                  </to>
                </anchor>
              </controlPr>
            </control>
          </mc:Choice>
        </mc:AlternateContent>
        <mc:AlternateContent xmlns:mc="http://schemas.openxmlformats.org/markup-compatibility/2006">
          <mc:Choice Requires="x14">
            <control shapeId="36867" r:id="rId6" name="Option Button 3">
              <controlPr defaultSize="0" autoFill="0" autoLine="0" autoPict="0">
                <anchor moveWithCells="1">
                  <from>
                    <xdr:col>17</xdr:col>
                    <xdr:colOff>0</xdr:colOff>
                    <xdr:row>21</xdr:row>
                    <xdr:rowOff>0</xdr:rowOff>
                  </from>
                  <to>
                    <xdr:col>22</xdr:col>
                    <xdr:colOff>0</xdr:colOff>
                    <xdr:row>22</xdr:row>
                    <xdr:rowOff>0</xdr:rowOff>
                  </to>
                </anchor>
              </controlPr>
            </control>
          </mc:Choice>
        </mc:AlternateContent>
        <mc:AlternateContent xmlns:mc="http://schemas.openxmlformats.org/markup-compatibility/2006">
          <mc:Choice Requires="x14">
            <control shapeId="36868" r:id="rId7" name="Group Box 4">
              <controlPr defaultSize="0" autoFill="0" autoPict="0">
                <anchor moveWithCells="1">
                  <from>
                    <xdr:col>8</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6869" r:id="rId8" name="Check Box 5">
              <controlPr defaultSize="0" autoFill="0" autoLine="0" autoPict="0">
                <anchor moveWithCells="1">
                  <from>
                    <xdr:col>9</xdr:col>
                    <xdr:colOff>0</xdr:colOff>
                    <xdr:row>36</xdr:row>
                    <xdr:rowOff>0</xdr:rowOff>
                  </from>
                  <to>
                    <xdr:col>12</xdr:col>
                    <xdr:colOff>0</xdr:colOff>
                    <xdr:row>37</xdr:row>
                    <xdr:rowOff>0</xdr:rowOff>
                  </to>
                </anchor>
              </controlPr>
            </control>
          </mc:Choice>
        </mc:AlternateContent>
        <mc:AlternateContent xmlns:mc="http://schemas.openxmlformats.org/markup-compatibility/2006">
          <mc:Choice Requires="x14">
            <control shapeId="36870" r:id="rId9" name="Check Box 6">
              <controlPr defaultSize="0" autoFill="0" autoLine="0" autoPict="0">
                <anchor moveWithCells="1">
                  <from>
                    <xdr:col>13</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36871" r:id="rId10" name="Check Box 7">
              <controlPr defaultSize="0" autoFill="0" autoLine="0" autoPict="0">
                <anchor moveWithCells="1">
                  <from>
                    <xdr:col>17</xdr:col>
                    <xdr:colOff>0</xdr:colOff>
                    <xdr:row>36</xdr:row>
                    <xdr:rowOff>0</xdr:rowOff>
                  </from>
                  <to>
                    <xdr:col>20</xdr:col>
                    <xdr:colOff>0</xdr:colOff>
                    <xdr:row>37</xdr:row>
                    <xdr:rowOff>0</xdr:rowOff>
                  </to>
                </anchor>
              </controlPr>
            </control>
          </mc:Choice>
        </mc:AlternateContent>
        <mc:AlternateContent xmlns:mc="http://schemas.openxmlformats.org/markup-compatibility/2006">
          <mc:Choice Requires="x14">
            <control shapeId="36872" r:id="rId11" name="Check Box 8">
              <controlPr defaultSize="0" autoFill="0" autoLine="0" autoPict="0">
                <anchor moveWithCells="1">
                  <from>
                    <xdr:col>21</xdr:col>
                    <xdr:colOff>0</xdr:colOff>
                    <xdr:row>36</xdr:row>
                    <xdr:rowOff>0</xdr:rowOff>
                  </from>
                  <to>
                    <xdr:col>24</xdr:col>
                    <xdr:colOff>0</xdr:colOff>
                    <xdr:row>37</xdr:row>
                    <xdr:rowOff>0</xdr:rowOff>
                  </to>
                </anchor>
              </controlPr>
            </control>
          </mc:Choice>
        </mc:AlternateContent>
        <mc:AlternateContent xmlns:mc="http://schemas.openxmlformats.org/markup-compatibility/2006">
          <mc:Choice Requires="x14">
            <control shapeId="36873" r:id="rId12" name="Check Box 9">
              <controlPr defaultSize="0" autoFill="0" autoLine="0" autoPict="0">
                <anchor moveWithCells="1">
                  <from>
                    <xdr:col>25</xdr:col>
                    <xdr:colOff>0</xdr:colOff>
                    <xdr:row>36</xdr:row>
                    <xdr:rowOff>0</xdr:rowOff>
                  </from>
                  <to>
                    <xdr:col>28</xdr:col>
                    <xdr:colOff>0</xdr:colOff>
                    <xdr:row>37</xdr:row>
                    <xdr:rowOff>0</xdr:rowOff>
                  </to>
                </anchor>
              </controlPr>
            </control>
          </mc:Choice>
        </mc:AlternateContent>
        <mc:AlternateContent xmlns:mc="http://schemas.openxmlformats.org/markup-compatibility/2006">
          <mc:Choice Requires="x14">
            <control shapeId="36874" r:id="rId13" name="Check Box 10">
              <controlPr defaultSize="0" autoFill="0" autoLine="0" autoPict="0">
                <anchor moveWithCells="1">
                  <from>
                    <xdr:col>29</xdr:col>
                    <xdr:colOff>0</xdr:colOff>
                    <xdr:row>36</xdr:row>
                    <xdr:rowOff>0</xdr:rowOff>
                  </from>
                  <to>
                    <xdr:col>32</xdr:col>
                    <xdr:colOff>0</xdr:colOff>
                    <xdr:row>37</xdr:row>
                    <xdr:rowOff>0</xdr:rowOff>
                  </to>
                </anchor>
              </controlPr>
            </control>
          </mc:Choice>
        </mc:AlternateContent>
        <mc:AlternateContent xmlns:mc="http://schemas.openxmlformats.org/markup-compatibility/2006">
          <mc:Choice Requires="x14">
            <control shapeId="36875" r:id="rId14" name="Check Box 11">
              <controlPr defaultSize="0" autoFill="0" autoLine="0" autoPict="0">
                <anchor moveWithCells="1">
                  <from>
                    <xdr:col>33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6876" r:id="rId15" name="Group Box 12">
              <controlPr defaultSize="0" autoFill="0" autoPict="0">
                <anchor moveWithCells="1">
                  <from>
                    <xdr:col>13</xdr:col>
                    <xdr:colOff>0</xdr:colOff>
                    <xdr:row>39</xdr:row>
                    <xdr:rowOff>0</xdr:rowOff>
                  </from>
                  <to>
                    <xdr:col>22</xdr:col>
                    <xdr:colOff>0</xdr:colOff>
                    <xdr:row>40</xdr:row>
                    <xdr:rowOff>0</xdr:rowOff>
                  </to>
                </anchor>
              </controlPr>
            </control>
          </mc:Choice>
        </mc:AlternateContent>
        <mc:AlternateContent xmlns:mc="http://schemas.openxmlformats.org/markup-compatibility/2006">
          <mc:Choice Requires="x14">
            <control shapeId="36877" r:id="rId16" name="Group Box 13">
              <controlPr defaultSize="0" autoFill="0" autoPict="0">
                <anchor moveWithCells="1">
                  <from>
                    <xdr:col>27</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36878" r:id="rId17" name="Check Box 14">
              <controlPr defaultSize="0" autoFill="0" autoLine="0" autoPict="0">
                <anchor moveWithCells="1">
                  <from>
                    <xdr:col>13</xdr:col>
                    <xdr:colOff>0</xdr:colOff>
                    <xdr:row>39</xdr:row>
                    <xdr:rowOff>0</xdr:rowOff>
                  </from>
                  <to>
                    <xdr:col>18</xdr:col>
                    <xdr:colOff>0</xdr:colOff>
                    <xdr:row>40</xdr:row>
                    <xdr:rowOff>0</xdr:rowOff>
                  </to>
                </anchor>
              </controlPr>
            </control>
          </mc:Choice>
        </mc:AlternateContent>
        <mc:AlternateContent xmlns:mc="http://schemas.openxmlformats.org/markup-compatibility/2006">
          <mc:Choice Requires="x14">
            <control shapeId="36879" r:id="rId18" name="Check Box 15">
              <controlPr defaultSize="0" autoFill="0" autoLine="0" autoPict="0">
                <anchor moveWithCells="1">
                  <from>
                    <xdr:col>27</xdr:col>
                    <xdr:colOff>0</xdr:colOff>
                    <xdr:row>39</xdr:row>
                    <xdr:rowOff>0</xdr:rowOff>
                  </from>
                  <to>
                    <xdr:col>32</xdr:col>
                    <xdr:colOff>0</xdr:colOff>
                    <xdr:row>40</xdr:row>
                    <xdr:rowOff>0</xdr:rowOff>
                  </to>
                </anchor>
              </controlPr>
            </control>
          </mc:Choice>
        </mc:AlternateContent>
        <mc:AlternateContent xmlns:mc="http://schemas.openxmlformats.org/markup-compatibility/2006">
          <mc:Choice Requires="x14">
            <control shapeId="36880" r:id="rId19" name="Group Box 16">
              <controlPr defaultSize="0" autoFill="0" autoPict="0">
                <anchor moveWithCells="1">
                  <from>
                    <xdr:col>2</xdr:col>
                    <xdr:colOff>0</xdr:colOff>
                    <xdr:row>39</xdr:row>
                    <xdr:rowOff>0</xdr:rowOff>
                  </from>
                  <to>
                    <xdr:col>8</xdr:col>
                    <xdr:colOff>0</xdr:colOff>
                    <xdr:row>41</xdr:row>
                    <xdr:rowOff>0</xdr:rowOff>
                  </to>
                </anchor>
              </controlPr>
            </control>
          </mc:Choice>
        </mc:AlternateContent>
        <mc:AlternateContent xmlns:mc="http://schemas.openxmlformats.org/markup-compatibility/2006">
          <mc:Choice Requires="x14">
            <control shapeId="36881" r:id="rId20" name="Group Box 17">
              <controlPr defaultSize="0" autoFill="0" autoPict="0">
                <anchor moveWithCells="1">
                  <from>
                    <xdr:col>8</xdr:col>
                    <xdr:colOff>0</xdr:colOff>
                    <xdr:row>40</xdr:row>
                    <xdr:rowOff>0</xdr:rowOff>
                  </from>
                  <to>
                    <xdr:col>36</xdr:col>
                    <xdr:colOff>0</xdr:colOff>
                    <xdr:row>41</xdr:row>
                    <xdr:rowOff>0</xdr:rowOff>
                  </to>
                </anchor>
              </controlPr>
            </control>
          </mc:Choice>
        </mc:AlternateContent>
        <mc:AlternateContent xmlns:mc="http://schemas.openxmlformats.org/markup-compatibility/2006">
          <mc:Choice Requires="x14">
            <control shapeId="36882" r:id="rId21" name="Option Button 18">
              <controlPr defaultSize="0" autoFill="0" autoLine="0" autoPict="0">
                <anchor moveWithCells="1">
                  <from>
                    <xdr:col>11</xdr:col>
                    <xdr:colOff>0</xdr:colOff>
                    <xdr:row>40</xdr:row>
                    <xdr:rowOff>0</xdr:rowOff>
                  </from>
                  <to>
                    <xdr:col>14</xdr:col>
                    <xdr:colOff>0</xdr:colOff>
                    <xdr:row>41</xdr:row>
                    <xdr:rowOff>0</xdr:rowOff>
                  </to>
                </anchor>
              </controlPr>
            </control>
          </mc:Choice>
        </mc:AlternateContent>
        <mc:AlternateContent xmlns:mc="http://schemas.openxmlformats.org/markup-compatibility/2006">
          <mc:Choice Requires="x14">
            <control shapeId="36883" r:id="rId22" name="Option Button 19">
              <controlPr defaultSize="0" autoFill="0" autoLine="0" autoPict="0">
                <anchor moveWithCells="1">
                  <from>
                    <xdr:col>18</xdr:col>
                    <xdr:colOff>0</xdr:colOff>
                    <xdr:row>40</xdr:row>
                    <xdr:rowOff>0</xdr:rowOff>
                  </from>
                  <to>
                    <xdr:col>21</xdr:col>
                    <xdr:colOff>0</xdr:colOff>
                    <xdr:row>41</xdr:row>
                    <xdr:rowOff>0</xdr:rowOff>
                  </to>
                </anchor>
              </controlPr>
            </control>
          </mc:Choice>
        </mc:AlternateContent>
        <mc:AlternateContent xmlns:mc="http://schemas.openxmlformats.org/markup-compatibility/2006">
          <mc:Choice Requires="x14">
            <control shapeId="36884" r:id="rId23" name="Option Button 20">
              <controlPr defaultSize="0" autoFill="0" autoLine="0" autoPict="0">
                <anchor moveWithCells="1">
                  <from>
                    <xdr:col>19</xdr:col>
                    <xdr:colOff>0</xdr:colOff>
                    <xdr:row>43</xdr:row>
                    <xdr:rowOff>144780</xdr:rowOff>
                  </from>
                  <to>
                    <xdr:col>23</xdr:col>
                    <xdr:colOff>0</xdr:colOff>
                    <xdr:row>45</xdr:row>
                    <xdr:rowOff>30480</xdr:rowOff>
                  </to>
                </anchor>
              </controlPr>
            </control>
          </mc:Choice>
        </mc:AlternateContent>
        <mc:AlternateContent xmlns:mc="http://schemas.openxmlformats.org/markup-compatibility/2006">
          <mc:Choice Requires="x14">
            <control shapeId="36885" r:id="rId24" name="Option Button 21">
              <controlPr defaultSize="0" autoFill="0" autoLine="0" autoPict="0">
                <anchor moveWithCells="1">
                  <from>
                    <xdr:col>25</xdr:col>
                    <xdr:colOff>0</xdr:colOff>
                    <xdr:row>43</xdr:row>
                    <xdr:rowOff>144780</xdr:rowOff>
                  </from>
                  <to>
                    <xdr:col>30</xdr:col>
                    <xdr:colOff>0</xdr:colOff>
                    <xdr:row>45</xdr:row>
                    <xdr:rowOff>30480</xdr:rowOff>
                  </to>
                </anchor>
              </controlPr>
            </control>
          </mc:Choice>
        </mc:AlternateContent>
        <mc:AlternateContent xmlns:mc="http://schemas.openxmlformats.org/markup-compatibility/2006">
          <mc:Choice Requires="x14">
            <control shapeId="36909" r:id="rId25" name="Group Box 45">
              <controlPr defaultSize="0" autoFill="0" autoPict="0">
                <anchor moveWithCells="1">
                  <from>
                    <xdr:col>8</xdr:col>
                    <xdr:colOff>0</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36910" r:id="rId26" name="Option Button 46">
              <controlPr defaultSize="0" autoFill="0" autoLine="0" autoPict="0">
                <anchor moveWithCells="1">
                  <from>
                    <xdr:col>8</xdr:col>
                    <xdr:colOff>22860</xdr:colOff>
                    <xdr:row>54</xdr:row>
                    <xdr:rowOff>0</xdr:rowOff>
                  </from>
                  <to>
                    <xdr:col>14</xdr:col>
                    <xdr:colOff>76200</xdr:colOff>
                    <xdr:row>55</xdr:row>
                    <xdr:rowOff>0</xdr:rowOff>
                  </to>
                </anchor>
              </controlPr>
            </control>
          </mc:Choice>
        </mc:AlternateContent>
        <mc:AlternateContent xmlns:mc="http://schemas.openxmlformats.org/markup-compatibility/2006">
          <mc:Choice Requires="x14">
            <control shapeId="36911" r:id="rId27" name="Option Button 47">
              <controlPr defaultSize="0" autoFill="0" autoLine="0" autoPict="0">
                <anchor moveWithCells="1">
                  <from>
                    <xdr:col>15</xdr:col>
                    <xdr:colOff>53340</xdr:colOff>
                    <xdr:row>54</xdr:row>
                    <xdr:rowOff>0</xdr:rowOff>
                  </from>
                  <to>
                    <xdr:col>20</xdr:col>
                    <xdr:colOff>53340</xdr:colOff>
                    <xdr:row>55</xdr:row>
                    <xdr:rowOff>0</xdr:rowOff>
                  </to>
                </anchor>
              </controlPr>
            </control>
          </mc:Choice>
        </mc:AlternateContent>
        <mc:AlternateContent xmlns:mc="http://schemas.openxmlformats.org/markup-compatibility/2006">
          <mc:Choice Requires="x14">
            <control shapeId="36912" r:id="rId28" name="Option Button 48">
              <controlPr defaultSize="0" autoFill="0" autoLine="0" autoPict="0">
                <anchor moveWithCells="1">
                  <from>
                    <xdr:col>21</xdr:col>
                    <xdr:colOff>45720</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36913" r:id="rId29" name="Group Box 49">
              <controlPr defaultSize="0" autoFill="0" autoPict="0">
                <anchor moveWithCells="1">
                  <from>
                    <xdr:col>8</xdr:col>
                    <xdr:colOff>0</xdr:colOff>
                    <xdr:row>55</xdr:row>
                    <xdr:rowOff>0</xdr:rowOff>
                  </from>
                  <to>
                    <xdr:col>24</xdr:col>
                    <xdr:colOff>0</xdr:colOff>
                    <xdr:row>56</xdr:row>
                    <xdr:rowOff>0</xdr:rowOff>
                  </to>
                </anchor>
              </controlPr>
            </control>
          </mc:Choice>
        </mc:AlternateContent>
        <mc:AlternateContent xmlns:mc="http://schemas.openxmlformats.org/markup-compatibility/2006">
          <mc:Choice Requires="x14">
            <control shapeId="36914" r:id="rId30" name="Option Button 50">
              <controlPr defaultSize="0" autoFill="0" autoLine="0" autoPict="0">
                <anchor moveWithCells="1">
                  <from>
                    <xdr:col>8</xdr:col>
                    <xdr:colOff>22860</xdr:colOff>
                    <xdr:row>55</xdr:row>
                    <xdr:rowOff>7620</xdr:rowOff>
                  </from>
                  <to>
                    <xdr:col>13</xdr:col>
                    <xdr:colOff>152400</xdr:colOff>
                    <xdr:row>55</xdr:row>
                    <xdr:rowOff>220980</xdr:rowOff>
                  </to>
                </anchor>
              </controlPr>
            </control>
          </mc:Choice>
        </mc:AlternateContent>
        <mc:AlternateContent xmlns:mc="http://schemas.openxmlformats.org/markup-compatibility/2006">
          <mc:Choice Requires="x14">
            <control shapeId="36915" r:id="rId31" name="Option Button 51">
              <controlPr defaultSize="0" autoFill="0" autoLine="0" autoPict="0">
                <anchor moveWithCells="1">
                  <from>
                    <xdr:col>15</xdr:col>
                    <xdr:colOff>53340</xdr:colOff>
                    <xdr:row>55</xdr:row>
                    <xdr:rowOff>0</xdr:rowOff>
                  </from>
                  <to>
                    <xdr:col>19</xdr:col>
                    <xdr:colOff>160020</xdr:colOff>
                    <xdr:row>55</xdr:row>
                    <xdr:rowOff>213360</xdr:rowOff>
                  </to>
                </anchor>
              </controlPr>
            </control>
          </mc:Choice>
        </mc:AlternateContent>
        <mc:AlternateContent xmlns:mc="http://schemas.openxmlformats.org/markup-compatibility/2006">
          <mc:Choice Requires="x14">
            <control shapeId="36916" r:id="rId32" name="Option Button 52">
              <controlPr defaultSize="0" autoFill="0" autoLine="0" autoPict="0">
                <anchor moveWithCells="1">
                  <from>
                    <xdr:col>21</xdr:col>
                    <xdr:colOff>45720</xdr:colOff>
                    <xdr:row>55</xdr:row>
                    <xdr:rowOff>0</xdr:rowOff>
                  </from>
                  <to>
                    <xdr:col>23</xdr:col>
                    <xdr:colOff>60960</xdr:colOff>
                    <xdr:row>55</xdr:row>
                    <xdr:rowOff>213360</xdr:rowOff>
                  </to>
                </anchor>
              </controlPr>
            </control>
          </mc:Choice>
        </mc:AlternateContent>
        <mc:AlternateContent xmlns:mc="http://schemas.openxmlformats.org/markup-compatibility/2006">
          <mc:Choice Requires="x14">
            <control shapeId="36920" r:id="rId33" name="Group Box 56">
              <controlPr defaultSize="0" autoFill="0" autoPict="0">
                <anchor moveWithCells="1">
                  <from>
                    <xdr:col>22</xdr:col>
                    <xdr:colOff>0</xdr:colOff>
                    <xdr:row>56</xdr:row>
                    <xdr:rowOff>0</xdr:rowOff>
                  </from>
                  <to>
                    <xdr:col>27</xdr:col>
                    <xdr:colOff>0</xdr:colOff>
                    <xdr:row>57</xdr:row>
                    <xdr:rowOff>0</xdr:rowOff>
                  </to>
                </anchor>
              </controlPr>
            </control>
          </mc:Choice>
        </mc:AlternateContent>
        <mc:AlternateContent xmlns:mc="http://schemas.openxmlformats.org/markup-compatibility/2006">
          <mc:Choice Requires="x14">
            <control shapeId="36921" r:id="rId34" name="Option Button 57">
              <controlPr defaultSize="0" autoFill="0" autoLine="0" autoPict="0">
                <anchor moveWithCells="1">
                  <from>
                    <xdr:col>22</xdr:col>
                    <xdr:colOff>22860</xdr:colOff>
                    <xdr:row>56</xdr:row>
                    <xdr:rowOff>0</xdr:rowOff>
                  </from>
                  <to>
                    <xdr:col>24</xdr:col>
                    <xdr:colOff>68580</xdr:colOff>
                    <xdr:row>57</xdr:row>
                    <xdr:rowOff>0</xdr:rowOff>
                  </to>
                </anchor>
              </controlPr>
            </control>
          </mc:Choice>
        </mc:AlternateContent>
        <mc:AlternateContent xmlns:mc="http://schemas.openxmlformats.org/markup-compatibility/2006">
          <mc:Choice Requires="x14">
            <control shapeId="36922" r:id="rId35" name="Option Button 58">
              <controlPr defaultSize="0" autoFill="0" autoLine="0" autoPict="0">
                <anchor moveWithCells="1">
                  <from>
                    <xdr:col>24</xdr:col>
                    <xdr:colOff>76200</xdr:colOff>
                    <xdr:row>56</xdr:row>
                    <xdr:rowOff>0</xdr:rowOff>
                  </from>
                  <to>
                    <xdr:col>26</xdr:col>
                    <xdr:colOff>152400</xdr:colOff>
                    <xdr:row>57</xdr:row>
                    <xdr:rowOff>0</xdr:rowOff>
                  </to>
                </anchor>
              </controlPr>
            </control>
          </mc:Choice>
        </mc:AlternateContent>
        <mc:AlternateContent xmlns:mc="http://schemas.openxmlformats.org/markup-compatibility/2006">
          <mc:Choice Requires="x14">
            <control shapeId="36923" r:id="rId36" name="Group Box 59">
              <controlPr defaultSize="0" autoFill="0" autoPict="0">
                <anchor moveWithCells="1">
                  <from>
                    <xdr:col>31</xdr:col>
                    <xdr:colOff>0</xdr:colOff>
                    <xdr:row>56</xdr:row>
                    <xdr:rowOff>0</xdr:rowOff>
                  </from>
                  <to>
                    <xdr:col>36</xdr:col>
                    <xdr:colOff>0</xdr:colOff>
                    <xdr:row>57</xdr:row>
                    <xdr:rowOff>0</xdr:rowOff>
                  </to>
                </anchor>
              </controlPr>
            </control>
          </mc:Choice>
        </mc:AlternateContent>
        <mc:AlternateContent xmlns:mc="http://schemas.openxmlformats.org/markup-compatibility/2006">
          <mc:Choice Requires="x14">
            <control shapeId="36924" r:id="rId37" name="Option Button 60">
              <controlPr defaultSize="0" autoFill="0" autoLine="0" autoPict="0">
                <anchor moveWithCells="1">
                  <from>
                    <xdr:col>31</xdr:col>
                    <xdr:colOff>22860</xdr:colOff>
                    <xdr:row>56</xdr:row>
                    <xdr:rowOff>0</xdr:rowOff>
                  </from>
                  <to>
                    <xdr:col>33</xdr:col>
                    <xdr:colOff>68580</xdr:colOff>
                    <xdr:row>57</xdr:row>
                    <xdr:rowOff>0</xdr:rowOff>
                  </to>
                </anchor>
              </controlPr>
            </control>
          </mc:Choice>
        </mc:AlternateContent>
        <mc:AlternateContent xmlns:mc="http://schemas.openxmlformats.org/markup-compatibility/2006">
          <mc:Choice Requires="x14">
            <control shapeId="36925" r:id="rId38" name="Option Button 61">
              <controlPr defaultSize="0" autoFill="0" autoLine="0" autoPict="0">
                <anchor moveWithCells="1">
                  <from>
                    <xdr:col>33</xdr:col>
                    <xdr:colOff>76200</xdr:colOff>
                    <xdr:row>56</xdr:row>
                    <xdr:rowOff>0</xdr:rowOff>
                  </from>
                  <to>
                    <xdr:col>35</xdr:col>
                    <xdr:colOff>152400</xdr:colOff>
                    <xdr:row>57</xdr:row>
                    <xdr:rowOff>0</xdr:rowOff>
                  </to>
                </anchor>
              </controlPr>
            </control>
          </mc:Choice>
        </mc:AlternateContent>
        <mc:AlternateContent xmlns:mc="http://schemas.openxmlformats.org/markup-compatibility/2006">
          <mc:Choice Requires="x14">
            <control shapeId="36926" r:id="rId39" name="Group Box 62">
              <controlPr defaultSize="0" autoFill="0" autoPict="0">
                <anchor moveWithCells="1">
                  <from>
                    <xdr:col>8</xdr:col>
                    <xdr:colOff>0</xdr:colOff>
                    <xdr:row>58</xdr:row>
                    <xdr:rowOff>0</xdr:rowOff>
                  </from>
                  <to>
                    <xdr:col>16</xdr:col>
                    <xdr:colOff>0</xdr:colOff>
                    <xdr:row>59</xdr:row>
                    <xdr:rowOff>0</xdr:rowOff>
                  </to>
                </anchor>
              </controlPr>
            </control>
          </mc:Choice>
        </mc:AlternateContent>
        <mc:AlternateContent xmlns:mc="http://schemas.openxmlformats.org/markup-compatibility/2006">
          <mc:Choice Requires="x14">
            <control shapeId="36927" r:id="rId40" name="Option Button 63">
              <controlPr defaultSize="0" autoFill="0" autoLine="0" autoPict="0">
                <anchor moveWithCells="1">
                  <from>
                    <xdr:col>8</xdr:col>
                    <xdr:colOff>22860</xdr:colOff>
                    <xdr:row>58</xdr:row>
                    <xdr:rowOff>0</xdr:rowOff>
                  </from>
                  <to>
                    <xdr:col>11</xdr:col>
                    <xdr:colOff>22860</xdr:colOff>
                    <xdr:row>59</xdr:row>
                    <xdr:rowOff>0</xdr:rowOff>
                  </to>
                </anchor>
              </controlPr>
            </control>
          </mc:Choice>
        </mc:AlternateContent>
        <mc:AlternateContent xmlns:mc="http://schemas.openxmlformats.org/markup-compatibility/2006">
          <mc:Choice Requires="x14">
            <control shapeId="36928" r:id="rId41" name="Option Button 64">
              <controlPr defaultSize="0" autoFill="0" autoLine="0" autoPict="0">
                <anchor moveWithCells="1">
                  <from>
                    <xdr:col>11</xdr:col>
                    <xdr:colOff>83820</xdr:colOff>
                    <xdr:row>58</xdr:row>
                    <xdr:rowOff>0</xdr:rowOff>
                  </from>
                  <to>
                    <xdr:col>15</xdr:col>
                    <xdr:colOff>7620</xdr:colOff>
                    <xdr:row>59</xdr:row>
                    <xdr:rowOff>0</xdr:rowOff>
                  </to>
                </anchor>
              </controlPr>
            </control>
          </mc:Choice>
        </mc:AlternateContent>
        <mc:AlternateContent xmlns:mc="http://schemas.openxmlformats.org/markup-compatibility/2006">
          <mc:Choice Requires="x14">
            <control shapeId="36936" r:id="rId42" name="Group Box 72">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36937" r:id="rId43" name="Option Button 73">
              <controlPr defaultSize="0" autoFill="0" autoLine="0" autoPict="0">
                <anchor moveWithCells="1">
                  <from>
                    <xdr:col>8</xdr:col>
                    <xdr:colOff>22860</xdr:colOff>
                    <xdr:row>57</xdr:row>
                    <xdr:rowOff>0</xdr:rowOff>
                  </from>
                  <to>
                    <xdr:col>11</xdr:col>
                    <xdr:colOff>22860</xdr:colOff>
                    <xdr:row>58</xdr:row>
                    <xdr:rowOff>0</xdr:rowOff>
                  </to>
                </anchor>
              </controlPr>
            </control>
          </mc:Choice>
        </mc:AlternateContent>
        <mc:AlternateContent xmlns:mc="http://schemas.openxmlformats.org/markup-compatibility/2006">
          <mc:Choice Requires="x14">
            <control shapeId="36938" r:id="rId44" name="Option Button 74">
              <controlPr defaultSize="0" autoFill="0" autoLine="0" autoPict="0">
                <anchor moveWithCells="1">
                  <from>
                    <xdr:col>11</xdr:col>
                    <xdr:colOff>83820</xdr:colOff>
                    <xdr:row>57</xdr:row>
                    <xdr:rowOff>0</xdr:rowOff>
                  </from>
                  <to>
                    <xdr:col>15</xdr:col>
                    <xdr:colOff>7620</xdr:colOff>
                    <xdr:row>58</xdr:row>
                    <xdr:rowOff>0</xdr:rowOff>
                  </to>
                </anchor>
              </controlPr>
            </control>
          </mc:Choice>
        </mc:AlternateContent>
        <mc:AlternateContent xmlns:mc="http://schemas.openxmlformats.org/markup-compatibility/2006">
          <mc:Choice Requires="x14">
            <control shapeId="36939" r:id="rId45" name="Group Box 75">
              <controlPr defaultSize="0" autoFill="0" autoPict="0">
                <anchor moveWithCells="1">
                  <from>
                    <xdr:col>22</xdr:col>
                    <xdr:colOff>0</xdr:colOff>
                    <xdr:row>57</xdr:row>
                    <xdr:rowOff>0</xdr:rowOff>
                  </from>
                  <to>
                    <xdr:col>30</xdr:col>
                    <xdr:colOff>0</xdr:colOff>
                    <xdr:row>58</xdr:row>
                    <xdr:rowOff>0</xdr:rowOff>
                  </to>
                </anchor>
              </controlPr>
            </control>
          </mc:Choice>
        </mc:AlternateContent>
        <mc:AlternateContent xmlns:mc="http://schemas.openxmlformats.org/markup-compatibility/2006">
          <mc:Choice Requires="x14">
            <control shapeId="36940" r:id="rId46" name="Option Button 76">
              <controlPr defaultSize="0" autoFill="0" autoLine="0" autoPict="0">
                <anchor moveWithCells="1">
                  <from>
                    <xdr:col>22</xdr:col>
                    <xdr:colOff>22860</xdr:colOff>
                    <xdr:row>57</xdr:row>
                    <xdr:rowOff>0</xdr:rowOff>
                  </from>
                  <to>
                    <xdr:col>25</xdr:col>
                    <xdr:colOff>22860</xdr:colOff>
                    <xdr:row>58</xdr:row>
                    <xdr:rowOff>0</xdr:rowOff>
                  </to>
                </anchor>
              </controlPr>
            </control>
          </mc:Choice>
        </mc:AlternateContent>
        <mc:AlternateContent xmlns:mc="http://schemas.openxmlformats.org/markup-compatibility/2006">
          <mc:Choice Requires="x14">
            <control shapeId="36941" r:id="rId47" name="Option Button 77">
              <controlPr defaultSize="0" autoFill="0" autoLine="0" autoPict="0">
                <anchor moveWithCells="1">
                  <from>
                    <xdr:col>25</xdr:col>
                    <xdr:colOff>83820</xdr:colOff>
                    <xdr:row>57</xdr:row>
                    <xdr:rowOff>0</xdr:rowOff>
                  </from>
                  <to>
                    <xdr:col>29</xdr:col>
                    <xdr:colOff>7620</xdr:colOff>
                    <xdr:row>58</xdr:row>
                    <xdr:rowOff>0</xdr:rowOff>
                  </to>
                </anchor>
              </controlPr>
            </control>
          </mc:Choice>
        </mc:AlternateContent>
        <mc:AlternateContent xmlns:mc="http://schemas.openxmlformats.org/markup-compatibility/2006">
          <mc:Choice Requires="x14">
            <control shapeId="36945" r:id="rId48" name="Group Box 81">
              <controlPr defaultSize="0" autoFill="0" autoPict="0">
                <anchor moveWithCells="1">
                  <from>
                    <xdr:col>8</xdr:col>
                    <xdr:colOff>0</xdr:colOff>
                    <xdr:row>59</xdr:row>
                    <xdr:rowOff>0</xdr:rowOff>
                  </from>
                  <to>
                    <xdr:col>16</xdr:col>
                    <xdr:colOff>0</xdr:colOff>
                    <xdr:row>60</xdr:row>
                    <xdr:rowOff>0</xdr:rowOff>
                  </to>
                </anchor>
              </controlPr>
            </control>
          </mc:Choice>
        </mc:AlternateContent>
        <mc:AlternateContent xmlns:mc="http://schemas.openxmlformats.org/markup-compatibility/2006">
          <mc:Choice Requires="x14">
            <control shapeId="36946" r:id="rId49" name="Option Button 82">
              <controlPr defaultSize="0" autoFill="0" autoLine="0" autoPict="0">
                <anchor moveWithCells="1">
                  <from>
                    <xdr:col>8</xdr:col>
                    <xdr:colOff>22860</xdr:colOff>
                    <xdr:row>59</xdr:row>
                    <xdr:rowOff>0</xdr:rowOff>
                  </from>
                  <to>
                    <xdr:col>11</xdr:col>
                    <xdr:colOff>22860</xdr:colOff>
                    <xdr:row>60</xdr:row>
                    <xdr:rowOff>0</xdr:rowOff>
                  </to>
                </anchor>
              </controlPr>
            </control>
          </mc:Choice>
        </mc:AlternateContent>
        <mc:AlternateContent xmlns:mc="http://schemas.openxmlformats.org/markup-compatibility/2006">
          <mc:Choice Requires="x14">
            <control shapeId="36947" r:id="rId50" name="Option Button 83">
              <controlPr defaultSize="0" autoFill="0" autoLine="0" autoPict="0">
                <anchor moveWithCells="1">
                  <from>
                    <xdr:col>11</xdr:col>
                    <xdr:colOff>83820</xdr:colOff>
                    <xdr:row>59</xdr:row>
                    <xdr:rowOff>0</xdr:rowOff>
                  </from>
                  <to>
                    <xdr:col>15</xdr:col>
                    <xdr:colOff>7620</xdr:colOff>
                    <xdr:row>60</xdr:row>
                    <xdr:rowOff>0</xdr:rowOff>
                  </to>
                </anchor>
              </controlPr>
            </control>
          </mc:Choice>
        </mc:AlternateContent>
        <mc:AlternateContent xmlns:mc="http://schemas.openxmlformats.org/markup-compatibility/2006">
          <mc:Choice Requires="x14">
            <control shapeId="36948" r:id="rId51" name="Group Box 84">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6949" r:id="rId52" name="Option Button 85">
              <controlPr defaultSize="0" autoFill="0" autoLine="0" autoPict="0">
                <anchor moveWithCells="1">
                  <from>
                    <xdr:col>8</xdr:col>
                    <xdr:colOff>22860</xdr:colOff>
                    <xdr:row>64</xdr:row>
                    <xdr:rowOff>0</xdr:rowOff>
                  </from>
                  <to>
                    <xdr:col>11</xdr:col>
                    <xdr:colOff>22860</xdr:colOff>
                    <xdr:row>65</xdr:row>
                    <xdr:rowOff>0</xdr:rowOff>
                  </to>
                </anchor>
              </controlPr>
            </control>
          </mc:Choice>
        </mc:AlternateContent>
        <mc:AlternateContent xmlns:mc="http://schemas.openxmlformats.org/markup-compatibility/2006">
          <mc:Choice Requires="x14">
            <control shapeId="36950" r:id="rId53" name="Option Button 86">
              <controlPr defaultSize="0" autoFill="0" autoLine="0" autoPict="0">
                <anchor moveWithCells="1">
                  <from>
                    <xdr:col>11</xdr:col>
                    <xdr:colOff>83820</xdr:colOff>
                    <xdr:row>64</xdr:row>
                    <xdr:rowOff>0</xdr:rowOff>
                  </from>
                  <to>
                    <xdr:col>15</xdr:col>
                    <xdr:colOff>7620</xdr:colOff>
                    <xdr:row>65</xdr:row>
                    <xdr:rowOff>0</xdr:rowOff>
                  </to>
                </anchor>
              </controlPr>
            </control>
          </mc:Choice>
        </mc:AlternateContent>
        <mc:AlternateContent xmlns:mc="http://schemas.openxmlformats.org/markup-compatibility/2006">
          <mc:Choice Requires="x14">
            <control shapeId="36951" r:id="rId54" name="Group Box 87">
              <controlPr defaultSize="0" autoFill="0" autoPict="0">
                <anchor moveWithCells="1">
                  <from>
                    <xdr:col>8</xdr:col>
                    <xdr:colOff>0</xdr:colOff>
                    <xdr:row>65</xdr:row>
                    <xdr:rowOff>0</xdr:rowOff>
                  </from>
                  <to>
                    <xdr:col>16</xdr:col>
                    <xdr:colOff>0</xdr:colOff>
                    <xdr:row>68</xdr:row>
                    <xdr:rowOff>0</xdr:rowOff>
                  </to>
                </anchor>
              </controlPr>
            </control>
          </mc:Choice>
        </mc:AlternateContent>
        <mc:AlternateContent xmlns:mc="http://schemas.openxmlformats.org/markup-compatibility/2006">
          <mc:Choice Requires="x14">
            <control shapeId="36952" r:id="rId55" name="Option Button 88">
              <controlPr defaultSize="0" autoFill="0" autoLine="0" autoPict="0">
                <anchor moveWithCells="1">
                  <from>
                    <xdr:col>8</xdr:col>
                    <xdr:colOff>22860</xdr:colOff>
                    <xdr:row>65</xdr:row>
                    <xdr:rowOff>0</xdr:rowOff>
                  </from>
                  <to>
                    <xdr:col>11</xdr:col>
                    <xdr:colOff>22860</xdr:colOff>
                    <xdr:row>68</xdr:row>
                    <xdr:rowOff>0</xdr:rowOff>
                  </to>
                </anchor>
              </controlPr>
            </control>
          </mc:Choice>
        </mc:AlternateContent>
        <mc:AlternateContent xmlns:mc="http://schemas.openxmlformats.org/markup-compatibility/2006">
          <mc:Choice Requires="x14">
            <control shapeId="36953" r:id="rId56" name="Option Button 89">
              <controlPr defaultSize="0" autoFill="0" autoLine="0" autoPict="0">
                <anchor moveWithCells="1">
                  <from>
                    <xdr:col>11</xdr:col>
                    <xdr:colOff>83820</xdr:colOff>
                    <xdr:row>65</xdr:row>
                    <xdr:rowOff>0</xdr:rowOff>
                  </from>
                  <to>
                    <xdr:col>15</xdr:col>
                    <xdr:colOff>7620</xdr:colOff>
                    <xdr:row>68</xdr:row>
                    <xdr:rowOff>0</xdr:rowOff>
                  </to>
                </anchor>
              </controlPr>
            </control>
          </mc:Choice>
        </mc:AlternateContent>
        <mc:AlternateContent xmlns:mc="http://schemas.openxmlformats.org/markup-compatibility/2006">
          <mc:Choice Requires="x14">
            <control shapeId="36954" r:id="rId57" name="Group Box 90">
              <controlPr defaultSize="0" autoFill="0" autoPict="0">
                <anchor moveWithCells="1">
                  <from>
                    <xdr:col>8</xdr:col>
                    <xdr:colOff>0</xdr:colOff>
                    <xdr:row>66</xdr:row>
                    <xdr:rowOff>0</xdr:rowOff>
                  </from>
                  <to>
                    <xdr:col>16</xdr:col>
                    <xdr:colOff>0</xdr:colOff>
                    <xdr:row>68</xdr:row>
                    <xdr:rowOff>0</xdr:rowOff>
                  </to>
                </anchor>
              </controlPr>
            </control>
          </mc:Choice>
        </mc:AlternateContent>
        <mc:AlternateContent xmlns:mc="http://schemas.openxmlformats.org/markup-compatibility/2006">
          <mc:Choice Requires="x14">
            <control shapeId="36955" r:id="rId58" name="Option Button 91">
              <controlPr defaultSize="0" autoFill="0" autoLine="0" autoPict="0">
                <anchor moveWithCells="1">
                  <from>
                    <xdr:col>8</xdr:col>
                    <xdr:colOff>22860</xdr:colOff>
                    <xdr:row>66</xdr:row>
                    <xdr:rowOff>0</xdr:rowOff>
                  </from>
                  <to>
                    <xdr:col>11</xdr:col>
                    <xdr:colOff>22860</xdr:colOff>
                    <xdr:row>68</xdr:row>
                    <xdr:rowOff>0</xdr:rowOff>
                  </to>
                </anchor>
              </controlPr>
            </control>
          </mc:Choice>
        </mc:AlternateContent>
        <mc:AlternateContent xmlns:mc="http://schemas.openxmlformats.org/markup-compatibility/2006">
          <mc:Choice Requires="x14">
            <control shapeId="36956" r:id="rId59" name="Option Button 92">
              <controlPr defaultSize="0" autoFill="0" autoLine="0" autoPict="0">
                <anchor moveWithCells="1">
                  <from>
                    <xdr:col>11</xdr:col>
                    <xdr:colOff>83820</xdr:colOff>
                    <xdr:row>66</xdr:row>
                    <xdr:rowOff>0</xdr:rowOff>
                  </from>
                  <to>
                    <xdr:col>15</xdr:col>
                    <xdr:colOff>7620</xdr:colOff>
                    <xdr:row>68</xdr:row>
                    <xdr:rowOff>0</xdr:rowOff>
                  </to>
                </anchor>
              </controlPr>
            </control>
          </mc:Choice>
        </mc:AlternateContent>
        <mc:AlternateContent xmlns:mc="http://schemas.openxmlformats.org/markup-compatibility/2006">
          <mc:Choice Requires="x14">
            <control shapeId="36957" r:id="rId60" name="Group Box 93">
              <controlPr defaultSize="0" autoFill="0" autoPict="0">
                <anchor moveWithCells="1">
                  <from>
                    <xdr:col>22</xdr:col>
                    <xdr:colOff>0</xdr:colOff>
                    <xdr:row>65</xdr:row>
                    <xdr:rowOff>0</xdr:rowOff>
                  </from>
                  <to>
                    <xdr:col>30</xdr:col>
                    <xdr:colOff>0</xdr:colOff>
                    <xdr:row>68</xdr:row>
                    <xdr:rowOff>0</xdr:rowOff>
                  </to>
                </anchor>
              </controlPr>
            </control>
          </mc:Choice>
        </mc:AlternateContent>
        <mc:AlternateContent xmlns:mc="http://schemas.openxmlformats.org/markup-compatibility/2006">
          <mc:Choice Requires="x14">
            <control shapeId="36958" r:id="rId61" name="Option Button 94">
              <controlPr defaultSize="0" autoFill="0" autoLine="0" autoPict="0">
                <anchor moveWithCells="1">
                  <from>
                    <xdr:col>22</xdr:col>
                    <xdr:colOff>22860</xdr:colOff>
                    <xdr:row>65</xdr:row>
                    <xdr:rowOff>0</xdr:rowOff>
                  </from>
                  <to>
                    <xdr:col>25</xdr:col>
                    <xdr:colOff>22860</xdr:colOff>
                    <xdr:row>68</xdr:row>
                    <xdr:rowOff>0</xdr:rowOff>
                  </to>
                </anchor>
              </controlPr>
            </control>
          </mc:Choice>
        </mc:AlternateContent>
        <mc:AlternateContent xmlns:mc="http://schemas.openxmlformats.org/markup-compatibility/2006">
          <mc:Choice Requires="x14">
            <control shapeId="36959" r:id="rId62" name="Option Button 95">
              <controlPr defaultSize="0" autoFill="0" autoLine="0" autoPict="0">
                <anchor moveWithCells="1">
                  <from>
                    <xdr:col>25</xdr:col>
                    <xdr:colOff>83820</xdr:colOff>
                    <xdr:row>65</xdr:row>
                    <xdr:rowOff>0</xdr:rowOff>
                  </from>
                  <to>
                    <xdr:col>29</xdr:col>
                    <xdr:colOff>7620</xdr:colOff>
                    <xdr:row>68</xdr:row>
                    <xdr:rowOff>0</xdr:rowOff>
                  </to>
                </anchor>
              </controlPr>
            </control>
          </mc:Choice>
        </mc:AlternateContent>
        <mc:AlternateContent xmlns:mc="http://schemas.openxmlformats.org/markup-compatibility/2006">
          <mc:Choice Requires="x14">
            <control shapeId="36960" r:id="rId63" name="Group Box 96">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6961" r:id="rId64" name="Option Button 97">
              <controlPr defaultSize="0" autoFill="0" autoLine="0" autoPict="0">
                <anchor moveWithCells="1">
                  <from>
                    <xdr:col>8</xdr:col>
                    <xdr:colOff>22860</xdr:colOff>
                    <xdr:row>67</xdr:row>
                    <xdr:rowOff>0</xdr:rowOff>
                  </from>
                  <to>
                    <xdr:col>11</xdr:col>
                    <xdr:colOff>22860</xdr:colOff>
                    <xdr:row>68</xdr:row>
                    <xdr:rowOff>0</xdr:rowOff>
                  </to>
                </anchor>
              </controlPr>
            </control>
          </mc:Choice>
        </mc:AlternateContent>
        <mc:AlternateContent xmlns:mc="http://schemas.openxmlformats.org/markup-compatibility/2006">
          <mc:Choice Requires="x14">
            <control shapeId="36962" r:id="rId65" name="Option Button 98">
              <controlPr defaultSize="0" autoFill="0" autoLine="0" autoPict="0">
                <anchor moveWithCells="1">
                  <from>
                    <xdr:col>11</xdr:col>
                    <xdr:colOff>83820</xdr:colOff>
                    <xdr:row>67</xdr:row>
                    <xdr:rowOff>0</xdr:rowOff>
                  </from>
                  <to>
                    <xdr:col>15</xdr:col>
                    <xdr:colOff>7620</xdr:colOff>
                    <xdr:row>68</xdr:row>
                    <xdr:rowOff>0</xdr:rowOff>
                  </to>
                </anchor>
              </controlPr>
            </control>
          </mc:Choice>
        </mc:AlternateContent>
        <mc:AlternateContent xmlns:mc="http://schemas.openxmlformats.org/markup-compatibility/2006">
          <mc:Choice Requires="x14">
            <control shapeId="36963" r:id="rId66" name="Drop Down 99">
              <controlPr defaultSize="0" autoLine="0" autoPict="0">
                <anchor moveWithCells="1">
                  <from>
                    <xdr:col>8</xdr:col>
                    <xdr:colOff>0</xdr:colOff>
                    <xdr:row>68</xdr:row>
                    <xdr:rowOff>0</xdr:rowOff>
                  </from>
                  <to>
                    <xdr:col>16</xdr:col>
                    <xdr:colOff>0</xdr:colOff>
                    <xdr:row>68</xdr:row>
                    <xdr:rowOff>220980</xdr:rowOff>
                  </to>
                </anchor>
              </controlPr>
            </control>
          </mc:Choice>
        </mc:AlternateContent>
        <mc:AlternateContent xmlns:mc="http://schemas.openxmlformats.org/markup-compatibility/2006">
          <mc:Choice Requires="x14">
            <control shapeId="36964" r:id="rId67" name="Drop Down 100">
              <controlPr defaultSize="0" autoLine="0" autoPict="0">
                <anchor moveWithCells="1">
                  <from>
                    <xdr:col>22</xdr:col>
                    <xdr:colOff>0</xdr:colOff>
                    <xdr:row>67</xdr:row>
                    <xdr:rowOff>0</xdr:rowOff>
                  </from>
                  <to>
                    <xdr:col>30</xdr:col>
                    <xdr:colOff>7620</xdr:colOff>
                    <xdr:row>68</xdr:row>
                    <xdr:rowOff>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J30"/>
  <sheetViews>
    <sheetView showGridLines="0" showRowColHeaders="0" zoomScaleNormal="100" zoomScaleSheetLayoutView="115" workbookViewId="0"/>
  </sheetViews>
  <sheetFormatPr defaultColWidth="2.44140625" defaultRowHeight="15" customHeight="1" x14ac:dyDescent="0.2"/>
  <cols>
    <col min="1" max="16384" width="2.44140625" style="11"/>
  </cols>
  <sheetData>
    <row r="1" spans="1:36" ht="13.5" customHeight="1" x14ac:dyDescent="0.2">
      <c r="A1" s="134" t="s">
        <v>914</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row>
    <row r="2" spans="1:36" ht="13.5" customHeight="1" thickBot="1" x14ac:dyDescent="0.25">
      <c r="A2" s="53"/>
      <c r="B2" s="53"/>
      <c r="C2" s="53"/>
      <c r="D2" s="146" t="s">
        <v>912</v>
      </c>
      <c r="E2" s="53"/>
      <c r="F2" s="53"/>
      <c r="G2" s="53"/>
      <c r="H2" s="53"/>
      <c r="I2" s="53"/>
      <c r="J2" s="53"/>
      <c r="K2" s="53"/>
      <c r="L2" s="53"/>
      <c r="M2" s="53"/>
      <c r="N2" s="53"/>
      <c r="O2" s="53"/>
      <c r="P2" s="53"/>
      <c r="Q2" s="53"/>
      <c r="R2" s="53"/>
      <c r="S2" s="53"/>
      <c r="T2" s="53"/>
      <c r="U2" s="53"/>
      <c r="V2" s="53"/>
      <c r="W2" s="53"/>
      <c r="X2" s="53"/>
      <c r="Y2" s="53"/>
      <c r="Z2" s="53"/>
      <c r="AA2" s="1178" t="s">
        <v>472</v>
      </c>
      <c r="AB2" s="1179"/>
      <c r="AC2" s="1179"/>
      <c r="AD2" s="1180"/>
      <c r="AE2" s="2031" t="s">
        <v>815</v>
      </c>
      <c r="AF2" s="2031"/>
      <c r="AG2" s="2031"/>
      <c r="AH2" s="2031"/>
      <c r="AI2" s="2031"/>
      <c r="AJ2" s="2031"/>
    </row>
    <row r="3" spans="1:36" ht="13.5" customHeight="1" x14ac:dyDescent="0.2">
      <c r="A3" s="1072" t="s">
        <v>493</v>
      </c>
      <c r="B3" s="1073"/>
      <c r="C3" s="1074" t="s">
        <v>257</v>
      </c>
      <c r="D3" s="1074"/>
      <c r="E3" s="1074"/>
      <c r="F3" s="1074"/>
      <c r="G3" s="1074"/>
      <c r="H3" s="1074"/>
      <c r="I3" s="1120"/>
      <c r="J3" s="1121"/>
      <c r="K3" s="1121"/>
      <c r="L3" s="1121"/>
      <c r="M3" s="1121"/>
      <c r="N3" s="1121"/>
      <c r="O3" s="1121"/>
      <c r="P3" s="1121"/>
      <c r="Q3" s="1121"/>
      <c r="R3" s="1121"/>
      <c r="S3" s="1121"/>
      <c r="T3" s="1121"/>
      <c r="U3" s="1121"/>
      <c r="V3" s="1121"/>
      <c r="W3" s="1121"/>
      <c r="X3" s="1121"/>
      <c r="Y3" s="1121"/>
      <c r="Z3" s="1121"/>
      <c r="AA3" s="1121"/>
      <c r="AB3" s="1121"/>
      <c r="AC3" s="1121"/>
      <c r="AD3" s="1121"/>
      <c r="AE3" s="1121"/>
      <c r="AF3" s="1121"/>
      <c r="AG3" s="1121"/>
      <c r="AH3" s="1121"/>
      <c r="AI3" s="1121"/>
      <c r="AJ3" s="1122"/>
    </row>
    <row r="4" spans="1:36" ht="13.5" customHeight="1" x14ac:dyDescent="0.2">
      <c r="A4" s="1007"/>
      <c r="B4" s="1008"/>
      <c r="C4" s="1031" t="s">
        <v>494</v>
      </c>
      <c r="D4" s="1031"/>
      <c r="E4" s="1031"/>
      <c r="F4" s="1031"/>
      <c r="G4" s="1031"/>
      <c r="H4" s="1031"/>
      <c r="I4" s="1035"/>
      <c r="J4" s="1036"/>
      <c r="K4" s="1036"/>
      <c r="L4" s="1036"/>
      <c r="M4" s="1036"/>
      <c r="N4" s="1036"/>
      <c r="O4" s="1036"/>
      <c r="P4" s="1036"/>
      <c r="Q4" s="1036"/>
      <c r="R4" s="1036"/>
      <c r="S4" s="1036"/>
      <c r="T4" s="1036"/>
      <c r="U4" s="1036"/>
      <c r="V4" s="1036"/>
      <c r="W4" s="1036"/>
      <c r="X4" s="1036"/>
      <c r="Y4" s="1036"/>
      <c r="Z4" s="1036"/>
      <c r="AA4" s="1036"/>
      <c r="AB4" s="1036"/>
      <c r="AC4" s="1036"/>
      <c r="AD4" s="1036"/>
      <c r="AE4" s="1036"/>
      <c r="AF4" s="1036"/>
      <c r="AG4" s="1036"/>
      <c r="AH4" s="1036"/>
      <c r="AI4" s="1036"/>
      <c r="AJ4" s="1037"/>
    </row>
    <row r="5" spans="1:36" ht="13.5" customHeight="1" x14ac:dyDescent="0.2">
      <c r="A5" s="1007"/>
      <c r="B5" s="1008"/>
      <c r="C5" s="990" t="s">
        <v>495</v>
      </c>
      <c r="D5" s="990"/>
      <c r="E5" s="990"/>
      <c r="F5" s="990"/>
      <c r="G5" s="990"/>
      <c r="H5" s="990"/>
      <c r="I5" s="1022" t="s">
        <v>1039</v>
      </c>
      <c r="J5" s="1023"/>
      <c r="K5" s="1024"/>
      <c r="L5" s="1024"/>
      <c r="M5" s="1024"/>
      <c r="N5" s="1024"/>
      <c r="O5" s="1024"/>
      <c r="P5" s="1025"/>
      <c r="Q5" s="571" t="s">
        <v>448</v>
      </c>
      <c r="R5" s="572"/>
      <c r="S5" s="572"/>
      <c r="T5" s="572"/>
      <c r="U5" s="572"/>
      <c r="V5" s="572"/>
      <c r="W5" s="572"/>
      <c r="X5" s="572"/>
      <c r="Y5" s="572"/>
      <c r="Z5" s="572"/>
      <c r="AA5" s="572"/>
      <c r="AB5" s="572"/>
      <c r="AC5" s="572"/>
      <c r="AD5" s="572"/>
      <c r="AE5" s="572"/>
      <c r="AF5" s="572"/>
      <c r="AG5" s="572"/>
      <c r="AH5" s="572"/>
      <c r="AI5" s="572"/>
      <c r="AJ5" s="573"/>
    </row>
    <row r="6" spans="1:36" ht="13.5" customHeight="1" x14ac:dyDescent="0.2">
      <c r="A6" s="1007"/>
      <c r="B6" s="1008"/>
      <c r="C6" s="990"/>
      <c r="D6" s="990"/>
      <c r="E6" s="990"/>
      <c r="F6" s="990"/>
      <c r="G6" s="990"/>
      <c r="H6" s="990"/>
      <c r="I6" s="1126" t="s">
        <v>815</v>
      </c>
      <c r="J6" s="1126"/>
      <c r="K6" s="1126"/>
      <c r="L6" s="1126"/>
      <c r="M6" s="1126"/>
      <c r="N6" s="1126"/>
      <c r="O6" s="1126"/>
      <c r="P6" s="1126"/>
      <c r="Q6" s="1126"/>
      <c r="R6" s="1126"/>
      <c r="S6" s="1126"/>
      <c r="T6" s="1126"/>
      <c r="U6" s="1126"/>
      <c r="V6" s="1126"/>
      <c r="W6" s="1126"/>
      <c r="X6" s="1126"/>
      <c r="Y6" s="1126"/>
      <c r="Z6" s="1126"/>
      <c r="AA6" s="1126"/>
      <c r="AB6" s="1126"/>
      <c r="AC6" s="1126"/>
      <c r="AD6" s="1126"/>
      <c r="AE6" s="1126"/>
      <c r="AF6" s="1126"/>
      <c r="AG6" s="1126"/>
      <c r="AH6" s="1126"/>
      <c r="AI6" s="1126"/>
      <c r="AJ6" s="1127"/>
    </row>
    <row r="7" spans="1:36" ht="13.5" customHeight="1" x14ac:dyDescent="0.2">
      <c r="A7" s="1007"/>
      <c r="B7" s="1008"/>
      <c r="C7" s="990"/>
      <c r="D7" s="990"/>
      <c r="E7" s="990"/>
      <c r="F7" s="990"/>
      <c r="G7" s="990"/>
      <c r="H7" s="990"/>
      <c r="I7" s="1029" t="s">
        <v>815</v>
      </c>
      <c r="J7" s="1029"/>
      <c r="K7" s="1029"/>
      <c r="L7" s="1029"/>
      <c r="M7" s="1029"/>
      <c r="N7" s="1029"/>
      <c r="O7" s="1029"/>
      <c r="P7" s="1029"/>
      <c r="Q7" s="1029"/>
      <c r="R7" s="1029"/>
      <c r="S7" s="1029"/>
      <c r="T7" s="1029"/>
      <c r="U7" s="1029"/>
      <c r="V7" s="1029"/>
      <c r="W7" s="1029"/>
      <c r="X7" s="1029"/>
      <c r="Y7" s="1029"/>
      <c r="Z7" s="1029"/>
      <c r="AA7" s="1029"/>
      <c r="AB7" s="1029"/>
      <c r="AC7" s="1029"/>
      <c r="AD7" s="1029"/>
      <c r="AE7" s="1029"/>
      <c r="AF7" s="1029"/>
      <c r="AG7" s="1029"/>
      <c r="AH7" s="1029"/>
      <c r="AI7" s="1029"/>
      <c r="AJ7" s="1030"/>
    </row>
    <row r="8" spans="1:36" ht="13.5" customHeight="1" x14ac:dyDescent="0.2">
      <c r="A8" s="1007"/>
      <c r="B8" s="1008"/>
      <c r="C8" s="990" t="s">
        <v>496</v>
      </c>
      <c r="D8" s="990"/>
      <c r="E8" s="990"/>
      <c r="F8" s="990"/>
      <c r="G8" s="990"/>
      <c r="H8" s="990"/>
      <c r="I8" s="990" t="s">
        <v>497</v>
      </c>
      <c r="J8" s="990"/>
      <c r="K8" s="990"/>
      <c r="L8" s="990"/>
      <c r="M8" s="996" t="s">
        <v>815</v>
      </c>
      <c r="N8" s="996"/>
      <c r="O8" s="996"/>
      <c r="P8" s="996"/>
      <c r="Q8" s="996"/>
      <c r="R8" s="996"/>
      <c r="S8" s="996"/>
      <c r="T8" s="996"/>
      <c r="U8" s="996"/>
      <c r="V8" s="996"/>
      <c r="W8" s="990" t="s">
        <v>498</v>
      </c>
      <c r="X8" s="990"/>
      <c r="Y8" s="990"/>
      <c r="Z8" s="990"/>
      <c r="AA8" s="997" t="s">
        <v>815</v>
      </c>
      <c r="AB8" s="1067"/>
      <c r="AC8" s="1067"/>
      <c r="AD8" s="1067"/>
      <c r="AE8" s="1067"/>
      <c r="AF8" s="1067"/>
      <c r="AG8" s="1067"/>
      <c r="AH8" s="1067"/>
      <c r="AI8" s="1067"/>
      <c r="AJ8" s="1068"/>
    </row>
    <row r="9" spans="1:36" ht="13.5" customHeight="1" x14ac:dyDescent="0.2">
      <c r="A9" s="1254" t="s">
        <v>227</v>
      </c>
      <c r="B9" s="1017"/>
      <c r="C9" s="1010" t="s">
        <v>373</v>
      </c>
      <c r="D9" s="1011"/>
      <c r="E9" s="1011"/>
      <c r="F9" s="1011"/>
      <c r="G9" s="1011"/>
      <c r="H9" s="1012"/>
      <c r="I9" s="2093" t="s">
        <v>966</v>
      </c>
      <c r="J9" s="1590"/>
      <c r="K9" s="2094"/>
      <c r="L9" s="2094"/>
      <c r="M9" s="2094"/>
      <c r="N9" s="2095"/>
      <c r="O9" s="965" t="s">
        <v>170</v>
      </c>
      <c r="P9" s="966"/>
      <c r="Q9" s="966"/>
      <c r="R9" s="966"/>
      <c r="S9" s="966"/>
      <c r="T9" s="966"/>
      <c r="U9" s="1134" t="s">
        <v>809</v>
      </c>
      <c r="V9" s="1203"/>
      <c r="W9" s="1203"/>
      <c r="X9" s="1203"/>
      <c r="Y9" s="1203"/>
      <c r="Z9" s="1203"/>
      <c r="AA9" s="1203"/>
      <c r="AB9" s="1203"/>
      <c r="AC9" s="1203"/>
      <c r="AD9" s="1203"/>
      <c r="AE9" s="1204"/>
      <c r="AF9" s="1614"/>
      <c r="AG9" s="1615"/>
      <c r="AH9" s="1615"/>
      <c r="AI9" s="1615"/>
      <c r="AJ9" s="1616"/>
    </row>
    <row r="10" spans="1:36" ht="13.5" customHeight="1" x14ac:dyDescent="0.2">
      <c r="A10" s="1018"/>
      <c r="B10" s="1019"/>
      <c r="C10" s="1573"/>
      <c r="D10" s="1574"/>
      <c r="E10" s="1574"/>
      <c r="F10" s="1574"/>
      <c r="G10" s="1574"/>
      <c r="H10" s="1575"/>
      <c r="I10" s="2096"/>
      <c r="J10" s="2097"/>
      <c r="K10" s="2097"/>
      <c r="L10" s="2097"/>
      <c r="M10" s="2097"/>
      <c r="N10" s="2098"/>
      <c r="O10" s="1576"/>
      <c r="P10" s="1577"/>
      <c r="Q10" s="1577"/>
      <c r="R10" s="1577"/>
      <c r="S10" s="1577"/>
      <c r="T10" s="1577"/>
      <c r="U10" s="1009" t="s">
        <v>735</v>
      </c>
      <c r="V10" s="1009"/>
      <c r="W10" s="1009"/>
      <c r="X10" s="1009"/>
      <c r="Y10" s="1009"/>
      <c r="Z10" s="1009"/>
      <c r="AA10" s="1009" t="s">
        <v>736</v>
      </c>
      <c r="AB10" s="1009"/>
      <c r="AC10" s="1009"/>
      <c r="AD10" s="1134"/>
      <c r="AE10" s="1134"/>
      <c r="AF10" s="1617"/>
      <c r="AG10" s="1618"/>
      <c r="AH10" s="1618"/>
      <c r="AI10" s="1618"/>
      <c r="AJ10" s="1619"/>
    </row>
    <row r="11" spans="1:36" ht="13.5" customHeight="1" x14ac:dyDescent="0.2">
      <c r="A11" s="1018"/>
      <c r="B11" s="1019"/>
      <c r="C11" s="1013"/>
      <c r="D11" s="1014"/>
      <c r="E11" s="1014"/>
      <c r="F11" s="1014"/>
      <c r="G11" s="1014"/>
      <c r="H11" s="1015"/>
      <c r="I11" s="1009" t="s">
        <v>387</v>
      </c>
      <c r="J11" s="1009"/>
      <c r="K11" s="1009"/>
      <c r="L11" s="1009" t="s">
        <v>388</v>
      </c>
      <c r="M11" s="1009"/>
      <c r="N11" s="1009"/>
      <c r="O11" s="1009" t="s">
        <v>387</v>
      </c>
      <c r="P11" s="1009"/>
      <c r="Q11" s="1009"/>
      <c r="R11" s="1009" t="s">
        <v>388</v>
      </c>
      <c r="S11" s="1009"/>
      <c r="T11" s="1009"/>
      <c r="U11" s="1009" t="s">
        <v>387</v>
      </c>
      <c r="V11" s="1009"/>
      <c r="W11" s="1009"/>
      <c r="X11" s="1009" t="s">
        <v>388</v>
      </c>
      <c r="Y11" s="1009"/>
      <c r="Z11" s="1009"/>
      <c r="AA11" s="1009" t="s">
        <v>387</v>
      </c>
      <c r="AB11" s="1009"/>
      <c r="AC11" s="1009" t="s">
        <v>388</v>
      </c>
      <c r="AD11" s="1134"/>
      <c r="AE11" s="1134"/>
      <c r="AF11" s="1009" t="s">
        <v>387</v>
      </c>
      <c r="AG11" s="1009"/>
      <c r="AH11" s="1009" t="s">
        <v>388</v>
      </c>
      <c r="AI11" s="1134"/>
      <c r="AJ11" s="1609"/>
    </row>
    <row r="12" spans="1:36" ht="13.5" customHeight="1" x14ac:dyDescent="0.2">
      <c r="A12" s="1018"/>
      <c r="B12" s="1019"/>
      <c r="C12" s="1009" t="s">
        <v>636</v>
      </c>
      <c r="D12" s="1009"/>
      <c r="E12" s="1009"/>
      <c r="F12" s="1009" t="s">
        <v>699</v>
      </c>
      <c r="G12" s="1009"/>
      <c r="H12" s="1009"/>
      <c r="I12" s="1167"/>
      <c r="J12" s="1167"/>
      <c r="K12" s="1167"/>
      <c r="L12" s="1167"/>
      <c r="M12" s="1167"/>
      <c r="N12" s="1167"/>
      <c r="O12" s="1167"/>
      <c r="P12" s="1167"/>
      <c r="Q12" s="1167"/>
      <c r="R12" s="1167"/>
      <c r="S12" s="1167"/>
      <c r="T12" s="1167"/>
      <c r="U12" s="1167"/>
      <c r="V12" s="1167"/>
      <c r="W12" s="1167"/>
      <c r="X12" s="1167"/>
      <c r="Y12" s="1167"/>
      <c r="Z12" s="1167"/>
      <c r="AA12" s="1167"/>
      <c r="AB12" s="1167"/>
      <c r="AC12" s="1167"/>
      <c r="AD12" s="1002"/>
      <c r="AE12" s="1002"/>
      <c r="AF12" s="1167"/>
      <c r="AG12" s="1167"/>
      <c r="AH12" s="1167"/>
      <c r="AI12" s="1002"/>
      <c r="AJ12" s="1613"/>
    </row>
    <row r="13" spans="1:36" ht="13.5" customHeight="1" x14ac:dyDescent="0.2">
      <c r="A13" s="1018"/>
      <c r="B13" s="1019"/>
      <c r="C13" s="1009"/>
      <c r="D13" s="1009"/>
      <c r="E13" s="1009"/>
      <c r="F13" s="1009" t="s">
        <v>700</v>
      </c>
      <c r="G13" s="1009"/>
      <c r="H13" s="1009"/>
      <c r="I13" s="1167"/>
      <c r="J13" s="1167"/>
      <c r="K13" s="1167"/>
      <c r="L13" s="1167"/>
      <c r="M13" s="1167"/>
      <c r="N13" s="1167"/>
      <c r="O13" s="1167"/>
      <c r="P13" s="1167"/>
      <c r="Q13" s="1167"/>
      <c r="R13" s="1167"/>
      <c r="S13" s="1167"/>
      <c r="T13" s="1167"/>
      <c r="U13" s="1167"/>
      <c r="V13" s="1167"/>
      <c r="W13" s="1167"/>
      <c r="X13" s="1167"/>
      <c r="Y13" s="1167"/>
      <c r="Z13" s="1167"/>
      <c r="AA13" s="1167"/>
      <c r="AB13" s="1167"/>
      <c r="AC13" s="1167"/>
      <c r="AD13" s="1002"/>
      <c r="AE13" s="1002"/>
      <c r="AF13" s="1167"/>
      <c r="AG13" s="1167"/>
      <c r="AH13" s="1167"/>
      <c r="AI13" s="1002"/>
      <c r="AJ13" s="1613"/>
    </row>
    <row r="14" spans="1:36" ht="13.5" customHeight="1" x14ac:dyDescent="0.2">
      <c r="A14" s="1018"/>
      <c r="B14" s="1019"/>
      <c r="C14" s="1009" t="s">
        <v>701</v>
      </c>
      <c r="D14" s="1009"/>
      <c r="E14" s="1009"/>
      <c r="F14" s="1009"/>
      <c r="G14" s="1009"/>
      <c r="H14" s="1009"/>
      <c r="I14" s="1167"/>
      <c r="J14" s="1167"/>
      <c r="K14" s="1167"/>
      <c r="L14" s="1167"/>
      <c r="M14" s="1167"/>
      <c r="N14" s="1167"/>
      <c r="O14" s="1167"/>
      <c r="P14" s="1167"/>
      <c r="Q14" s="1167"/>
      <c r="R14" s="1167"/>
      <c r="S14" s="1167"/>
      <c r="T14" s="1167"/>
      <c r="U14" s="1167"/>
      <c r="V14" s="1167"/>
      <c r="W14" s="1167"/>
      <c r="X14" s="1167"/>
      <c r="Y14" s="1167"/>
      <c r="Z14" s="1167"/>
      <c r="AA14" s="1167"/>
      <c r="AB14" s="1167"/>
      <c r="AC14" s="1167"/>
      <c r="AD14" s="1002"/>
      <c r="AE14" s="1002"/>
      <c r="AF14" s="1167"/>
      <c r="AG14" s="1167"/>
      <c r="AH14" s="1167"/>
      <c r="AI14" s="1002"/>
      <c r="AJ14" s="1613"/>
    </row>
    <row r="15" spans="1:36" ht="13.5" customHeight="1" x14ac:dyDescent="0.2">
      <c r="A15" s="1018"/>
      <c r="B15" s="1019"/>
      <c r="C15" s="947" t="s">
        <v>471</v>
      </c>
      <c r="D15" s="947"/>
      <c r="E15" s="947"/>
      <c r="F15" s="947"/>
      <c r="G15" s="947"/>
      <c r="H15" s="947"/>
      <c r="I15" s="1168"/>
      <c r="J15" s="1168"/>
      <c r="K15" s="1168"/>
      <c r="L15" s="1168"/>
      <c r="M15" s="1168"/>
      <c r="N15" s="1168"/>
      <c r="O15" s="1168"/>
      <c r="P15" s="1168"/>
      <c r="Q15" s="1168"/>
      <c r="R15" s="1168"/>
      <c r="S15" s="1168"/>
      <c r="T15" s="1168"/>
      <c r="U15" s="1168"/>
      <c r="V15" s="1168"/>
      <c r="W15" s="1168"/>
      <c r="X15" s="1168"/>
      <c r="Y15" s="1168"/>
      <c r="Z15" s="1168"/>
      <c r="AA15" s="1168"/>
      <c r="AB15" s="1168"/>
      <c r="AC15" s="1168"/>
      <c r="AD15" s="1207"/>
      <c r="AE15" s="1207"/>
      <c r="AF15" s="1168"/>
      <c r="AG15" s="1168"/>
      <c r="AH15" s="1168"/>
      <c r="AI15" s="1207"/>
      <c r="AJ15" s="1612"/>
    </row>
    <row r="16" spans="1:36" ht="13.5" customHeight="1" thickBot="1" x14ac:dyDescent="0.25">
      <c r="A16" s="1437" t="s">
        <v>5</v>
      </c>
      <c r="B16" s="1438"/>
      <c r="C16" s="1438"/>
      <c r="D16" s="1438"/>
      <c r="E16" s="1438"/>
      <c r="F16" s="1438"/>
      <c r="G16" s="1438"/>
      <c r="H16" s="1439"/>
      <c r="I16" s="1433"/>
      <c r="J16" s="1434"/>
      <c r="K16" s="1434"/>
      <c r="L16" s="1434"/>
      <c r="M16" s="1434"/>
      <c r="N16" s="1434"/>
      <c r="O16" s="2138" t="s">
        <v>1011</v>
      </c>
      <c r="P16" s="2138"/>
      <c r="Q16" s="2138"/>
      <c r="R16" s="2138"/>
      <c r="S16" s="2138"/>
      <c r="T16" s="2138"/>
      <c r="U16" s="2138"/>
      <c r="V16" s="2138"/>
      <c r="W16" s="2138"/>
      <c r="X16" s="2138"/>
      <c r="Y16" s="2138"/>
      <c r="Z16" s="2138"/>
      <c r="AA16" s="2138"/>
      <c r="AB16" s="2138"/>
      <c r="AC16" s="2138"/>
      <c r="AD16" s="2138"/>
      <c r="AE16" s="2138"/>
      <c r="AF16" s="2138"/>
      <c r="AG16" s="2138"/>
      <c r="AH16" s="2138"/>
      <c r="AI16" s="2138"/>
      <c r="AJ16" s="2139"/>
    </row>
    <row r="17" spans="1:36" s="21" customFormat="1" ht="12" customHeight="1" x14ac:dyDescent="0.2">
      <c r="A17" s="137" t="s">
        <v>648</v>
      </c>
      <c r="B17" s="137"/>
      <c r="C17" s="137"/>
      <c r="D17" s="137"/>
      <c r="E17" s="137"/>
      <c r="F17" s="137"/>
      <c r="G17" s="137"/>
      <c r="H17" s="137"/>
      <c r="I17" s="137"/>
      <c r="J17" s="137"/>
      <c r="K17" s="137"/>
      <c r="L17" s="137"/>
      <c r="M17" s="137"/>
      <c r="N17" s="137"/>
      <c r="O17" s="137"/>
      <c r="P17" s="137"/>
      <c r="Q17" s="137"/>
      <c r="R17" s="140"/>
      <c r="S17" s="140"/>
      <c r="T17" s="140"/>
      <c r="U17" s="140"/>
      <c r="V17" s="140"/>
      <c r="W17" s="140"/>
      <c r="X17" s="140"/>
      <c r="Y17" s="140"/>
      <c r="Z17" s="140"/>
      <c r="AA17" s="140"/>
      <c r="AB17" s="140"/>
      <c r="AC17" s="140"/>
      <c r="AD17" s="140"/>
      <c r="AE17" s="140"/>
      <c r="AF17" s="140"/>
      <c r="AG17" s="140"/>
      <c r="AH17" s="140"/>
      <c r="AI17" s="140"/>
      <c r="AJ17" s="140"/>
    </row>
    <row r="18" spans="1:36" s="21" customFormat="1" ht="12" customHeight="1" x14ac:dyDescent="0.2">
      <c r="A18" s="137" t="s">
        <v>668</v>
      </c>
      <c r="B18" s="140"/>
      <c r="C18" s="140"/>
      <c r="D18" s="140"/>
      <c r="E18" s="140"/>
      <c r="F18" s="140"/>
      <c r="G18" s="140"/>
      <c r="H18" s="140"/>
      <c r="I18" s="140"/>
      <c r="J18" s="140"/>
      <c r="K18" s="140"/>
      <c r="L18" s="140"/>
      <c r="M18" s="140"/>
      <c r="N18" s="140"/>
      <c r="O18" s="140"/>
      <c r="P18" s="140"/>
      <c r="Q18" s="140"/>
      <c r="R18" s="140"/>
      <c r="S18" s="140"/>
      <c r="T18" s="140"/>
      <c r="U18" s="140"/>
      <c r="V18" s="140"/>
      <c r="W18" s="140"/>
      <c r="X18" s="140"/>
      <c r="Y18" s="140"/>
      <c r="Z18" s="140"/>
      <c r="AA18" s="140"/>
      <c r="AB18" s="140"/>
      <c r="AC18" s="140"/>
      <c r="AD18" s="140"/>
      <c r="AE18" s="140"/>
      <c r="AF18" s="140"/>
      <c r="AG18" s="140"/>
      <c r="AH18" s="140"/>
      <c r="AI18" s="140"/>
      <c r="AJ18" s="140"/>
    </row>
    <row r="19" spans="1:36" s="21" customFormat="1" ht="12" customHeight="1" x14ac:dyDescent="0.2">
      <c r="A19" s="137" t="s">
        <v>552</v>
      </c>
      <c r="B19" s="140"/>
      <c r="C19" s="140"/>
      <c r="D19" s="140"/>
      <c r="E19" s="140"/>
      <c r="F19" s="140"/>
      <c r="G19" s="140"/>
      <c r="H19" s="140"/>
      <c r="I19" s="140"/>
      <c r="J19" s="140"/>
      <c r="K19" s="140"/>
      <c r="L19" s="140"/>
      <c r="M19" s="140"/>
      <c r="N19" s="140"/>
      <c r="O19" s="140"/>
      <c r="P19" s="140"/>
      <c r="Q19" s="140"/>
      <c r="R19" s="140"/>
      <c r="S19" s="140"/>
      <c r="T19" s="140"/>
      <c r="U19" s="140"/>
      <c r="V19" s="140"/>
      <c r="W19" s="140"/>
      <c r="X19" s="140"/>
      <c r="Y19" s="140"/>
      <c r="Z19" s="140"/>
      <c r="AA19" s="140"/>
      <c r="AB19" s="140"/>
      <c r="AC19" s="140"/>
      <c r="AD19" s="140"/>
      <c r="AE19" s="140"/>
      <c r="AF19" s="140"/>
      <c r="AG19" s="140"/>
      <c r="AH19" s="140"/>
      <c r="AI19" s="140"/>
      <c r="AJ19" s="140"/>
    </row>
    <row r="20" spans="1:36" s="21" customFormat="1" ht="12" customHeight="1" x14ac:dyDescent="0.2">
      <c r="A20" s="137"/>
      <c r="B20" s="140"/>
      <c r="C20" s="140"/>
      <c r="D20" s="140"/>
      <c r="E20" s="140"/>
      <c r="F20" s="140"/>
      <c r="G20" s="140"/>
      <c r="H20" s="140"/>
      <c r="I20" s="140"/>
      <c r="J20" s="140"/>
      <c r="K20" s="140"/>
      <c r="L20" s="140"/>
      <c r="M20" s="140"/>
      <c r="N20" s="140"/>
      <c r="O20" s="140"/>
      <c r="P20" s="140"/>
      <c r="Q20" s="140"/>
      <c r="R20" s="140"/>
      <c r="S20" s="140"/>
      <c r="T20" s="140"/>
      <c r="U20" s="140"/>
      <c r="V20" s="140"/>
      <c r="W20" s="140"/>
      <c r="X20" s="140"/>
      <c r="Y20" s="140"/>
      <c r="Z20" s="140"/>
      <c r="AA20" s="140"/>
      <c r="AB20" s="140"/>
      <c r="AC20" s="140"/>
      <c r="AD20" s="140"/>
      <c r="AE20" s="140"/>
      <c r="AF20" s="140"/>
      <c r="AG20" s="140"/>
      <c r="AH20" s="140"/>
      <c r="AI20" s="140"/>
      <c r="AJ20" s="140"/>
    </row>
    <row r="21" spans="1:36" ht="15" customHeight="1" x14ac:dyDescent="0.2">
      <c r="A21" s="53"/>
      <c r="B21" s="53"/>
      <c r="C21" s="53"/>
      <c r="D21" s="53"/>
      <c r="E21" s="53"/>
      <c r="F21" s="53"/>
      <c r="G21" s="53"/>
      <c r="H21" s="53"/>
      <c r="I21" s="53"/>
      <c r="J21" s="53"/>
      <c r="K21" s="53"/>
      <c r="L21" s="53"/>
      <c r="M21" s="53"/>
      <c r="N21" s="53"/>
      <c r="O21" s="53"/>
      <c r="P21" s="53"/>
      <c r="Q21" s="53"/>
      <c r="R21" s="53"/>
      <c r="S21" s="53"/>
      <c r="T21" s="53"/>
      <c r="U21" s="53"/>
      <c r="V21" s="53"/>
      <c r="W21" s="53"/>
      <c r="X21" s="53"/>
      <c r="Y21" s="53"/>
      <c r="Z21" s="53"/>
      <c r="AA21" s="53"/>
      <c r="AB21" s="53"/>
      <c r="AC21" s="53"/>
      <c r="AD21" s="53"/>
      <c r="AE21" s="53"/>
      <c r="AF21" s="53"/>
      <c r="AG21" s="53"/>
      <c r="AH21" s="53"/>
      <c r="AI21" s="53"/>
      <c r="AJ21" s="53"/>
    </row>
    <row r="22" spans="1:36" ht="15" customHeight="1" x14ac:dyDescent="0.2">
      <c r="A22" s="53"/>
      <c r="B22" s="53"/>
      <c r="C22" s="53"/>
      <c r="D22" s="53"/>
      <c r="E22" s="53"/>
      <c r="F22" s="53"/>
      <c r="G22" s="53"/>
      <c r="H22" s="53"/>
      <c r="I22" s="53"/>
      <c r="J22" s="53"/>
      <c r="K22" s="53"/>
      <c r="L22" s="53"/>
      <c r="M22" s="53"/>
      <c r="N22" s="53"/>
      <c r="O22" s="53"/>
      <c r="P22" s="53"/>
      <c r="Q22" s="53"/>
      <c r="R22" s="53"/>
      <c r="S22" s="53"/>
      <c r="T22" s="53"/>
      <c r="U22" s="53"/>
      <c r="V22" s="53"/>
      <c r="W22" s="53"/>
      <c r="X22" s="53"/>
      <c r="Y22" s="53"/>
      <c r="Z22" s="53"/>
      <c r="AA22" s="53"/>
      <c r="AB22" s="53"/>
      <c r="AC22" s="53"/>
      <c r="AD22" s="53"/>
      <c r="AE22" s="53"/>
      <c r="AF22" s="53"/>
      <c r="AG22" s="53"/>
      <c r="AH22" s="53"/>
      <c r="AI22" s="53"/>
      <c r="AJ22" s="53"/>
    </row>
    <row r="23" spans="1:36" ht="15" customHeight="1" x14ac:dyDescent="0.2">
      <c r="A23" s="53"/>
      <c r="B23" s="53"/>
      <c r="C23" s="53"/>
      <c r="D23" s="53"/>
      <c r="E23" s="53"/>
      <c r="F23" s="53"/>
      <c r="G23" s="53"/>
      <c r="H23" s="53"/>
      <c r="I23" s="53"/>
      <c r="J23" s="53"/>
      <c r="K23" s="53"/>
      <c r="L23" s="53"/>
      <c r="M23" s="53"/>
      <c r="N23" s="53"/>
      <c r="O23" s="53"/>
      <c r="P23" s="53"/>
      <c r="Q23" s="53"/>
      <c r="R23" s="53"/>
      <c r="S23" s="53"/>
      <c r="T23" s="53"/>
      <c r="U23" s="53"/>
      <c r="V23" s="53"/>
      <c r="W23" s="53"/>
      <c r="X23" s="53"/>
      <c r="Y23" s="53"/>
      <c r="Z23" s="53"/>
      <c r="AA23" s="53"/>
      <c r="AB23" s="53"/>
      <c r="AC23" s="53"/>
      <c r="AD23" s="53"/>
      <c r="AE23" s="53"/>
      <c r="AF23" s="53"/>
      <c r="AG23" s="53"/>
      <c r="AH23" s="53"/>
      <c r="AI23" s="53"/>
      <c r="AJ23" s="53"/>
    </row>
    <row r="24" spans="1:36" ht="15" customHeight="1" x14ac:dyDescent="0.2">
      <c r="A24" s="53"/>
      <c r="B24" s="53"/>
      <c r="C24" s="53"/>
      <c r="D24" s="53"/>
      <c r="E24" s="53"/>
      <c r="F24" s="53"/>
      <c r="G24" s="53"/>
      <c r="H24" s="53"/>
      <c r="I24" s="53"/>
      <c r="J24" s="53"/>
      <c r="K24" s="53"/>
      <c r="L24" s="53"/>
      <c r="M24" s="53"/>
      <c r="N24" s="53"/>
      <c r="O24" s="53"/>
      <c r="P24" s="53"/>
      <c r="Q24" s="53"/>
      <c r="R24" s="53"/>
      <c r="S24" s="53"/>
      <c r="T24" s="53"/>
      <c r="U24" s="53"/>
      <c r="V24" s="53"/>
      <c r="W24" s="53"/>
      <c r="X24" s="53"/>
      <c r="Y24" s="53"/>
      <c r="Z24" s="53"/>
      <c r="AA24" s="53"/>
      <c r="AB24" s="53"/>
      <c r="AC24" s="53"/>
      <c r="AD24" s="53"/>
      <c r="AE24" s="53"/>
      <c r="AF24" s="53"/>
      <c r="AG24" s="53"/>
      <c r="AH24" s="53"/>
      <c r="AI24" s="53"/>
      <c r="AJ24" s="53"/>
    </row>
    <row r="25" spans="1:36" ht="15" customHeight="1" x14ac:dyDescent="0.2">
      <c r="A25" s="53"/>
      <c r="B25" s="53"/>
      <c r="C25" s="53"/>
      <c r="D25" s="53"/>
      <c r="E25" s="53"/>
      <c r="F25" s="53"/>
      <c r="G25" s="53"/>
      <c r="H25" s="53"/>
      <c r="I25" s="53"/>
      <c r="J25" s="53"/>
      <c r="K25" s="53"/>
      <c r="L25" s="53"/>
      <c r="M25" s="53"/>
      <c r="N25" s="53"/>
      <c r="O25" s="53"/>
      <c r="P25" s="53"/>
      <c r="Q25" s="53"/>
      <c r="R25" s="53"/>
      <c r="S25" s="53"/>
      <c r="T25" s="53"/>
      <c r="U25" s="53"/>
      <c r="V25" s="53"/>
      <c r="W25" s="53"/>
      <c r="X25" s="53"/>
      <c r="Y25" s="53"/>
      <c r="Z25" s="53"/>
      <c r="AA25" s="53"/>
      <c r="AB25" s="53"/>
      <c r="AC25" s="53"/>
      <c r="AD25" s="53"/>
      <c r="AE25" s="53"/>
      <c r="AF25" s="53"/>
      <c r="AG25" s="53"/>
      <c r="AH25" s="53"/>
      <c r="AI25" s="53"/>
      <c r="AJ25" s="53"/>
    </row>
    <row r="26" spans="1:36" ht="15" customHeight="1" x14ac:dyDescent="0.2">
      <c r="A26" s="53"/>
      <c r="B26" s="53"/>
      <c r="C26" s="53"/>
      <c r="D26" s="53"/>
      <c r="E26" s="53"/>
      <c r="F26" s="53"/>
      <c r="G26" s="53"/>
      <c r="H26" s="53"/>
      <c r="I26" s="53"/>
      <c r="J26" s="53"/>
      <c r="K26" s="53"/>
      <c r="L26" s="53"/>
      <c r="M26" s="53"/>
      <c r="N26" s="53"/>
      <c r="O26" s="53"/>
      <c r="P26" s="53"/>
      <c r="Q26" s="53"/>
      <c r="R26" s="53"/>
      <c r="S26" s="53"/>
      <c r="T26" s="53"/>
      <c r="U26" s="53"/>
      <c r="V26" s="53"/>
      <c r="W26" s="53"/>
      <c r="X26" s="53"/>
      <c r="Y26" s="53"/>
      <c r="Z26" s="53"/>
      <c r="AA26" s="53"/>
      <c r="AB26" s="53"/>
      <c r="AC26" s="53"/>
      <c r="AD26" s="53"/>
      <c r="AE26" s="53"/>
      <c r="AF26" s="53"/>
      <c r="AG26" s="53"/>
      <c r="AH26" s="53"/>
      <c r="AI26" s="53"/>
      <c r="AJ26" s="53"/>
    </row>
    <row r="27" spans="1:36" ht="15" customHeight="1" x14ac:dyDescent="0.2">
      <c r="A27" s="53"/>
      <c r="B27" s="53"/>
      <c r="C27" s="53"/>
      <c r="D27" s="53"/>
      <c r="E27" s="53"/>
      <c r="F27" s="53"/>
      <c r="G27" s="53"/>
      <c r="H27" s="53"/>
      <c r="I27" s="53"/>
      <c r="J27" s="53"/>
      <c r="K27" s="53"/>
      <c r="L27" s="53"/>
      <c r="M27" s="53"/>
      <c r="N27" s="53"/>
      <c r="O27" s="53"/>
      <c r="P27" s="53"/>
      <c r="Q27" s="53"/>
      <c r="R27" s="53"/>
      <c r="S27" s="53"/>
      <c r="T27" s="53"/>
      <c r="U27" s="53"/>
      <c r="V27" s="53"/>
      <c r="W27" s="53"/>
      <c r="X27" s="53"/>
      <c r="Y27" s="53"/>
      <c r="Z27" s="53"/>
      <c r="AA27" s="53"/>
      <c r="AB27" s="53"/>
      <c r="AC27" s="53"/>
      <c r="AD27" s="53"/>
      <c r="AE27" s="53"/>
      <c r="AF27" s="53"/>
      <c r="AG27" s="53"/>
      <c r="AH27" s="53"/>
      <c r="AI27" s="53"/>
      <c r="AJ27" s="53"/>
    </row>
    <row r="28" spans="1:36" ht="15" customHeight="1" x14ac:dyDescent="0.2">
      <c r="A28" s="53"/>
      <c r="B28" s="53"/>
      <c r="C28" s="53"/>
      <c r="D28" s="53"/>
      <c r="E28" s="53"/>
      <c r="F28" s="53"/>
      <c r="G28" s="53"/>
      <c r="H28" s="53"/>
      <c r="I28" s="53"/>
      <c r="J28" s="53"/>
      <c r="K28" s="53"/>
      <c r="L28" s="53"/>
      <c r="M28" s="53"/>
      <c r="N28" s="53"/>
      <c r="O28" s="53"/>
      <c r="P28" s="53"/>
      <c r="Q28" s="53"/>
      <c r="R28" s="53"/>
      <c r="S28" s="53"/>
      <c r="T28" s="53"/>
      <c r="U28" s="53"/>
      <c r="V28" s="53"/>
      <c r="W28" s="53"/>
      <c r="X28" s="53"/>
      <c r="Y28" s="53"/>
      <c r="Z28" s="53"/>
      <c r="AA28" s="53"/>
      <c r="AB28" s="53"/>
      <c r="AC28" s="53"/>
      <c r="AD28" s="53"/>
      <c r="AE28" s="53"/>
      <c r="AF28" s="53"/>
      <c r="AG28" s="53"/>
      <c r="AH28" s="53"/>
      <c r="AI28" s="53"/>
      <c r="AJ28" s="53"/>
    </row>
    <row r="29" spans="1:36" ht="15" customHeight="1" x14ac:dyDescent="0.2">
      <c r="A29" s="53"/>
      <c r="B29" s="53"/>
      <c r="C29" s="53"/>
      <c r="D29" s="53"/>
      <c r="E29" s="53"/>
      <c r="F29" s="53"/>
      <c r="G29" s="53"/>
      <c r="H29" s="53"/>
      <c r="I29" s="53"/>
      <c r="J29" s="53"/>
      <c r="K29" s="53"/>
      <c r="L29" s="53"/>
      <c r="M29" s="53"/>
      <c r="N29" s="53"/>
      <c r="O29" s="53"/>
      <c r="P29" s="53"/>
      <c r="Q29" s="53"/>
      <c r="R29" s="53"/>
      <c r="S29" s="53"/>
      <c r="T29" s="53"/>
      <c r="U29" s="53"/>
      <c r="V29" s="53"/>
      <c r="W29" s="53"/>
      <c r="X29" s="53"/>
      <c r="Y29" s="53"/>
      <c r="Z29" s="53"/>
      <c r="AA29" s="53"/>
      <c r="AB29" s="53"/>
      <c r="AC29" s="53"/>
      <c r="AD29" s="53"/>
      <c r="AE29" s="53"/>
      <c r="AF29" s="53"/>
      <c r="AG29" s="53"/>
      <c r="AH29" s="53"/>
      <c r="AI29" s="53"/>
      <c r="AJ29" s="53"/>
    </row>
    <row r="30" spans="1:36" ht="15" customHeight="1" x14ac:dyDescent="0.2">
      <c r="A30" s="53"/>
      <c r="B30" s="53"/>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row>
  </sheetData>
  <mergeCells count="74">
    <mergeCell ref="AH12:AJ12"/>
    <mergeCell ref="X13:Z13"/>
    <mergeCell ref="R12:T12"/>
    <mergeCell ref="U12:W12"/>
    <mergeCell ref="X12:Z12"/>
    <mergeCell ref="F13:H13"/>
    <mergeCell ref="F12:H12"/>
    <mergeCell ref="U13:W13"/>
    <mergeCell ref="I12:K12"/>
    <mergeCell ref="AA10:AE10"/>
    <mergeCell ref="M8:V8"/>
    <mergeCell ref="A16:H16"/>
    <mergeCell ref="I16:N16"/>
    <mergeCell ref="O16:AJ16"/>
    <mergeCell ref="AA12:AB12"/>
    <mergeCell ref="AC12:AE12"/>
    <mergeCell ref="L12:N12"/>
    <mergeCell ref="I13:K13"/>
    <mergeCell ref="L13:N13"/>
    <mergeCell ref="AE2:AJ2"/>
    <mergeCell ref="AA2:AD2"/>
    <mergeCell ref="I4:AJ4"/>
    <mergeCell ref="I6:AJ6"/>
    <mergeCell ref="I5:J5"/>
    <mergeCell ref="K5:P5"/>
    <mergeCell ref="A3:B8"/>
    <mergeCell ref="C3:H3"/>
    <mergeCell ref="C4:H4"/>
    <mergeCell ref="C5:H7"/>
    <mergeCell ref="C8:H8"/>
    <mergeCell ref="I9:N10"/>
    <mergeCell ref="I8:L8"/>
    <mergeCell ref="I7:AJ7"/>
    <mergeCell ref="W8:Z8"/>
    <mergeCell ref="AA8:AJ8"/>
    <mergeCell ref="AF15:AJ15"/>
    <mergeCell ref="AF9:AJ10"/>
    <mergeCell ref="U10:Z10"/>
    <mergeCell ref="AA13:AB13"/>
    <mergeCell ref="AC13:AE13"/>
    <mergeCell ref="AF13:AG13"/>
    <mergeCell ref="U15:Z15"/>
    <mergeCell ref="AA14:AE14"/>
    <mergeCell ref="AF11:AG11"/>
    <mergeCell ref="AF12:AG12"/>
    <mergeCell ref="AH11:AJ11"/>
    <mergeCell ref="AC11:AE11"/>
    <mergeCell ref="AF14:AJ14"/>
    <mergeCell ref="AH13:AJ13"/>
    <mergeCell ref="I3:AJ3"/>
    <mergeCell ref="Q5:AJ5"/>
    <mergeCell ref="O9:T10"/>
    <mergeCell ref="X11:Z11"/>
    <mergeCell ref="AA11:AB11"/>
    <mergeCell ref="U9:AE9"/>
    <mergeCell ref="A9:B15"/>
    <mergeCell ref="C15:H15"/>
    <mergeCell ref="I15:N15"/>
    <mergeCell ref="O15:T15"/>
    <mergeCell ref="O13:Q13"/>
    <mergeCell ref="R13:T13"/>
    <mergeCell ref="C9:H11"/>
    <mergeCell ref="O14:T14"/>
    <mergeCell ref="C14:H14"/>
    <mergeCell ref="C12:E13"/>
    <mergeCell ref="AA15:AE15"/>
    <mergeCell ref="U14:Z14"/>
    <mergeCell ref="I11:K11"/>
    <mergeCell ref="L11:N11"/>
    <mergeCell ref="O11:Q11"/>
    <mergeCell ref="R11:T11"/>
    <mergeCell ref="O12:Q12"/>
    <mergeCell ref="I14:N14"/>
    <mergeCell ref="U11:W11"/>
  </mergeCells>
  <phoneticPr fontId="3"/>
  <dataValidations count="4">
    <dataValidation imeMode="off" allowBlank="1" showInputMessage="1" showErrorMessage="1" sqref="AA8:AJ8 K5:P5 M8:V8"/>
    <dataValidation imeMode="halfKatakana" allowBlank="1" showInputMessage="1" showErrorMessage="1" sqref="I3:AJ3"/>
    <dataValidation type="whole" imeMode="off" allowBlank="1" showInputMessage="1" showErrorMessage="1" sqref="I12:AJ13 I16:N16">
      <formula1>0</formula1>
      <formula2>99999</formula2>
    </dataValidation>
    <dataValidation type="decimal" imeMode="off" allowBlank="1" showInputMessage="1" showErrorMessage="1" sqref="I14:AJ15">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9"/>
  <dimension ref="A1:AS75"/>
  <sheetViews>
    <sheetView showGridLines="0" showRowColHeaders="0" zoomScaleNormal="100" zoomScaleSheetLayoutView="100" workbookViewId="0"/>
  </sheetViews>
  <sheetFormatPr defaultColWidth="2.44140625" defaultRowHeight="15" customHeight="1" x14ac:dyDescent="0.2"/>
  <cols>
    <col min="1" max="37" width="2.44140625" style="11" customWidth="1"/>
    <col min="38" max="45" width="2.44140625" style="42" customWidth="1"/>
    <col min="46" max="16384" width="2.44140625" style="11"/>
  </cols>
  <sheetData>
    <row r="1" spans="1:36" ht="13.5" customHeight="1" x14ac:dyDescent="0.2">
      <c r="A1" s="134" t="s">
        <v>962</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t="str">
        <f>IF(様式第１号!S42=11,IF(様式第１号!G38&lt;&gt;"",様式第１号!G38,""),"")</f>
        <v/>
      </c>
      <c r="AF1" s="53"/>
      <c r="AG1" s="53"/>
      <c r="AH1" s="53"/>
      <c r="AI1" s="53"/>
      <c r="AJ1" s="53"/>
    </row>
    <row r="2" spans="1:36" ht="13.5" customHeight="1" x14ac:dyDescent="0.15">
      <c r="A2" s="53"/>
      <c r="B2" s="53"/>
      <c r="C2" s="53"/>
      <c r="D2" s="145" t="s">
        <v>963</v>
      </c>
      <c r="E2" s="53"/>
      <c r="F2" s="53"/>
      <c r="G2" s="53"/>
      <c r="H2" s="53"/>
      <c r="I2" s="53"/>
      <c r="J2" s="53"/>
      <c r="K2" s="53"/>
      <c r="L2" s="53"/>
      <c r="M2" s="53"/>
      <c r="N2" s="53"/>
      <c r="O2" s="53"/>
      <c r="P2" s="53"/>
      <c r="Q2" s="53"/>
      <c r="R2" s="53"/>
      <c r="S2" s="53"/>
      <c r="T2" s="53"/>
      <c r="U2" s="53"/>
      <c r="V2" s="53"/>
      <c r="W2" s="53"/>
      <c r="X2" s="53"/>
      <c r="Y2" s="53"/>
      <c r="Z2" s="53"/>
      <c r="AA2" s="53"/>
      <c r="AB2" s="53"/>
      <c r="AC2" s="53"/>
      <c r="AD2" s="53"/>
      <c r="AE2" s="53"/>
      <c r="AF2" s="53"/>
      <c r="AG2" s="53"/>
      <c r="AH2" s="53"/>
      <c r="AI2" s="53"/>
      <c r="AJ2" s="53"/>
    </row>
    <row r="3" spans="1:36" ht="13.5" customHeight="1" x14ac:dyDescent="0.2">
      <c r="A3" s="53"/>
      <c r="B3" s="53"/>
      <c r="C3" s="53"/>
      <c r="D3" s="146" t="s">
        <v>236</v>
      </c>
      <c r="E3" s="53"/>
      <c r="F3" s="53"/>
      <c r="G3" s="53"/>
      <c r="H3" s="53"/>
      <c r="I3" s="53"/>
      <c r="J3" s="53"/>
      <c r="K3" s="53"/>
      <c r="L3" s="53"/>
      <c r="M3" s="53"/>
      <c r="N3" s="53"/>
      <c r="O3" s="53"/>
      <c r="P3" s="53"/>
      <c r="Q3" s="53"/>
      <c r="R3" s="53"/>
      <c r="S3" s="53"/>
      <c r="T3" s="53"/>
      <c r="U3" s="53"/>
      <c r="V3" s="53"/>
      <c r="W3" s="53"/>
      <c r="X3" s="53"/>
      <c r="Y3" s="53"/>
      <c r="Z3" s="53"/>
      <c r="AA3" s="53"/>
      <c r="AB3" s="53"/>
      <c r="AC3" s="53"/>
      <c r="AD3" s="53"/>
      <c r="AE3" s="53"/>
      <c r="AF3" s="53"/>
      <c r="AG3" s="53"/>
      <c r="AH3" s="53"/>
      <c r="AI3" s="53"/>
      <c r="AJ3" s="53"/>
    </row>
    <row r="4" spans="1:36" ht="13.5" customHeight="1" thickBot="1" x14ac:dyDescent="0.25">
      <c r="A4" s="1799" t="s">
        <v>905</v>
      </c>
      <c r="B4" s="1800"/>
      <c r="C4" s="1800"/>
      <c r="D4" s="1800"/>
      <c r="E4" s="1801"/>
      <c r="F4" s="2153" t="str">
        <f>IF(様式第１号!S42=11,IF(様式第１号!AS136&lt;&gt;"",様式第１号!AS136,""),"")</f>
        <v/>
      </c>
      <c r="G4" s="2154"/>
      <c r="H4" s="2154"/>
      <c r="I4" s="2154"/>
      <c r="J4" s="2154"/>
      <c r="K4" s="2154"/>
      <c r="L4" s="2154"/>
      <c r="M4" s="2154"/>
      <c r="N4" s="2154"/>
      <c r="O4" s="2154"/>
      <c r="P4" s="2154"/>
      <c r="Q4" s="2155"/>
      <c r="R4" s="53"/>
      <c r="S4" s="53"/>
      <c r="T4" s="53"/>
      <c r="U4" s="53"/>
      <c r="V4" s="53"/>
      <c r="W4" s="53"/>
      <c r="X4" s="53"/>
      <c r="Y4" s="53"/>
      <c r="Z4" s="53"/>
      <c r="AA4" s="672" t="s">
        <v>472</v>
      </c>
      <c r="AB4" s="956"/>
      <c r="AC4" s="956"/>
      <c r="AD4" s="673"/>
      <c r="AE4" s="2156" t="s">
        <v>815</v>
      </c>
      <c r="AF4" s="2156"/>
      <c r="AG4" s="2156"/>
      <c r="AH4" s="2156"/>
      <c r="AI4" s="2156"/>
      <c r="AJ4" s="2156"/>
    </row>
    <row r="5" spans="1:36" ht="13.5" hidden="1" customHeight="1" thickBot="1" x14ac:dyDescent="0.25">
      <c r="A5" s="53"/>
      <c r="B5" s="53"/>
      <c r="C5" s="53"/>
      <c r="D5" s="146"/>
      <c r="E5" s="53"/>
      <c r="F5" s="53"/>
      <c r="G5" s="53"/>
      <c r="H5" s="53"/>
      <c r="I5" s="53"/>
      <c r="J5" s="53"/>
      <c r="K5" s="53"/>
      <c r="L5" s="53"/>
      <c r="M5" s="53"/>
      <c r="N5" s="53"/>
      <c r="O5" s="53"/>
      <c r="P5" s="53"/>
      <c r="Q5" s="53"/>
      <c r="R5" s="53"/>
      <c r="S5" s="53"/>
      <c r="T5" s="53"/>
      <c r="U5" s="53"/>
      <c r="V5" s="53"/>
      <c r="W5" s="53"/>
      <c r="X5" s="53"/>
      <c r="Y5" s="53"/>
      <c r="Z5" s="53"/>
      <c r="AA5" s="53"/>
      <c r="AB5" s="53"/>
      <c r="AC5" s="53"/>
      <c r="AD5" s="53"/>
      <c r="AE5" s="135"/>
      <c r="AF5" s="135"/>
      <c r="AG5" s="135"/>
      <c r="AH5" s="135"/>
      <c r="AI5" s="162"/>
      <c r="AJ5" s="162"/>
    </row>
    <row r="6" spans="1:36" ht="13.5" customHeight="1" x14ac:dyDescent="0.2">
      <c r="A6" s="1072" t="s">
        <v>493</v>
      </c>
      <c r="B6" s="1073"/>
      <c r="C6" s="1074" t="s">
        <v>257</v>
      </c>
      <c r="D6" s="1074"/>
      <c r="E6" s="1074"/>
      <c r="F6" s="1074"/>
      <c r="G6" s="1074"/>
      <c r="H6" s="1074"/>
      <c r="I6" s="1251" t="str">
        <f>IF(様式第１号!S42=11,IF(様式第１号!G35&lt;&gt;"",様式第１号!G35,""),"")</f>
        <v/>
      </c>
      <c r="J6" s="1252"/>
      <c r="K6" s="1252"/>
      <c r="L6" s="1252"/>
      <c r="M6" s="1252"/>
      <c r="N6" s="1252"/>
      <c r="O6" s="1252"/>
      <c r="P6" s="1252"/>
      <c r="Q6" s="1252"/>
      <c r="R6" s="1252"/>
      <c r="S6" s="1252"/>
      <c r="T6" s="1252"/>
      <c r="U6" s="1252"/>
      <c r="V6" s="1252"/>
      <c r="W6" s="1252"/>
      <c r="X6" s="1252"/>
      <c r="Y6" s="1252"/>
      <c r="Z6" s="1252"/>
      <c r="AA6" s="1252"/>
      <c r="AB6" s="1252"/>
      <c r="AC6" s="1252"/>
      <c r="AD6" s="1252"/>
      <c r="AE6" s="1252"/>
      <c r="AF6" s="1252"/>
      <c r="AG6" s="1252"/>
      <c r="AH6" s="1252"/>
      <c r="AI6" s="1252"/>
      <c r="AJ6" s="1253"/>
    </row>
    <row r="7" spans="1:36" ht="13.5" customHeight="1" x14ac:dyDescent="0.2">
      <c r="A7" s="1007"/>
      <c r="B7" s="1008"/>
      <c r="C7" s="1031" t="s">
        <v>494</v>
      </c>
      <c r="D7" s="1031"/>
      <c r="E7" s="1031"/>
      <c r="F7" s="1031"/>
      <c r="G7" s="1031"/>
      <c r="H7" s="1031"/>
      <c r="I7" s="1243" t="str">
        <f>IF(様式第１号!S42=11,IF(様式第１号!G36&lt;&gt;"",様式第１号!G36,""),"")</f>
        <v/>
      </c>
      <c r="J7" s="1244"/>
      <c r="K7" s="1244"/>
      <c r="L7" s="1244"/>
      <c r="M7" s="1244"/>
      <c r="N7" s="1244"/>
      <c r="O7" s="1244"/>
      <c r="P7" s="1244"/>
      <c r="Q7" s="1244"/>
      <c r="R7" s="1244"/>
      <c r="S7" s="1244"/>
      <c r="T7" s="1244"/>
      <c r="U7" s="1244"/>
      <c r="V7" s="1244"/>
      <c r="W7" s="1244"/>
      <c r="X7" s="1244"/>
      <c r="Y7" s="1244"/>
      <c r="Z7" s="1244"/>
      <c r="AA7" s="1244"/>
      <c r="AB7" s="1244"/>
      <c r="AC7" s="1244"/>
      <c r="AD7" s="1244"/>
      <c r="AE7" s="1244"/>
      <c r="AF7" s="1244"/>
      <c r="AG7" s="1244"/>
      <c r="AH7" s="1244"/>
      <c r="AI7" s="1244"/>
      <c r="AJ7" s="1245"/>
    </row>
    <row r="8" spans="1:36" ht="13.5" customHeight="1" x14ac:dyDescent="0.2">
      <c r="A8" s="1007"/>
      <c r="B8" s="1008"/>
      <c r="C8" s="990" t="s">
        <v>495</v>
      </c>
      <c r="D8" s="990"/>
      <c r="E8" s="990"/>
      <c r="F8" s="990"/>
      <c r="G8" s="990"/>
      <c r="H8" s="990"/>
      <c r="I8" s="1022" t="s">
        <v>1039</v>
      </c>
      <c r="J8" s="1023"/>
      <c r="K8" s="1249" t="str">
        <f>IF(様式第１号!S42=11,IF(様式第１号!H37&lt;&gt;"",様式第１号!H37,""),"")</f>
        <v/>
      </c>
      <c r="L8" s="1249"/>
      <c r="M8" s="1249"/>
      <c r="N8" s="1249"/>
      <c r="O8" s="1249"/>
      <c r="P8" s="1250"/>
      <c r="Q8" s="571" t="s">
        <v>448</v>
      </c>
      <c r="R8" s="572"/>
      <c r="S8" s="572"/>
      <c r="T8" s="572"/>
      <c r="U8" s="572"/>
      <c r="V8" s="572"/>
      <c r="W8" s="572"/>
      <c r="X8" s="572"/>
      <c r="Y8" s="572"/>
      <c r="Z8" s="572"/>
      <c r="AA8" s="572"/>
      <c r="AB8" s="572"/>
      <c r="AC8" s="572"/>
      <c r="AD8" s="572"/>
      <c r="AE8" s="572"/>
      <c r="AF8" s="572"/>
      <c r="AG8" s="572"/>
      <c r="AH8" s="572"/>
      <c r="AI8" s="572"/>
      <c r="AJ8" s="573"/>
    </row>
    <row r="9" spans="1:36" ht="13.5" customHeight="1" x14ac:dyDescent="0.2">
      <c r="A9" s="1007"/>
      <c r="B9" s="1008"/>
      <c r="C9" s="990"/>
      <c r="D9" s="990"/>
      <c r="E9" s="990"/>
      <c r="F9" s="990"/>
      <c r="G9" s="990"/>
      <c r="H9" s="990"/>
      <c r="I9" s="1246" t="str">
        <f>IF(様式第１号!S42=11,IF(様式第１号!G38&lt;&gt;"",様式第１号!G38,""),"")</f>
        <v/>
      </c>
      <c r="J9" s="1246"/>
      <c r="K9" s="1246"/>
      <c r="L9" s="1246"/>
      <c r="M9" s="1246"/>
      <c r="N9" s="1246"/>
      <c r="O9" s="1246"/>
      <c r="P9" s="1246"/>
      <c r="Q9" s="1246"/>
      <c r="R9" s="1246"/>
      <c r="S9" s="1246"/>
      <c r="T9" s="1246"/>
      <c r="U9" s="1246"/>
      <c r="V9" s="1246"/>
      <c r="W9" s="1246"/>
      <c r="X9" s="1246"/>
      <c r="Y9" s="1246"/>
      <c r="Z9" s="1246"/>
      <c r="AA9" s="1246"/>
      <c r="AB9" s="1246"/>
      <c r="AC9" s="1246"/>
      <c r="AD9" s="1246"/>
      <c r="AE9" s="1246"/>
      <c r="AF9" s="1246"/>
      <c r="AG9" s="1246"/>
      <c r="AH9" s="1246"/>
      <c r="AI9" s="1246"/>
      <c r="AJ9" s="1247"/>
    </row>
    <row r="10" spans="1:36" ht="13.5" customHeight="1" x14ac:dyDescent="0.2">
      <c r="A10" s="1007"/>
      <c r="B10" s="1008"/>
      <c r="C10" s="990"/>
      <c r="D10" s="990"/>
      <c r="E10" s="990"/>
      <c r="F10" s="990"/>
      <c r="G10" s="990"/>
      <c r="H10" s="990"/>
      <c r="I10" s="1474" t="str">
        <f>IF(様式第１号!S42=11,IF(様式第１号!G39&lt;&gt;"",様式第１号!G39,""),"")</f>
        <v/>
      </c>
      <c r="J10" s="1474"/>
      <c r="K10" s="1474"/>
      <c r="L10" s="1474"/>
      <c r="M10" s="1474"/>
      <c r="N10" s="1474"/>
      <c r="O10" s="1474"/>
      <c r="P10" s="1474"/>
      <c r="Q10" s="1474"/>
      <c r="R10" s="1474"/>
      <c r="S10" s="1474"/>
      <c r="T10" s="1474"/>
      <c r="U10" s="1474"/>
      <c r="V10" s="1474"/>
      <c r="W10" s="1474"/>
      <c r="X10" s="1474"/>
      <c r="Y10" s="1474"/>
      <c r="Z10" s="1474"/>
      <c r="AA10" s="1474"/>
      <c r="AB10" s="1474"/>
      <c r="AC10" s="1474"/>
      <c r="AD10" s="1474"/>
      <c r="AE10" s="1474"/>
      <c r="AF10" s="1474"/>
      <c r="AG10" s="1474"/>
      <c r="AH10" s="1474"/>
      <c r="AI10" s="1474"/>
      <c r="AJ10" s="1475"/>
    </row>
    <row r="11" spans="1:36" ht="13.5" customHeight="1" x14ac:dyDescent="0.2">
      <c r="A11" s="1007"/>
      <c r="B11" s="1008"/>
      <c r="C11" s="990" t="s">
        <v>496</v>
      </c>
      <c r="D11" s="990"/>
      <c r="E11" s="990"/>
      <c r="F11" s="990"/>
      <c r="G11" s="990"/>
      <c r="H11" s="990"/>
      <c r="I11" s="990" t="s">
        <v>497</v>
      </c>
      <c r="J11" s="990"/>
      <c r="K11" s="990"/>
      <c r="L11" s="990"/>
      <c r="M11" s="996" t="s">
        <v>815</v>
      </c>
      <c r="N11" s="996"/>
      <c r="O11" s="996"/>
      <c r="P11" s="996"/>
      <c r="Q11" s="996"/>
      <c r="R11" s="996"/>
      <c r="S11" s="996"/>
      <c r="T11" s="996"/>
      <c r="U11" s="996"/>
      <c r="V11" s="996"/>
      <c r="W11" s="990" t="s">
        <v>498</v>
      </c>
      <c r="X11" s="990"/>
      <c r="Y11" s="990"/>
      <c r="Z11" s="990"/>
      <c r="AA11" s="997" t="s">
        <v>815</v>
      </c>
      <c r="AB11" s="1067"/>
      <c r="AC11" s="1067"/>
      <c r="AD11" s="1067"/>
      <c r="AE11" s="1067"/>
      <c r="AF11" s="1067"/>
      <c r="AG11" s="1067"/>
      <c r="AH11" s="1067"/>
      <c r="AI11" s="1067"/>
      <c r="AJ11" s="1068"/>
    </row>
    <row r="12" spans="1:36" ht="13.5" customHeight="1" x14ac:dyDescent="0.2">
      <c r="A12" s="1071" t="s">
        <v>499</v>
      </c>
      <c r="B12" s="1009"/>
      <c r="C12" s="1009"/>
      <c r="D12" s="1009"/>
      <c r="E12" s="1009"/>
      <c r="F12" s="1009"/>
      <c r="G12" s="1009"/>
      <c r="H12" s="1009"/>
      <c r="I12" s="1009"/>
      <c r="J12" s="1009"/>
      <c r="K12" s="1009"/>
      <c r="L12" s="1009"/>
      <c r="M12" s="1009"/>
      <c r="N12" s="1009"/>
      <c r="O12" s="1009"/>
      <c r="P12" s="1009"/>
      <c r="Q12" s="1009"/>
      <c r="R12" s="1009"/>
      <c r="S12" s="1009"/>
      <c r="T12" s="1009"/>
      <c r="U12" s="1009"/>
      <c r="V12" s="1009"/>
      <c r="W12" s="1472"/>
      <c r="X12" s="1472"/>
      <c r="Y12" s="1472"/>
      <c r="Z12" s="1472"/>
      <c r="AA12" s="1472"/>
      <c r="AB12" s="1472"/>
      <c r="AC12" s="1472"/>
      <c r="AD12" s="1472"/>
      <c r="AE12" s="1472"/>
      <c r="AF12" s="1472"/>
      <c r="AG12" s="1472"/>
      <c r="AH12" s="1472"/>
      <c r="AI12" s="1472"/>
      <c r="AJ12" s="1473"/>
    </row>
    <row r="13" spans="1:36" ht="13.5" customHeight="1" x14ac:dyDescent="0.2">
      <c r="A13" s="1038" t="s">
        <v>500</v>
      </c>
      <c r="B13" s="1428"/>
      <c r="C13" s="1044" t="s">
        <v>607</v>
      </c>
      <c r="D13" s="1044"/>
      <c r="E13" s="1044"/>
      <c r="F13" s="1044"/>
      <c r="G13" s="1044"/>
      <c r="H13" s="1044"/>
      <c r="I13" s="1032"/>
      <c r="J13" s="1033"/>
      <c r="K13" s="1033"/>
      <c r="L13" s="1033"/>
      <c r="M13" s="1033"/>
      <c r="N13" s="1033"/>
      <c r="O13" s="1033"/>
      <c r="P13" s="1033"/>
      <c r="Q13" s="1033"/>
      <c r="R13" s="1033"/>
      <c r="S13" s="1033"/>
      <c r="T13" s="1033"/>
      <c r="U13" s="1033"/>
      <c r="V13" s="1033"/>
      <c r="W13" s="1033"/>
      <c r="X13" s="1033"/>
      <c r="Y13" s="1033"/>
      <c r="Z13" s="1033"/>
      <c r="AA13" s="1033"/>
      <c r="AB13" s="1033"/>
      <c r="AC13" s="1033"/>
      <c r="AD13" s="1033"/>
      <c r="AE13" s="1033"/>
      <c r="AF13" s="1033"/>
      <c r="AG13" s="1033"/>
      <c r="AH13" s="1033"/>
      <c r="AI13" s="1033"/>
      <c r="AJ13" s="1034"/>
    </row>
    <row r="14" spans="1:36" ht="13.5" customHeight="1" x14ac:dyDescent="0.2">
      <c r="A14" s="1040"/>
      <c r="B14" s="1235"/>
      <c r="C14" s="1031" t="s">
        <v>223</v>
      </c>
      <c r="D14" s="1031"/>
      <c r="E14" s="1031"/>
      <c r="F14" s="1031"/>
      <c r="G14" s="1031"/>
      <c r="H14" s="1031"/>
      <c r="I14" s="1035"/>
      <c r="J14" s="1036"/>
      <c r="K14" s="1036"/>
      <c r="L14" s="1036"/>
      <c r="M14" s="1036"/>
      <c r="N14" s="1036"/>
      <c r="O14" s="1036"/>
      <c r="P14" s="1036"/>
      <c r="Q14" s="1036"/>
      <c r="R14" s="1036"/>
      <c r="S14" s="1036"/>
      <c r="T14" s="1036"/>
      <c r="U14" s="1036"/>
      <c r="V14" s="1036"/>
      <c r="W14" s="1036"/>
      <c r="X14" s="1036"/>
      <c r="Y14" s="1036"/>
      <c r="Z14" s="1036"/>
      <c r="AA14" s="1036"/>
      <c r="AB14" s="1036"/>
      <c r="AC14" s="1036"/>
      <c r="AD14" s="1036"/>
      <c r="AE14" s="1036"/>
      <c r="AF14" s="1036"/>
      <c r="AG14" s="1036"/>
      <c r="AH14" s="1036"/>
      <c r="AI14" s="1036"/>
      <c r="AJ14" s="1037"/>
    </row>
    <row r="15" spans="1:36" ht="13.5" customHeight="1" x14ac:dyDescent="0.2">
      <c r="A15" s="1040"/>
      <c r="B15" s="1235"/>
      <c r="C15" s="990" t="s">
        <v>226</v>
      </c>
      <c r="D15" s="990"/>
      <c r="E15" s="990"/>
      <c r="F15" s="990"/>
      <c r="G15" s="990"/>
      <c r="H15" s="990"/>
      <c r="I15" s="1022" t="s">
        <v>222</v>
      </c>
      <c r="J15" s="1023"/>
      <c r="K15" s="1024"/>
      <c r="L15" s="1024"/>
      <c r="M15" s="1024"/>
      <c r="N15" s="1024"/>
      <c r="O15" s="1024"/>
      <c r="P15" s="1025"/>
      <c r="Q15" s="571" t="s">
        <v>448</v>
      </c>
      <c r="R15" s="572"/>
      <c r="S15" s="572"/>
      <c r="T15" s="572"/>
      <c r="U15" s="572"/>
      <c r="V15" s="572"/>
      <c r="W15" s="572"/>
      <c r="X15" s="572"/>
      <c r="Y15" s="572"/>
      <c r="Z15" s="572"/>
      <c r="AA15" s="572"/>
      <c r="AB15" s="572"/>
      <c r="AC15" s="572"/>
      <c r="AD15" s="572"/>
      <c r="AE15" s="572"/>
      <c r="AF15" s="572"/>
      <c r="AG15" s="572"/>
      <c r="AH15" s="572"/>
      <c r="AI15" s="572"/>
      <c r="AJ15" s="573"/>
    </row>
    <row r="16" spans="1:36" ht="13.5" customHeight="1" x14ac:dyDescent="0.2">
      <c r="A16" s="1040"/>
      <c r="B16" s="1235"/>
      <c r="C16" s="990"/>
      <c r="D16" s="990"/>
      <c r="E16" s="990"/>
      <c r="F16" s="990"/>
      <c r="G16" s="990"/>
      <c r="H16" s="990"/>
      <c r="I16" s="1026" t="s">
        <v>815</v>
      </c>
      <c r="J16" s="1027"/>
      <c r="K16" s="1027"/>
      <c r="L16" s="1027"/>
      <c r="M16" s="1027"/>
      <c r="N16" s="1027"/>
      <c r="O16" s="1027"/>
      <c r="P16" s="1027"/>
      <c r="Q16" s="1027"/>
      <c r="R16" s="1027"/>
      <c r="S16" s="1027"/>
      <c r="T16" s="1027"/>
      <c r="U16" s="1027"/>
      <c r="V16" s="1027"/>
      <c r="W16" s="1027"/>
      <c r="X16" s="1027"/>
      <c r="Y16" s="1027"/>
      <c r="Z16" s="1027"/>
      <c r="AA16" s="1027"/>
      <c r="AB16" s="1027"/>
      <c r="AC16" s="1027"/>
      <c r="AD16" s="1027"/>
      <c r="AE16" s="1027"/>
      <c r="AF16" s="1027"/>
      <c r="AG16" s="1027"/>
      <c r="AH16" s="1027"/>
      <c r="AI16" s="1027"/>
      <c r="AJ16" s="1028"/>
    </row>
    <row r="17" spans="1:36" ht="13.5" customHeight="1" x14ac:dyDescent="0.2">
      <c r="A17" s="1040"/>
      <c r="B17" s="1235"/>
      <c r="C17" s="990"/>
      <c r="D17" s="990"/>
      <c r="E17" s="990"/>
      <c r="F17" s="990"/>
      <c r="G17" s="990"/>
      <c r="H17" s="990"/>
      <c r="I17" s="1029" t="s">
        <v>815</v>
      </c>
      <c r="J17" s="1029"/>
      <c r="K17" s="1029"/>
      <c r="L17" s="1029"/>
      <c r="M17" s="1029"/>
      <c r="N17" s="1029"/>
      <c r="O17" s="1029"/>
      <c r="P17" s="1029"/>
      <c r="Q17" s="1029"/>
      <c r="R17" s="1029"/>
      <c r="S17" s="1029"/>
      <c r="T17" s="1029"/>
      <c r="U17" s="1029"/>
      <c r="V17" s="1029"/>
      <c r="W17" s="1029"/>
      <c r="X17" s="1029"/>
      <c r="Y17" s="1029"/>
      <c r="Z17" s="1029"/>
      <c r="AA17" s="1029"/>
      <c r="AB17" s="1029"/>
      <c r="AC17" s="1029"/>
      <c r="AD17" s="1029"/>
      <c r="AE17" s="1029"/>
      <c r="AF17" s="1029"/>
      <c r="AG17" s="1029"/>
      <c r="AH17" s="1029"/>
      <c r="AI17" s="1029"/>
      <c r="AJ17" s="1030"/>
    </row>
    <row r="18" spans="1:36" ht="13.5" customHeight="1" x14ac:dyDescent="0.2">
      <c r="A18" s="1040"/>
      <c r="B18" s="1235"/>
      <c r="C18" s="1134" t="s">
        <v>203</v>
      </c>
      <c r="D18" s="1203"/>
      <c r="E18" s="1203"/>
      <c r="F18" s="1203"/>
      <c r="G18" s="1203"/>
      <c r="H18" s="1203"/>
      <c r="I18" s="1203"/>
      <c r="J18" s="1203"/>
      <c r="K18" s="1203"/>
      <c r="L18" s="1203"/>
      <c r="M18" s="1203"/>
      <c r="N18" s="1203"/>
      <c r="O18" s="1203"/>
      <c r="P18" s="1203"/>
      <c r="Q18" s="1203"/>
      <c r="R18" s="1203"/>
      <c r="S18" s="1203"/>
      <c r="T18" s="1203"/>
      <c r="U18" s="1203"/>
      <c r="V18" s="1204"/>
      <c r="W18" s="992"/>
      <c r="X18" s="993"/>
      <c r="Y18" s="993"/>
      <c r="Z18" s="993"/>
      <c r="AA18" s="993"/>
      <c r="AB18" s="993"/>
      <c r="AC18" s="993"/>
      <c r="AD18" s="993"/>
      <c r="AE18" s="993"/>
      <c r="AF18" s="993"/>
      <c r="AG18" s="993"/>
      <c r="AH18" s="993"/>
      <c r="AI18" s="993"/>
      <c r="AJ18" s="994"/>
    </row>
    <row r="19" spans="1:36" ht="13.5" customHeight="1" x14ac:dyDescent="0.2">
      <c r="A19" s="1040"/>
      <c r="B19" s="1235"/>
      <c r="C19" s="1058" t="s">
        <v>1008</v>
      </c>
      <c r="D19" s="1059"/>
      <c r="E19" s="1059"/>
      <c r="F19" s="1059"/>
      <c r="G19" s="1059"/>
      <c r="H19" s="1059"/>
      <c r="I19" s="1059"/>
      <c r="J19" s="1059"/>
      <c r="K19" s="1059"/>
      <c r="L19" s="1059"/>
      <c r="M19" s="1059"/>
      <c r="N19" s="1060"/>
      <c r="O19" s="990" t="s">
        <v>628</v>
      </c>
      <c r="P19" s="990"/>
      <c r="Q19" s="990"/>
      <c r="R19" s="990"/>
      <c r="S19" s="990"/>
      <c r="T19" s="990"/>
      <c r="U19" s="990"/>
      <c r="V19" s="990"/>
      <c r="W19" s="992"/>
      <c r="X19" s="993"/>
      <c r="Y19" s="993"/>
      <c r="Z19" s="993"/>
      <c r="AA19" s="993"/>
      <c r="AB19" s="993"/>
      <c r="AC19" s="993"/>
      <c r="AD19" s="993"/>
      <c r="AE19" s="993"/>
      <c r="AF19" s="993"/>
      <c r="AG19" s="993"/>
      <c r="AH19" s="993"/>
      <c r="AI19" s="993"/>
      <c r="AJ19" s="994"/>
    </row>
    <row r="20" spans="1:36" ht="13.5" customHeight="1" x14ac:dyDescent="0.2">
      <c r="A20" s="1040"/>
      <c r="B20" s="1235"/>
      <c r="C20" s="1061"/>
      <c r="D20" s="1062"/>
      <c r="E20" s="1062"/>
      <c r="F20" s="1062"/>
      <c r="G20" s="1062"/>
      <c r="H20" s="1062"/>
      <c r="I20" s="1062"/>
      <c r="J20" s="1062"/>
      <c r="K20" s="1062"/>
      <c r="L20" s="1062"/>
      <c r="M20" s="1062"/>
      <c r="N20" s="1063"/>
      <c r="O20" s="1055" t="s">
        <v>449</v>
      </c>
      <c r="P20" s="1056"/>
      <c r="Q20" s="1056"/>
      <c r="R20" s="1056"/>
      <c r="S20" s="1056"/>
      <c r="T20" s="1056"/>
      <c r="U20" s="1056"/>
      <c r="V20" s="1057"/>
      <c r="W20" s="2087"/>
      <c r="X20" s="2088"/>
      <c r="Y20" s="2088"/>
      <c r="Z20" s="2088"/>
      <c r="AA20" s="2088"/>
      <c r="AB20" s="2088"/>
      <c r="AC20" s="2088"/>
      <c r="AD20" s="2088"/>
      <c r="AE20" s="2088"/>
      <c r="AF20" s="2088"/>
      <c r="AG20" s="2088"/>
      <c r="AH20" s="2088"/>
      <c r="AI20" s="2088"/>
      <c r="AJ20" s="2089"/>
    </row>
    <row r="21" spans="1:36" ht="13.5" customHeight="1" x14ac:dyDescent="0.2">
      <c r="A21" s="1042"/>
      <c r="B21" s="1429"/>
      <c r="C21" s="1064"/>
      <c r="D21" s="1065"/>
      <c r="E21" s="1065"/>
      <c r="F21" s="1065"/>
      <c r="G21" s="1065"/>
      <c r="H21" s="1065"/>
      <c r="I21" s="1065"/>
      <c r="J21" s="1065"/>
      <c r="K21" s="1065"/>
      <c r="L21" s="1065"/>
      <c r="M21" s="1065"/>
      <c r="N21" s="1066"/>
      <c r="O21" s="1117" t="s">
        <v>450</v>
      </c>
      <c r="P21" s="1118"/>
      <c r="Q21" s="1118"/>
      <c r="R21" s="1118"/>
      <c r="S21" s="1118"/>
      <c r="T21" s="1118"/>
      <c r="U21" s="1118"/>
      <c r="V21" s="1119"/>
      <c r="W21" s="2099"/>
      <c r="X21" s="2100"/>
      <c r="Y21" s="2100"/>
      <c r="Z21" s="2100"/>
      <c r="AA21" s="2100"/>
      <c r="AB21" s="2100"/>
      <c r="AC21" s="2100"/>
      <c r="AD21" s="2100"/>
      <c r="AE21" s="2100"/>
      <c r="AF21" s="2100"/>
      <c r="AG21" s="2100"/>
      <c r="AH21" s="2100"/>
      <c r="AI21" s="2100"/>
      <c r="AJ21" s="2101"/>
    </row>
    <row r="22" spans="1:36" ht="13.5" customHeight="1" x14ac:dyDescent="0.2">
      <c r="A22" s="1254" t="s">
        <v>424</v>
      </c>
      <c r="B22" s="1255"/>
      <c r="C22" s="1044" t="s">
        <v>607</v>
      </c>
      <c r="D22" s="1044"/>
      <c r="E22" s="1044"/>
      <c r="F22" s="1044"/>
      <c r="G22" s="1044"/>
      <c r="H22" s="1044"/>
      <c r="I22" s="1032"/>
      <c r="J22" s="1033"/>
      <c r="K22" s="1033"/>
      <c r="L22" s="1033"/>
      <c r="M22" s="1033"/>
      <c r="N22" s="1033"/>
      <c r="O22" s="1033"/>
      <c r="P22" s="1033"/>
      <c r="Q22" s="1033"/>
      <c r="R22" s="1033"/>
      <c r="S22" s="1033"/>
      <c r="T22" s="1033"/>
      <c r="U22" s="1033"/>
      <c r="V22" s="1033"/>
      <c r="W22" s="1033"/>
      <c r="X22" s="1033"/>
      <c r="Y22" s="1033"/>
      <c r="Z22" s="1033"/>
      <c r="AA22" s="1033"/>
      <c r="AB22" s="1033"/>
      <c r="AC22" s="1033"/>
      <c r="AD22" s="1033"/>
      <c r="AE22" s="1033"/>
      <c r="AF22" s="1033"/>
      <c r="AG22" s="1033"/>
      <c r="AH22" s="1033"/>
      <c r="AI22" s="1033"/>
      <c r="AJ22" s="1034"/>
    </row>
    <row r="23" spans="1:36" ht="13.5" customHeight="1" x14ac:dyDescent="0.2">
      <c r="A23" s="1256"/>
      <c r="B23" s="1257"/>
      <c r="C23" s="1031" t="s">
        <v>223</v>
      </c>
      <c r="D23" s="1031"/>
      <c r="E23" s="1031"/>
      <c r="F23" s="1031"/>
      <c r="G23" s="1031"/>
      <c r="H23" s="1031"/>
      <c r="I23" s="1035"/>
      <c r="J23" s="1036"/>
      <c r="K23" s="1036"/>
      <c r="L23" s="1036"/>
      <c r="M23" s="1036"/>
      <c r="N23" s="1036"/>
      <c r="O23" s="1036"/>
      <c r="P23" s="1036"/>
      <c r="Q23" s="1036"/>
      <c r="R23" s="1036"/>
      <c r="S23" s="1036"/>
      <c r="T23" s="1036"/>
      <c r="U23" s="1036"/>
      <c r="V23" s="1036"/>
      <c r="W23" s="1036"/>
      <c r="X23" s="1036"/>
      <c r="Y23" s="1036"/>
      <c r="Z23" s="1036"/>
      <c r="AA23" s="1036"/>
      <c r="AB23" s="1036"/>
      <c r="AC23" s="1036"/>
      <c r="AD23" s="1036"/>
      <c r="AE23" s="1036"/>
      <c r="AF23" s="1036"/>
      <c r="AG23" s="1036"/>
      <c r="AH23" s="1036"/>
      <c r="AI23" s="1036"/>
      <c r="AJ23" s="1037"/>
    </row>
    <row r="24" spans="1:36" ht="13.5" customHeight="1" x14ac:dyDescent="0.2">
      <c r="A24" s="1256"/>
      <c r="B24" s="1257"/>
      <c r="C24" s="990" t="s">
        <v>226</v>
      </c>
      <c r="D24" s="990"/>
      <c r="E24" s="990"/>
      <c r="F24" s="990"/>
      <c r="G24" s="990"/>
      <c r="H24" s="990"/>
      <c r="I24" s="1022" t="s">
        <v>222</v>
      </c>
      <c r="J24" s="1023"/>
      <c r="K24" s="1024"/>
      <c r="L24" s="1024"/>
      <c r="M24" s="1024"/>
      <c r="N24" s="1024"/>
      <c r="O24" s="1024"/>
      <c r="P24" s="1025"/>
      <c r="Q24" s="571" t="s">
        <v>448</v>
      </c>
      <c r="R24" s="572"/>
      <c r="S24" s="572"/>
      <c r="T24" s="572"/>
      <c r="U24" s="572"/>
      <c r="V24" s="572"/>
      <c r="W24" s="572"/>
      <c r="X24" s="572"/>
      <c r="Y24" s="572"/>
      <c r="Z24" s="572"/>
      <c r="AA24" s="572"/>
      <c r="AB24" s="572"/>
      <c r="AC24" s="572"/>
      <c r="AD24" s="572"/>
      <c r="AE24" s="572"/>
      <c r="AF24" s="572"/>
      <c r="AG24" s="572"/>
      <c r="AH24" s="572"/>
      <c r="AI24" s="572"/>
      <c r="AJ24" s="573"/>
    </row>
    <row r="25" spans="1:36" ht="13.5" customHeight="1" x14ac:dyDescent="0.2">
      <c r="A25" s="1256"/>
      <c r="B25" s="1257"/>
      <c r="C25" s="990"/>
      <c r="D25" s="990"/>
      <c r="E25" s="990"/>
      <c r="F25" s="990"/>
      <c r="G25" s="990"/>
      <c r="H25" s="990"/>
      <c r="I25" s="1026" t="s">
        <v>815</v>
      </c>
      <c r="J25" s="1027"/>
      <c r="K25" s="1027"/>
      <c r="L25" s="1027"/>
      <c r="M25" s="1027"/>
      <c r="N25" s="1027"/>
      <c r="O25" s="1027"/>
      <c r="P25" s="1027"/>
      <c r="Q25" s="1027"/>
      <c r="R25" s="1027"/>
      <c r="S25" s="1027"/>
      <c r="T25" s="1027"/>
      <c r="U25" s="1027"/>
      <c r="V25" s="1027"/>
      <c r="W25" s="1027"/>
      <c r="X25" s="1027"/>
      <c r="Y25" s="1027"/>
      <c r="Z25" s="1027"/>
      <c r="AA25" s="1027"/>
      <c r="AB25" s="1027"/>
      <c r="AC25" s="1027"/>
      <c r="AD25" s="1027"/>
      <c r="AE25" s="1027"/>
      <c r="AF25" s="1027"/>
      <c r="AG25" s="1027"/>
      <c r="AH25" s="1027"/>
      <c r="AI25" s="1027"/>
      <c r="AJ25" s="1028"/>
    </row>
    <row r="26" spans="1:36" ht="13.5" customHeight="1" x14ac:dyDescent="0.2">
      <c r="A26" s="1256"/>
      <c r="B26" s="1257"/>
      <c r="C26" s="1044"/>
      <c r="D26" s="1044"/>
      <c r="E26" s="1044"/>
      <c r="F26" s="1044"/>
      <c r="G26" s="1044"/>
      <c r="H26" s="1044"/>
      <c r="I26" s="2102" t="s">
        <v>815</v>
      </c>
      <c r="J26" s="2102"/>
      <c r="K26" s="2102"/>
      <c r="L26" s="2102"/>
      <c r="M26" s="2102"/>
      <c r="N26" s="2102"/>
      <c r="O26" s="2102"/>
      <c r="P26" s="2102"/>
      <c r="Q26" s="2102"/>
      <c r="R26" s="2102"/>
      <c r="S26" s="2102"/>
      <c r="T26" s="2102"/>
      <c r="U26" s="2102"/>
      <c r="V26" s="2102"/>
      <c r="W26" s="2102"/>
      <c r="X26" s="2102"/>
      <c r="Y26" s="2102"/>
      <c r="Z26" s="2102"/>
      <c r="AA26" s="2102"/>
      <c r="AB26" s="2102"/>
      <c r="AC26" s="2102"/>
      <c r="AD26" s="2102"/>
      <c r="AE26" s="2102"/>
      <c r="AF26" s="2102"/>
      <c r="AG26" s="2102"/>
      <c r="AH26" s="2102"/>
      <c r="AI26" s="2102"/>
      <c r="AJ26" s="2103"/>
    </row>
    <row r="27" spans="1:36" ht="13.5" customHeight="1" x14ac:dyDescent="0.2">
      <c r="A27" s="1254" t="s">
        <v>227</v>
      </c>
      <c r="B27" s="1017"/>
      <c r="C27" s="1010" t="s">
        <v>373</v>
      </c>
      <c r="D27" s="1011"/>
      <c r="E27" s="1011"/>
      <c r="F27" s="1011"/>
      <c r="G27" s="1011"/>
      <c r="H27" s="1012"/>
      <c r="I27" s="2093" t="s">
        <v>966</v>
      </c>
      <c r="J27" s="1590"/>
      <c r="K27" s="2094"/>
      <c r="L27" s="2094"/>
      <c r="M27" s="2094"/>
      <c r="N27" s="2095"/>
      <c r="O27" s="965" t="s">
        <v>565</v>
      </c>
      <c r="P27" s="966"/>
      <c r="Q27" s="966"/>
      <c r="R27" s="966"/>
      <c r="S27" s="966"/>
      <c r="T27" s="966"/>
      <c r="U27" s="965" t="s">
        <v>809</v>
      </c>
      <c r="V27" s="966"/>
      <c r="W27" s="966"/>
      <c r="X27" s="966"/>
      <c r="Y27" s="966"/>
      <c r="Z27" s="967"/>
      <c r="AA27" s="965" t="s">
        <v>965</v>
      </c>
      <c r="AB27" s="966"/>
      <c r="AC27" s="966"/>
      <c r="AD27" s="966"/>
      <c r="AE27" s="967"/>
      <c r="AF27" s="1614"/>
      <c r="AG27" s="1615"/>
      <c r="AH27" s="1615"/>
      <c r="AI27" s="1615"/>
      <c r="AJ27" s="1616"/>
    </row>
    <row r="28" spans="1:36" ht="13.5" customHeight="1" x14ac:dyDescent="0.2">
      <c r="A28" s="1018"/>
      <c r="B28" s="1019"/>
      <c r="C28" s="1573"/>
      <c r="D28" s="1574"/>
      <c r="E28" s="1574"/>
      <c r="F28" s="1574"/>
      <c r="G28" s="1574"/>
      <c r="H28" s="1575"/>
      <c r="I28" s="2096"/>
      <c r="J28" s="2097"/>
      <c r="K28" s="2097"/>
      <c r="L28" s="2097"/>
      <c r="M28" s="2097"/>
      <c r="N28" s="2098"/>
      <c r="O28" s="1576"/>
      <c r="P28" s="1577"/>
      <c r="Q28" s="1577"/>
      <c r="R28" s="1577"/>
      <c r="S28" s="1577"/>
      <c r="T28" s="1577"/>
      <c r="U28" s="1576"/>
      <c r="V28" s="1577"/>
      <c r="W28" s="1577"/>
      <c r="X28" s="1577"/>
      <c r="Y28" s="1577"/>
      <c r="Z28" s="1578"/>
      <c r="AA28" s="1576"/>
      <c r="AB28" s="1577"/>
      <c r="AC28" s="1577"/>
      <c r="AD28" s="1577"/>
      <c r="AE28" s="1578"/>
      <c r="AF28" s="1617"/>
      <c r="AG28" s="1618"/>
      <c r="AH28" s="1618"/>
      <c r="AI28" s="1618"/>
      <c r="AJ28" s="1619"/>
    </row>
    <row r="29" spans="1:36" ht="13.5" customHeight="1" x14ac:dyDescent="0.2">
      <c r="A29" s="1018"/>
      <c r="B29" s="1019"/>
      <c r="C29" s="1013"/>
      <c r="D29" s="1014"/>
      <c r="E29" s="1014"/>
      <c r="F29" s="1014"/>
      <c r="G29" s="1014"/>
      <c r="H29" s="1015"/>
      <c r="I29" s="1009" t="s">
        <v>387</v>
      </c>
      <c r="J29" s="1009"/>
      <c r="K29" s="1009"/>
      <c r="L29" s="1009" t="s">
        <v>388</v>
      </c>
      <c r="M29" s="1009"/>
      <c r="N29" s="1009"/>
      <c r="O29" s="1009" t="s">
        <v>387</v>
      </c>
      <c r="P29" s="1009"/>
      <c r="Q29" s="1009"/>
      <c r="R29" s="1009" t="s">
        <v>388</v>
      </c>
      <c r="S29" s="1009"/>
      <c r="T29" s="1009"/>
      <c r="U29" s="1009" t="s">
        <v>387</v>
      </c>
      <c r="V29" s="1009"/>
      <c r="W29" s="1009"/>
      <c r="X29" s="1009" t="s">
        <v>388</v>
      </c>
      <c r="Y29" s="1009"/>
      <c r="Z29" s="1009"/>
      <c r="AA29" s="1009" t="s">
        <v>387</v>
      </c>
      <c r="AB29" s="1009"/>
      <c r="AC29" s="1009" t="s">
        <v>388</v>
      </c>
      <c r="AD29" s="1134"/>
      <c r="AE29" s="1134"/>
      <c r="AF29" s="1009" t="s">
        <v>387</v>
      </c>
      <c r="AG29" s="1009"/>
      <c r="AH29" s="1009" t="s">
        <v>388</v>
      </c>
      <c r="AI29" s="1134"/>
      <c r="AJ29" s="1609"/>
    </row>
    <row r="30" spans="1:36" ht="13.5" customHeight="1" x14ac:dyDescent="0.2">
      <c r="A30" s="1018"/>
      <c r="B30" s="1019"/>
      <c r="C30" s="1009" t="s">
        <v>636</v>
      </c>
      <c r="D30" s="1009"/>
      <c r="E30" s="1009"/>
      <c r="F30" s="1009" t="s">
        <v>699</v>
      </c>
      <c r="G30" s="1009"/>
      <c r="H30" s="1009"/>
      <c r="I30" s="1167"/>
      <c r="J30" s="1167"/>
      <c r="K30" s="1167"/>
      <c r="L30" s="1167"/>
      <c r="M30" s="1167"/>
      <c r="N30" s="1167"/>
      <c r="O30" s="1167"/>
      <c r="P30" s="1167"/>
      <c r="Q30" s="1167"/>
      <c r="R30" s="1167"/>
      <c r="S30" s="1167"/>
      <c r="T30" s="1167"/>
      <c r="U30" s="1167"/>
      <c r="V30" s="1167"/>
      <c r="W30" s="1167"/>
      <c r="X30" s="1167"/>
      <c r="Y30" s="1167"/>
      <c r="Z30" s="1167"/>
      <c r="AA30" s="1167"/>
      <c r="AB30" s="1167"/>
      <c r="AC30" s="1167"/>
      <c r="AD30" s="1002"/>
      <c r="AE30" s="1002"/>
      <c r="AF30" s="1167"/>
      <c r="AG30" s="1167"/>
      <c r="AH30" s="1167"/>
      <c r="AI30" s="1002"/>
      <c r="AJ30" s="1613"/>
    </row>
    <row r="31" spans="1:36" ht="13.5" customHeight="1" x14ac:dyDescent="0.2">
      <c r="A31" s="1018"/>
      <c r="B31" s="1019"/>
      <c r="C31" s="1009"/>
      <c r="D31" s="1009"/>
      <c r="E31" s="1009"/>
      <c r="F31" s="1009" t="s">
        <v>700</v>
      </c>
      <c r="G31" s="1009"/>
      <c r="H31" s="1009"/>
      <c r="I31" s="1167"/>
      <c r="J31" s="1167"/>
      <c r="K31" s="1167"/>
      <c r="L31" s="1167"/>
      <c r="M31" s="1167"/>
      <c r="N31" s="1167"/>
      <c r="O31" s="1167"/>
      <c r="P31" s="1167"/>
      <c r="Q31" s="1167"/>
      <c r="R31" s="1167"/>
      <c r="S31" s="1167"/>
      <c r="T31" s="1167"/>
      <c r="U31" s="1167"/>
      <c r="V31" s="1167"/>
      <c r="W31" s="1167"/>
      <c r="X31" s="1167"/>
      <c r="Y31" s="1167"/>
      <c r="Z31" s="1167"/>
      <c r="AA31" s="1167"/>
      <c r="AB31" s="1167"/>
      <c r="AC31" s="1167"/>
      <c r="AD31" s="1002"/>
      <c r="AE31" s="1002"/>
      <c r="AF31" s="1167"/>
      <c r="AG31" s="1167"/>
      <c r="AH31" s="1167"/>
      <c r="AI31" s="1002"/>
      <c r="AJ31" s="1613"/>
    </row>
    <row r="32" spans="1:36" ht="13.5" customHeight="1" x14ac:dyDescent="0.2">
      <c r="A32" s="1018"/>
      <c r="B32" s="1019"/>
      <c r="C32" s="1009" t="s">
        <v>701</v>
      </c>
      <c r="D32" s="1009"/>
      <c r="E32" s="1009"/>
      <c r="F32" s="1009"/>
      <c r="G32" s="1009"/>
      <c r="H32" s="1009"/>
      <c r="I32" s="1167"/>
      <c r="J32" s="1167"/>
      <c r="K32" s="1167"/>
      <c r="L32" s="1167"/>
      <c r="M32" s="1167"/>
      <c r="N32" s="1167"/>
      <c r="O32" s="1167"/>
      <c r="P32" s="1167"/>
      <c r="Q32" s="1167"/>
      <c r="R32" s="1167"/>
      <c r="S32" s="1167"/>
      <c r="T32" s="1167"/>
      <c r="U32" s="1167"/>
      <c r="V32" s="1167"/>
      <c r="W32" s="1167"/>
      <c r="X32" s="1167"/>
      <c r="Y32" s="1167"/>
      <c r="Z32" s="1167"/>
      <c r="AA32" s="1167"/>
      <c r="AB32" s="1167"/>
      <c r="AC32" s="1167"/>
      <c r="AD32" s="1002"/>
      <c r="AE32" s="1002"/>
      <c r="AF32" s="1167"/>
      <c r="AG32" s="1167"/>
      <c r="AH32" s="1167"/>
      <c r="AI32" s="1002"/>
      <c r="AJ32" s="1613"/>
    </row>
    <row r="33" spans="1:42" ht="13.5" customHeight="1" x14ac:dyDescent="0.2">
      <c r="A33" s="1018"/>
      <c r="B33" s="1019"/>
      <c r="C33" s="947" t="s">
        <v>471</v>
      </c>
      <c r="D33" s="947"/>
      <c r="E33" s="947"/>
      <c r="F33" s="947"/>
      <c r="G33" s="947"/>
      <c r="H33" s="947"/>
      <c r="I33" s="1168"/>
      <c r="J33" s="1168"/>
      <c r="K33" s="1168"/>
      <c r="L33" s="1168"/>
      <c r="M33" s="1168"/>
      <c r="N33" s="1168"/>
      <c r="O33" s="1168"/>
      <c r="P33" s="1168"/>
      <c r="Q33" s="1168"/>
      <c r="R33" s="1168"/>
      <c r="S33" s="1168"/>
      <c r="T33" s="1168"/>
      <c r="U33" s="1168"/>
      <c r="V33" s="1168"/>
      <c r="W33" s="1168"/>
      <c r="X33" s="1168"/>
      <c r="Y33" s="1168"/>
      <c r="Z33" s="1168"/>
      <c r="AA33" s="1168"/>
      <c r="AB33" s="1168"/>
      <c r="AC33" s="1168"/>
      <c r="AD33" s="1207"/>
      <c r="AE33" s="1207"/>
      <c r="AF33" s="1168"/>
      <c r="AG33" s="1168"/>
      <c r="AH33" s="1168"/>
      <c r="AI33" s="1207"/>
      <c r="AJ33" s="1612"/>
    </row>
    <row r="34" spans="1:42" ht="13.5" customHeight="1" x14ac:dyDescent="0.2">
      <c r="A34" s="1227" t="s">
        <v>524</v>
      </c>
      <c r="B34" s="1203"/>
      <c r="C34" s="1203"/>
      <c r="D34" s="1203"/>
      <c r="E34" s="1203"/>
      <c r="F34" s="1203"/>
      <c r="G34" s="1203"/>
      <c r="H34" s="1204"/>
      <c r="I34" s="1205"/>
      <c r="J34" s="1206"/>
      <c r="K34" s="1206"/>
      <c r="L34" s="1206"/>
      <c r="M34" s="1206"/>
      <c r="N34" s="1206"/>
      <c r="O34" s="2081" t="s">
        <v>1011</v>
      </c>
      <c r="P34" s="2081"/>
      <c r="Q34" s="2081"/>
      <c r="R34" s="2081"/>
      <c r="S34" s="2081"/>
      <c r="T34" s="2081"/>
      <c r="U34" s="2081"/>
      <c r="V34" s="2081"/>
      <c r="W34" s="2081"/>
      <c r="X34" s="2081"/>
      <c r="Y34" s="2081"/>
      <c r="Z34" s="2081"/>
      <c r="AA34" s="2081"/>
      <c r="AB34" s="2081"/>
      <c r="AC34" s="2081"/>
      <c r="AD34" s="2081"/>
      <c r="AE34" s="2081"/>
      <c r="AF34" s="2081"/>
      <c r="AG34" s="2081"/>
      <c r="AH34" s="2081"/>
      <c r="AI34" s="2081"/>
      <c r="AJ34" s="2082"/>
    </row>
    <row r="35" spans="1:42" ht="13.5" customHeight="1" x14ac:dyDescent="0.2">
      <c r="A35" s="1227" t="s">
        <v>171</v>
      </c>
      <c r="B35" s="1203"/>
      <c r="C35" s="1203"/>
      <c r="D35" s="1203"/>
      <c r="E35" s="1203"/>
      <c r="F35" s="1203"/>
      <c r="G35" s="1203"/>
      <c r="H35" s="1204"/>
      <c r="I35" s="1205"/>
      <c r="J35" s="1206"/>
      <c r="K35" s="1206"/>
      <c r="L35" s="1206"/>
      <c r="M35" s="1206"/>
      <c r="N35" s="1206"/>
      <c r="O35" s="2081" t="s">
        <v>895</v>
      </c>
      <c r="P35" s="2081"/>
      <c r="Q35" s="2081"/>
      <c r="R35" s="2081"/>
      <c r="S35" s="2081"/>
      <c r="T35" s="2081"/>
      <c r="U35" s="2081"/>
      <c r="V35" s="2081"/>
      <c r="W35" s="2081"/>
      <c r="X35" s="2081"/>
      <c r="Y35" s="2081"/>
      <c r="Z35" s="2081"/>
      <c r="AA35" s="2081"/>
      <c r="AB35" s="2081"/>
      <c r="AC35" s="2081"/>
      <c r="AD35" s="2081"/>
      <c r="AE35" s="2081"/>
      <c r="AF35" s="2081"/>
      <c r="AG35" s="2081"/>
      <c r="AH35" s="2081"/>
      <c r="AI35" s="2081"/>
      <c r="AJ35" s="2082"/>
    </row>
    <row r="36" spans="1:42" ht="18" customHeight="1" x14ac:dyDescent="0.2">
      <c r="A36" s="1016" t="s">
        <v>1012</v>
      </c>
      <c r="B36" s="1017"/>
      <c r="C36" s="1134" t="s">
        <v>466</v>
      </c>
      <c r="D36" s="1203"/>
      <c r="E36" s="1203"/>
      <c r="F36" s="1203"/>
      <c r="G36" s="1203"/>
      <c r="H36" s="1204"/>
      <c r="I36" s="1291"/>
      <c r="J36" s="1292"/>
      <c r="K36" s="1292"/>
      <c r="L36" s="1292"/>
      <c r="M36" s="1292"/>
      <c r="N36" s="1292"/>
      <c r="O36" s="1292"/>
      <c r="P36" s="1292"/>
      <c r="Q36" s="1292"/>
      <c r="R36" s="1292"/>
      <c r="S36" s="1292"/>
      <c r="T36" s="1292"/>
      <c r="U36" s="1292"/>
      <c r="V36" s="1292"/>
      <c r="W36" s="1292"/>
      <c r="X36" s="1292"/>
      <c r="Y36" s="1292"/>
      <c r="Z36" s="1292"/>
      <c r="AA36" s="1292"/>
      <c r="AB36" s="1292"/>
      <c r="AC36" s="1292"/>
      <c r="AD36" s="1292"/>
      <c r="AE36" s="1292"/>
      <c r="AF36" s="1292"/>
      <c r="AG36" s="1292"/>
      <c r="AH36" s="1292"/>
      <c r="AI36" s="1292"/>
      <c r="AJ36" s="1293"/>
    </row>
    <row r="37" spans="1:42" ht="13.5" customHeight="1" x14ac:dyDescent="0.2">
      <c r="A37" s="1018"/>
      <c r="B37" s="1019"/>
      <c r="C37" s="1134" t="s">
        <v>172</v>
      </c>
      <c r="D37" s="1203"/>
      <c r="E37" s="1203"/>
      <c r="F37" s="1203"/>
      <c r="G37" s="1203"/>
      <c r="H37" s="1204"/>
      <c r="I37" s="1205"/>
      <c r="J37" s="1206"/>
      <c r="K37" s="1206"/>
      <c r="L37" s="1206"/>
      <c r="M37" s="1206"/>
      <c r="N37" s="1206"/>
      <c r="O37" s="1175" t="s">
        <v>1011</v>
      </c>
      <c r="P37" s="1175"/>
      <c r="Q37" s="1175"/>
      <c r="R37" s="1175"/>
      <c r="S37" s="1177"/>
      <c r="T37" s="672" t="s">
        <v>140</v>
      </c>
      <c r="U37" s="956"/>
      <c r="V37" s="956"/>
      <c r="W37" s="956"/>
      <c r="X37" s="956"/>
      <c r="Y37" s="673"/>
      <c r="Z37" s="1207"/>
      <c r="AA37" s="1208"/>
      <c r="AB37" s="1208"/>
      <c r="AC37" s="1208"/>
      <c r="AD37" s="1208"/>
      <c r="AE37" s="1208"/>
      <c r="AF37" s="1891" t="s">
        <v>1011</v>
      </c>
      <c r="AG37" s="1891"/>
      <c r="AH37" s="1891"/>
      <c r="AI37" s="1891"/>
      <c r="AJ37" s="1892"/>
    </row>
    <row r="38" spans="1:42" ht="18" customHeight="1" x14ac:dyDescent="0.2">
      <c r="A38" s="1018"/>
      <c r="B38" s="1019"/>
      <c r="C38" s="1137" t="s">
        <v>228</v>
      </c>
      <c r="D38" s="1138"/>
      <c r="E38" s="1138"/>
      <c r="F38" s="1138"/>
      <c r="G38" s="1138"/>
      <c r="H38" s="1139"/>
      <c r="I38" s="960" t="s">
        <v>1036</v>
      </c>
      <c r="J38" s="960"/>
      <c r="K38" s="960"/>
      <c r="L38" s="960"/>
      <c r="M38" s="961"/>
      <c r="N38" s="1849"/>
      <c r="O38" s="1850"/>
      <c r="P38" s="1850"/>
      <c r="Q38" s="1850"/>
      <c r="R38" s="1850"/>
      <c r="S38" s="1850"/>
      <c r="T38" s="1850"/>
      <c r="U38" s="1850"/>
      <c r="V38" s="1850"/>
      <c r="W38" s="1850"/>
      <c r="X38" s="1850"/>
      <c r="Y38" s="1850"/>
      <c r="Z38" s="1850"/>
      <c r="AA38" s="1850"/>
      <c r="AB38" s="1850"/>
      <c r="AC38" s="1850"/>
      <c r="AD38" s="1850"/>
      <c r="AE38" s="1850"/>
      <c r="AF38" s="1850"/>
      <c r="AG38" s="1850"/>
      <c r="AH38" s="1850"/>
      <c r="AI38" s="1850"/>
      <c r="AJ38" s="1851"/>
      <c r="AL38" s="57" t="b">
        <v>0</v>
      </c>
      <c r="AM38" s="57" t="b">
        <v>0</v>
      </c>
      <c r="AN38" s="57" t="b">
        <v>0</v>
      </c>
      <c r="AO38" s="57" t="b">
        <v>0</v>
      </c>
      <c r="AP38" s="57" t="b">
        <v>0</v>
      </c>
    </row>
    <row r="39" spans="1:42" ht="18" customHeight="1" x14ac:dyDescent="0.2">
      <c r="A39" s="1018"/>
      <c r="B39" s="1019"/>
      <c r="C39" s="1151"/>
      <c r="D39" s="1152"/>
      <c r="E39" s="1152"/>
      <c r="F39" s="1152"/>
      <c r="G39" s="1152"/>
      <c r="H39" s="1964"/>
      <c r="I39" s="1954" t="s">
        <v>284</v>
      </c>
      <c r="J39" s="1954"/>
      <c r="K39" s="1954"/>
      <c r="L39" s="1954"/>
      <c r="M39" s="1954"/>
      <c r="N39" s="1955"/>
      <c r="O39" s="1955"/>
      <c r="P39" s="1955"/>
      <c r="Q39" s="1955"/>
      <c r="R39" s="1955"/>
      <c r="S39" s="1955"/>
      <c r="T39" s="1955"/>
      <c r="U39" s="1955"/>
      <c r="V39" s="1955"/>
      <c r="W39" s="1044" t="s">
        <v>610</v>
      </c>
      <c r="X39" s="1044"/>
      <c r="Y39" s="1044"/>
      <c r="Z39" s="1044"/>
      <c r="AA39" s="1044"/>
      <c r="AB39" s="1955"/>
      <c r="AC39" s="1955"/>
      <c r="AD39" s="1955"/>
      <c r="AE39" s="1955"/>
      <c r="AF39" s="1955"/>
      <c r="AG39" s="1955"/>
      <c r="AH39" s="1955"/>
      <c r="AI39" s="1955"/>
      <c r="AJ39" s="1958"/>
      <c r="AL39" s="57" t="b">
        <v>0</v>
      </c>
      <c r="AM39" s="57" t="b">
        <v>0</v>
      </c>
      <c r="AN39" s="57" t="b">
        <v>0</v>
      </c>
      <c r="AO39" s="39"/>
      <c r="AP39" s="39"/>
    </row>
    <row r="40" spans="1:42" ht="13.5" customHeight="1" x14ac:dyDescent="0.2">
      <c r="A40" s="1018"/>
      <c r="B40" s="1019"/>
      <c r="C40" s="990" t="s">
        <v>417</v>
      </c>
      <c r="D40" s="990"/>
      <c r="E40" s="990"/>
      <c r="F40" s="990"/>
      <c r="G40" s="990"/>
      <c r="H40" s="990"/>
      <c r="I40" s="1472"/>
      <c r="J40" s="1472"/>
      <c r="K40" s="1472"/>
      <c r="L40" s="1472"/>
      <c r="M40" s="1472"/>
      <c r="N40" s="1472"/>
      <c r="O40" s="1472"/>
      <c r="P40" s="1472"/>
      <c r="Q40" s="1472"/>
      <c r="R40" s="1472"/>
      <c r="S40" s="1472"/>
      <c r="T40" s="1472"/>
      <c r="U40" s="1472"/>
      <c r="V40" s="1472"/>
      <c r="W40" s="1472"/>
      <c r="X40" s="1472"/>
      <c r="Y40" s="1472"/>
      <c r="Z40" s="1472"/>
      <c r="AA40" s="1472"/>
      <c r="AB40" s="1472"/>
      <c r="AC40" s="1472"/>
      <c r="AD40" s="1472"/>
      <c r="AE40" s="1472"/>
      <c r="AF40" s="1472"/>
      <c r="AG40" s="1472"/>
      <c r="AH40" s="1472"/>
      <c r="AI40" s="1472"/>
      <c r="AJ40" s="1473"/>
    </row>
    <row r="41" spans="1:42" ht="13.5" customHeight="1" x14ac:dyDescent="0.2">
      <c r="A41" s="1018"/>
      <c r="B41" s="1019"/>
      <c r="C41" s="990" t="s">
        <v>697</v>
      </c>
      <c r="D41" s="990"/>
      <c r="E41" s="990"/>
      <c r="F41" s="990"/>
      <c r="G41" s="990"/>
      <c r="H41" s="990"/>
      <c r="I41" s="1472"/>
      <c r="J41" s="1472"/>
      <c r="K41" s="1472"/>
      <c r="L41" s="1472"/>
      <c r="M41" s="1472"/>
      <c r="N41" s="1472"/>
      <c r="O41" s="1472"/>
      <c r="P41" s="1472"/>
      <c r="Q41" s="1472"/>
      <c r="R41" s="1472"/>
      <c r="S41" s="1472"/>
      <c r="T41" s="1472"/>
      <c r="U41" s="1472"/>
      <c r="V41" s="1472"/>
      <c r="W41" s="1472"/>
      <c r="X41" s="1472"/>
      <c r="Y41" s="1472"/>
      <c r="Z41" s="1472"/>
      <c r="AA41" s="1472"/>
      <c r="AB41" s="1472"/>
      <c r="AC41" s="1472"/>
      <c r="AD41" s="1472"/>
      <c r="AE41" s="1472"/>
      <c r="AF41" s="1472"/>
      <c r="AG41" s="1472"/>
      <c r="AH41" s="1472"/>
      <c r="AI41" s="1472"/>
      <c r="AJ41" s="1473"/>
    </row>
    <row r="42" spans="1:42" ht="18" customHeight="1" x14ac:dyDescent="0.2">
      <c r="A42" s="1018"/>
      <c r="B42" s="1019"/>
      <c r="C42" s="1082" t="s">
        <v>698</v>
      </c>
      <c r="D42" s="990"/>
      <c r="E42" s="990"/>
      <c r="F42" s="990"/>
      <c r="G42" s="990"/>
      <c r="H42" s="990"/>
      <c r="I42" s="990" t="s">
        <v>1002</v>
      </c>
      <c r="J42" s="990"/>
      <c r="K42" s="990"/>
      <c r="L42" s="990"/>
      <c r="M42" s="990"/>
      <c r="N42" s="990"/>
      <c r="O42" s="990"/>
      <c r="P42" s="990"/>
      <c r="Q42" s="990"/>
      <c r="R42" s="2175"/>
      <c r="S42" s="2175"/>
      <c r="T42" s="2175"/>
      <c r="U42" s="2175"/>
      <c r="V42" s="2175"/>
      <c r="W42" s="2175"/>
      <c r="X42" s="2175"/>
      <c r="Y42" s="2175"/>
      <c r="Z42" s="2175"/>
      <c r="AA42" s="2175"/>
      <c r="AB42" s="2175"/>
      <c r="AC42" s="2175"/>
      <c r="AD42" s="2175"/>
      <c r="AE42" s="2175"/>
      <c r="AF42" s="2175"/>
      <c r="AG42" s="2175"/>
      <c r="AH42" s="2175"/>
      <c r="AI42" s="2175"/>
      <c r="AJ42" s="2176"/>
    </row>
    <row r="43" spans="1:42" ht="13.5" customHeight="1" x14ac:dyDescent="0.2">
      <c r="A43" s="1018"/>
      <c r="B43" s="1019"/>
      <c r="C43" s="990"/>
      <c r="D43" s="990"/>
      <c r="E43" s="990"/>
      <c r="F43" s="990"/>
      <c r="G43" s="990"/>
      <c r="H43" s="990"/>
      <c r="I43" s="990" t="s">
        <v>1003</v>
      </c>
      <c r="J43" s="990"/>
      <c r="K43" s="990"/>
      <c r="L43" s="990"/>
      <c r="M43" s="990"/>
      <c r="N43" s="990"/>
      <c r="O43" s="990"/>
      <c r="P43" s="990"/>
      <c r="Q43" s="990"/>
      <c r="R43" s="1009" t="s">
        <v>1004</v>
      </c>
      <c r="S43" s="1009"/>
      <c r="T43" s="1009"/>
      <c r="U43" s="1009"/>
      <c r="V43" s="1009"/>
      <c r="W43" s="1472"/>
      <c r="X43" s="1472"/>
      <c r="Y43" s="1472"/>
      <c r="Z43" s="1472"/>
      <c r="AA43" s="1472"/>
      <c r="AB43" s="1472"/>
      <c r="AC43" s="1472"/>
      <c r="AD43" s="1472"/>
      <c r="AE43" s="1472"/>
      <c r="AF43" s="1472"/>
      <c r="AG43" s="1472"/>
      <c r="AH43" s="1472"/>
      <c r="AI43" s="1472"/>
      <c r="AJ43" s="1473"/>
    </row>
    <row r="44" spans="1:42" ht="13.5" customHeight="1" x14ac:dyDescent="0.2">
      <c r="A44" s="1018"/>
      <c r="B44" s="1019"/>
      <c r="C44" s="990"/>
      <c r="D44" s="990"/>
      <c r="E44" s="990"/>
      <c r="F44" s="990"/>
      <c r="G44" s="990"/>
      <c r="H44" s="990"/>
      <c r="I44" s="990"/>
      <c r="J44" s="990"/>
      <c r="K44" s="990"/>
      <c r="L44" s="990"/>
      <c r="M44" s="990"/>
      <c r="N44" s="990"/>
      <c r="O44" s="990"/>
      <c r="P44" s="990"/>
      <c r="Q44" s="990"/>
      <c r="R44" s="1009" t="s">
        <v>1005</v>
      </c>
      <c r="S44" s="1009"/>
      <c r="T44" s="1009"/>
      <c r="U44" s="1009"/>
      <c r="V44" s="1009"/>
      <c r="W44" s="1472"/>
      <c r="X44" s="1472"/>
      <c r="Y44" s="1472"/>
      <c r="Z44" s="1472"/>
      <c r="AA44" s="1472"/>
      <c r="AB44" s="1472"/>
      <c r="AC44" s="1472"/>
      <c r="AD44" s="1472"/>
      <c r="AE44" s="1472"/>
      <c r="AF44" s="1472"/>
      <c r="AG44" s="1472"/>
      <c r="AH44" s="1472"/>
      <c r="AI44" s="1472"/>
      <c r="AJ44" s="1473"/>
    </row>
    <row r="45" spans="1:42" ht="13.5" customHeight="1" x14ac:dyDescent="0.2">
      <c r="A45" s="1018"/>
      <c r="B45" s="1019"/>
      <c r="C45" s="1044"/>
      <c r="D45" s="1044"/>
      <c r="E45" s="1044"/>
      <c r="F45" s="1044"/>
      <c r="G45" s="1044"/>
      <c r="H45" s="1044"/>
      <c r="I45" s="1044" t="s">
        <v>614</v>
      </c>
      <c r="J45" s="1044"/>
      <c r="K45" s="1044"/>
      <c r="L45" s="1044"/>
      <c r="M45" s="1044"/>
      <c r="N45" s="1044"/>
      <c r="O45" s="1044"/>
      <c r="P45" s="1044"/>
      <c r="Q45" s="1044"/>
      <c r="R45" s="2078"/>
      <c r="S45" s="2079"/>
      <c r="T45" s="2079"/>
      <c r="U45" s="2079"/>
      <c r="V45" s="2079"/>
      <c r="W45" s="2079"/>
      <c r="X45" s="2079"/>
      <c r="Y45" s="2079"/>
      <c r="Z45" s="2079"/>
      <c r="AA45" s="2079"/>
      <c r="AB45" s="2079"/>
      <c r="AC45" s="2079"/>
      <c r="AD45" s="2079"/>
      <c r="AE45" s="2079"/>
      <c r="AF45" s="2079"/>
      <c r="AG45" s="2079"/>
      <c r="AH45" s="2079"/>
      <c r="AI45" s="2079"/>
      <c r="AJ45" s="2080"/>
    </row>
    <row r="46" spans="1:42" ht="13.5" customHeight="1" x14ac:dyDescent="0.2">
      <c r="A46" s="1018"/>
      <c r="B46" s="1019"/>
      <c r="C46" s="1404" t="s">
        <v>298</v>
      </c>
      <c r="D46" s="1401"/>
      <c r="E46" s="990" t="s">
        <v>611</v>
      </c>
      <c r="F46" s="990"/>
      <c r="G46" s="990"/>
      <c r="H46" s="990"/>
      <c r="I46" s="1349"/>
      <c r="J46" s="1349"/>
      <c r="K46" s="1349"/>
      <c r="L46" s="1349"/>
      <c r="M46" s="1349"/>
      <c r="N46" s="1349"/>
      <c r="O46" s="1349"/>
      <c r="P46" s="1349"/>
      <c r="Q46" s="1349"/>
      <c r="R46" s="1082" t="s">
        <v>612</v>
      </c>
      <c r="S46" s="990"/>
      <c r="T46" s="990"/>
      <c r="U46" s="990"/>
      <c r="V46" s="1326"/>
      <c r="W46" s="1326"/>
      <c r="X46" s="1326"/>
      <c r="Y46" s="1326"/>
      <c r="Z46" s="1326"/>
      <c r="AA46" s="1326"/>
      <c r="AB46" s="1326"/>
      <c r="AC46" s="1326"/>
      <c r="AD46" s="1326"/>
      <c r="AE46" s="1326"/>
      <c r="AF46" s="1326"/>
      <c r="AG46" s="1326"/>
      <c r="AH46" s="1326"/>
      <c r="AI46" s="1326"/>
      <c r="AJ46" s="1327"/>
    </row>
    <row r="47" spans="1:42" ht="13.5" customHeight="1" x14ac:dyDescent="0.2">
      <c r="A47" s="1018"/>
      <c r="B47" s="1019"/>
      <c r="C47" s="1405"/>
      <c r="D47" s="1402"/>
      <c r="E47" s="990"/>
      <c r="F47" s="990"/>
      <c r="G47" s="990"/>
      <c r="H47" s="990"/>
      <c r="I47" s="1349"/>
      <c r="J47" s="1349"/>
      <c r="K47" s="1349"/>
      <c r="L47" s="1349"/>
      <c r="M47" s="1349"/>
      <c r="N47" s="1349"/>
      <c r="O47" s="1349"/>
      <c r="P47" s="1349"/>
      <c r="Q47" s="1349"/>
      <c r="R47" s="990"/>
      <c r="S47" s="990"/>
      <c r="T47" s="990"/>
      <c r="U47" s="990"/>
      <c r="V47" s="1329"/>
      <c r="W47" s="1329"/>
      <c r="X47" s="1329"/>
      <c r="Y47" s="1329"/>
      <c r="Z47" s="1329"/>
      <c r="AA47" s="1329"/>
      <c r="AB47" s="1329"/>
      <c r="AC47" s="1329"/>
      <c r="AD47" s="1329"/>
      <c r="AE47" s="1329"/>
      <c r="AF47" s="1329"/>
      <c r="AG47" s="1329"/>
      <c r="AH47" s="1329"/>
      <c r="AI47" s="1329"/>
      <c r="AJ47" s="1330"/>
    </row>
    <row r="48" spans="1:42" ht="13.5" customHeight="1" x14ac:dyDescent="0.2">
      <c r="A48" s="1018"/>
      <c r="B48" s="1019"/>
      <c r="C48" s="1405"/>
      <c r="D48" s="1402"/>
      <c r="E48" s="990" t="s">
        <v>611</v>
      </c>
      <c r="F48" s="990"/>
      <c r="G48" s="990"/>
      <c r="H48" s="990"/>
      <c r="I48" s="1349"/>
      <c r="J48" s="1349"/>
      <c r="K48" s="1349"/>
      <c r="L48" s="1349"/>
      <c r="M48" s="1349"/>
      <c r="N48" s="1349"/>
      <c r="O48" s="1349"/>
      <c r="P48" s="1349"/>
      <c r="Q48" s="1349"/>
      <c r="R48" s="1082" t="s">
        <v>612</v>
      </c>
      <c r="S48" s="990"/>
      <c r="T48" s="990"/>
      <c r="U48" s="990"/>
      <c r="V48" s="1326"/>
      <c r="W48" s="1326"/>
      <c r="X48" s="1326"/>
      <c r="Y48" s="1326"/>
      <c r="Z48" s="1326"/>
      <c r="AA48" s="1326"/>
      <c r="AB48" s="1326"/>
      <c r="AC48" s="1326"/>
      <c r="AD48" s="1326"/>
      <c r="AE48" s="1326"/>
      <c r="AF48" s="1326"/>
      <c r="AG48" s="1326"/>
      <c r="AH48" s="1326"/>
      <c r="AI48" s="1326"/>
      <c r="AJ48" s="1327"/>
    </row>
    <row r="49" spans="1:45" ht="13.5" customHeight="1" x14ac:dyDescent="0.2">
      <c r="A49" s="1018"/>
      <c r="B49" s="1019"/>
      <c r="C49" s="1405"/>
      <c r="D49" s="1402"/>
      <c r="E49" s="990"/>
      <c r="F49" s="990"/>
      <c r="G49" s="990"/>
      <c r="H49" s="990"/>
      <c r="I49" s="1349"/>
      <c r="J49" s="1349"/>
      <c r="K49" s="1349"/>
      <c r="L49" s="1349"/>
      <c r="M49" s="1349"/>
      <c r="N49" s="1349"/>
      <c r="O49" s="1349"/>
      <c r="P49" s="1349"/>
      <c r="Q49" s="1349"/>
      <c r="R49" s="990"/>
      <c r="S49" s="990"/>
      <c r="T49" s="990"/>
      <c r="U49" s="990"/>
      <c r="V49" s="1329"/>
      <c r="W49" s="1329"/>
      <c r="X49" s="1329"/>
      <c r="Y49" s="1329"/>
      <c r="Z49" s="1329"/>
      <c r="AA49" s="1329"/>
      <c r="AB49" s="1329"/>
      <c r="AC49" s="1329"/>
      <c r="AD49" s="1329"/>
      <c r="AE49" s="1329"/>
      <c r="AF49" s="1329"/>
      <c r="AG49" s="1329"/>
      <c r="AH49" s="1329"/>
      <c r="AI49" s="1329"/>
      <c r="AJ49" s="1330"/>
    </row>
    <row r="50" spans="1:45" ht="13.5" customHeight="1" x14ac:dyDescent="0.2">
      <c r="A50" s="1018"/>
      <c r="B50" s="1019"/>
      <c r="C50" s="1405"/>
      <c r="D50" s="1402"/>
      <c r="E50" s="990" t="s">
        <v>611</v>
      </c>
      <c r="F50" s="990"/>
      <c r="G50" s="990"/>
      <c r="H50" s="990"/>
      <c r="I50" s="1349"/>
      <c r="J50" s="1349"/>
      <c r="K50" s="1349"/>
      <c r="L50" s="1349"/>
      <c r="M50" s="1349"/>
      <c r="N50" s="1349"/>
      <c r="O50" s="1349"/>
      <c r="P50" s="1349"/>
      <c r="Q50" s="1349"/>
      <c r="R50" s="1082" t="s">
        <v>612</v>
      </c>
      <c r="S50" s="990"/>
      <c r="T50" s="990"/>
      <c r="U50" s="990"/>
      <c r="V50" s="1348"/>
      <c r="W50" s="1348"/>
      <c r="X50" s="1348"/>
      <c r="Y50" s="1348"/>
      <c r="Z50" s="1348"/>
      <c r="AA50" s="1348"/>
      <c r="AB50" s="1348"/>
      <c r="AC50" s="1348"/>
      <c r="AD50" s="1348"/>
      <c r="AE50" s="1348"/>
      <c r="AF50" s="1348"/>
      <c r="AG50" s="1348"/>
      <c r="AH50" s="1348"/>
      <c r="AI50" s="1348"/>
      <c r="AJ50" s="1357"/>
    </row>
    <row r="51" spans="1:45" ht="13.5" customHeight="1" x14ac:dyDescent="0.2">
      <c r="A51" s="1020"/>
      <c r="B51" s="1021"/>
      <c r="C51" s="1405"/>
      <c r="D51" s="1402"/>
      <c r="E51" s="1044"/>
      <c r="F51" s="1044"/>
      <c r="G51" s="1044"/>
      <c r="H51" s="1044"/>
      <c r="I51" s="1652">
        <v>1</v>
      </c>
      <c r="J51" s="1652"/>
      <c r="K51" s="1652"/>
      <c r="L51" s="1652"/>
      <c r="M51" s="1652"/>
      <c r="N51" s="1652"/>
      <c r="O51" s="1652"/>
      <c r="P51" s="1652"/>
      <c r="Q51" s="1652"/>
      <c r="R51" s="1044"/>
      <c r="S51" s="1044"/>
      <c r="T51" s="1044"/>
      <c r="U51" s="1044"/>
      <c r="V51" s="1625"/>
      <c r="W51" s="1625"/>
      <c r="X51" s="1625"/>
      <c r="Y51" s="1625"/>
      <c r="Z51" s="1625"/>
      <c r="AA51" s="1625"/>
      <c r="AB51" s="1625"/>
      <c r="AC51" s="1625"/>
      <c r="AD51" s="1625"/>
      <c r="AE51" s="1625"/>
      <c r="AF51" s="1625"/>
      <c r="AG51" s="1625"/>
      <c r="AH51" s="1625"/>
      <c r="AI51" s="1625"/>
      <c r="AJ51" s="1626"/>
    </row>
    <row r="52" spans="1:45" ht="18" customHeight="1" x14ac:dyDescent="0.2">
      <c r="A52" s="1227" t="s">
        <v>753</v>
      </c>
      <c r="B52" s="1203"/>
      <c r="C52" s="1203"/>
      <c r="D52" s="1203"/>
      <c r="E52" s="1203"/>
      <c r="F52" s="1203"/>
      <c r="G52" s="1203"/>
      <c r="H52" s="1204"/>
      <c r="I52" s="1164"/>
      <c r="J52" s="1164"/>
      <c r="K52" s="1164"/>
      <c r="L52" s="1164"/>
      <c r="M52" s="1164"/>
      <c r="N52" s="1164"/>
      <c r="O52" s="1164"/>
      <c r="P52" s="1164"/>
      <c r="Q52" s="1164"/>
      <c r="R52" s="1164"/>
      <c r="S52" s="1164"/>
      <c r="T52" s="1164"/>
      <c r="U52" s="1164"/>
      <c r="V52" s="1164"/>
      <c r="W52" s="1164"/>
      <c r="X52" s="1164"/>
      <c r="Y52" s="1164"/>
      <c r="Z52" s="1164"/>
      <c r="AA52" s="1164"/>
      <c r="AB52" s="1164"/>
      <c r="AC52" s="1164"/>
      <c r="AD52" s="1164"/>
      <c r="AE52" s="1164"/>
      <c r="AF52" s="1164"/>
      <c r="AG52" s="1164"/>
      <c r="AH52" s="1164"/>
      <c r="AI52" s="1164"/>
      <c r="AJ52" s="1195"/>
    </row>
    <row r="53" spans="1:45" ht="18" customHeight="1" x14ac:dyDescent="0.2">
      <c r="A53" s="1221" t="s">
        <v>906</v>
      </c>
      <c r="B53" s="1646"/>
      <c r="C53" s="1663"/>
      <c r="D53" s="1664"/>
      <c r="E53" s="1664"/>
      <c r="F53" s="1664"/>
      <c r="G53" s="1664"/>
      <c r="H53" s="1665"/>
      <c r="I53" s="2179">
        <v>2</v>
      </c>
      <c r="J53" s="2180"/>
      <c r="K53" s="2180"/>
      <c r="L53" s="2180"/>
      <c r="M53" s="2180"/>
      <c r="N53" s="2180"/>
      <c r="O53" s="2180"/>
      <c r="P53" s="2181"/>
      <c r="Q53" s="1207" t="s">
        <v>188</v>
      </c>
      <c r="R53" s="1208"/>
      <c r="S53" s="1208"/>
      <c r="T53" s="1208"/>
      <c r="U53" s="1208"/>
      <c r="V53" s="1208"/>
      <c r="W53" s="1208"/>
      <c r="X53" s="2083"/>
      <c r="Y53" s="262">
        <v>1</v>
      </c>
      <c r="Z53" s="254" t="str">
        <f>IF(ISNA(VLOOKUP(Y53, 出力変換_就労移行支援体制加算区分,4,FALSE)),0, VLOOKUP(Y53, 出力変換_就労移行支援体制加算区分,4,FALSE)) &amp; ""</f>
        <v>0</v>
      </c>
      <c r="AA53" s="263" t="s">
        <v>1054</v>
      </c>
      <c r="AB53" s="211" t="str">
        <f>IF(ISNA(VLOOKUP(AA53, 取込変換_就労移行支援体制加算区分,2,FALSE)),1, VLOOKUP(AA53, 取込変換_就労移行支援体制加算区分,2,FALSE)) &amp; ""</f>
        <v>1</v>
      </c>
      <c r="AC53" s="62"/>
      <c r="AD53" s="62"/>
      <c r="AE53" s="62"/>
      <c r="AF53" s="62"/>
      <c r="AG53" s="62"/>
      <c r="AH53" s="62"/>
      <c r="AI53" s="62"/>
      <c r="AJ53" s="63"/>
    </row>
    <row r="54" spans="1:45" ht="18" customHeight="1" x14ac:dyDescent="0.2">
      <c r="A54" s="1223"/>
      <c r="B54" s="1813"/>
      <c r="C54" s="672" t="s">
        <v>336</v>
      </c>
      <c r="D54" s="956"/>
      <c r="E54" s="956"/>
      <c r="F54" s="956"/>
      <c r="G54" s="956"/>
      <c r="H54" s="673"/>
      <c r="I54" s="2182">
        <v>3</v>
      </c>
      <c r="J54" s="2183"/>
      <c r="K54" s="2183"/>
      <c r="L54" s="2183"/>
      <c r="M54" s="2183"/>
      <c r="N54" s="2183"/>
      <c r="O54" s="2183"/>
      <c r="P54" s="2183"/>
      <c r="Q54" s="2183"/>
      <c r="R54" s="2183"/>
      <c r="S54" s="2183"/>
      <c r="T54" s="2183"/>
      <c r="U54" s="2183"/>
      <c r="V54" s="2183"/>
      <c r="W54" s="2183">
        <v>1</v>
      </c>
      <c r="X54" s="2183"/>
      <c r="Y54" s="1822"/>
      <c r="Z54" s="1822"/>
      <c r="AA54" s="1822"/>
      <c r="AB54" s="1822"/>
      <c r="AC54" s="1822"/>
      <c r="AD54" s="1822"/>
      <c r="AE54" s="1822"/>
      <c r="AF54" s="1822"/>
      <c r="AG54" s="1822"/>
      <c r="AH54" s="1822"/>
      <c r="AI54" s="1822"/>
      <c r="AJ54" s="1823"/>
    </row>
    <row r="55" spans="1:45" ht="18" customHeight="1" x14ac:dyDescent="0.2">
      <c r="A55" s="1223"/>
      <c r="B55" s="1813"/>
      <c r="C55" s="1663"/>
      <c r="D55" s="1664"/>
      <c r="E55" s="1664"/>
      <c r="F55" s="1664"/>
      <c r="G55" s="1664"/>
      <c r="H55" s="1665"/>
      <c r="I55" s="2179">
        <v>2</v>
      </c>
      <c r="J55" s="2180"/>
      <c r="K55" s="2180"/>
      <c r="L55" s="2180"/>
      <c r="M55" s="2180"/>
      <c r="N55" s="2180"/>
      <c r="O55" s="2180"/>
      <c r="P55" s="2181"/>
      <c r="Q55" s="672" t="s">
        <v>896</v>
      </c>
      <c r="R55" s="956"/>
      <c r="S55" s="956"/>
      <c r="T55" s="956"/>
      <c r="U55" s="956"/>
      <c r="V55" s="673">
        <v>1</v>
      </c>
      <c r="W55" s="2140">
        <v>2</v>
      </c>
      <c r="X55" s="2141"/>
      <c r="Y55" s="2141"/>
      <c r="Z55" s="2141"/>
      <c r="AA55" s="2142"/>
      <c r="AB55" s="672" t="s">
        <v>897</v>
      </c>
      <c r="AC55" s="956"/>
      <c r="AD55" s="956"/>
      <c r="AE55" s="673"/>
      <c r="AF55" s="2140">
        <v>2</v>
      </c>
      <c r="AG55" s="2141"/>
      <c r="AH55" s="2141"/>
      <c r="AI55" s="2141"/>
      <c r="AJ55" s="2146"/>
    </row>
    <row r="56" spans="1:45" ht="18" customHeight="1" x14ac:dyDescent="0.2">
      <c r="A56" s="1223"/>
      <c r="B56" s="1813"/>
      <c r="C56" s="672" t="s">
        <v>374</v>
      </c>
      <c r="D56" s="956"/>
      <c r="E56" s="956"/>
      <c r="F56" s="956"/>
      <c r="G56" s="956"/>
      <c r="H56" s="956"/>
      <c r="I56" s="1323">
        <v>2</v>
      </c>
      <c r="J56" s="1324"/>
      <c r="K56" s="1324"/>
      <c r="L56" s="1324"/>
      <c r="M56" s="1324"/>
      <c r="N56" s="1324"/>
      <c r="O56" s="1324"/>
      <c r="P56" s="1325"/>
      <c r="Q56" s="672" t="s">
        <v>334</v>
      </c>
      <c r="R56" s="956"/>
      <c r="S56" s="956"/>
      <c r="T56" s="956"/>
      <c r="U56" s="956"/>
      <c r="V56" s="956"/>
      <c r="W56" s="2143">
        <v>2</v>
      </c>
      <c r="X56" s="2144"/>
      <c r="Y56" s="2144"/>
      <c r="Z56" s="2144"/>
      <c r="AA56" s="2144"/>
      <c r="AB56" s="2144"/>
      <c r="AC56" s="2144"/>
      <c r="AD56" s="2145"/>
      <c r="AE56" s="1821"/>
      <c r="AF56" s="1822"/>
      <c r="AG56" s="1822"/>
      <c r="AH56" s="1822"/>
      <c r="AI56" s="1822"/>
      <c r="AJ56" s="1823"/>
      <c r="AM56" s="38"/>
      <c r="AN56" s="38"/>
      <c r="AO56" s="38"/>
      <c r="AP56" s="38"/>
      <c r="AQ56" s="38"/>
      <c r="AR56" s="38"/>
      <c r="AS56" s="54"/>
    </row>
    <row r="57" spans="1:45" ht="18" customHeight="1" x14ac:dyDescent="0.2">
      <c r="A57" s="1223"/>
      <c r="B57" s="1813"/>
      <c r="C57" s="2109" t="s">
        <v>710</v>
      </c>
      <c r="D57" s="2110"/>
      <c r="E57" s="2110"/>
      <c r="F57" s="2110"/>
      <c r="G57" s="2110"/>
      <c r="H57" s="2110"/>
      <c r="I57" s="2106">
        <v>2</v>
      </c>
      <c r="J57" s="2107"/>
      <c r="K57" s="2107"/>
      <c r="L57" s="2107"/>
      <c r="M57" s="2107"/>
      <c r="N57" s="2107"/>
      <c r="O57" s="2107"/>
      <c r="P57" s="2108"/>
      <c r="Q57" s="2109" t="s">
        <v>593</v>
      </c>
      <c r="R57" s="2110"/>
      <c r="S57" s="2110"/>
      <c r="T57" s="2110"/>
      <c r="U57" s="2110"/>
      <c r="V57" s="2111"/>
      <c r="W57" s="2177" t="s">
        <v>815</v>
      </c>
      <c r="X57" s="2178"/>
      <c r="Y57" s="2178"/>
      <c r="Z57" s="2178"/>
      <c r="AA57" s="2178"/>
      <c r="AB57" s="2178"/>
      <c r="AC57" s="2112" t="s">
        <v>1011</v>
      </c>
      <c r="AD57" s="2113"/>
      <c r="AE57" s="1109"/>
      <c r="AF57" s="1110"/>
      <c r="AG57" s="1110"/>
      <c r="AH57" s="1110"/>
      <c r="AI57" s="1110"/>
      <c r="AJ57" s="1111"/>
      <c r="AM57" s="38"/>
      <c r="AN57" s="38"/>
      <c r="AO57" s="38"/>
      <c r="AP57" s="38"/>
      <c r="AQ57" s="38"/>
      <c r="AR57" s="38"/>
      <c r="AS57" s="54"/>
    </row>
    <row r="58" spans="1:45" ht="18" customHeight="1" x14ac:dyDescent="0.2">
      <c r="A58" s="1223"/>
      <c r="B58" s="1813"/>
      <c r="C58" s="672" t="s">
        <v>694</v>
      </c>
      <c r="D58" s="956"/>
      <c r="E58" s="956"/>
      <c r="F58" s="956"/>
      <c r="G58" s="956"/>
      <c r="H58" s="956"/>
      <c r="I58" s="2106">
        <v>2</v>
      </c>
      <c r="J58" s="2107"/>
      <c r="K58" s="2107"/>
      <c r="L58" s="2107"/>
      <c r="M58" s="2107"/>
      <c r="N58" s="2107"/>
      <c r="O58" s="2107"/>
      <c r="P58" s="2108"/>
      <c r="Q58" s="1685" t="s">
        <v>433</v>
      </c>
      <c r="R58" s="1686"/>
      <c r="S58" s="1686"/>
      <c r="T58" s="1686"/>
      <c r="U58" s="1686"/>
      <c r="V58" s="1687"/>
      <c r="W58" s="2184" t="s">
        <v>815</v>
      </c>
      <c r="X58" s="2185"/>
      <c r="Y58" s="2185"/>
      <c r="Z58" s="2185"/>
      <c r="AA58" s="2185"/>
      <c r="AB58" s="2185"/>
      <c r="AC58" s="2104" t="s">
        <v>6</v>
      </c>
      <c r="AD58" s="2105"/>
      <c r="AE58" s="1821"/>
      <c r="AF58" s="1822"/>
      <c r="AG58" s="1822"/>
      <c r="AH58" s="1822"/>
      <c r="AI58" s="1822"/>
      <c r="AJ58" s="1823"/>
      <c r="AM58" s="38"/>
      <c r="AN58" s="38"/>
      <c r="AO58" s="38"/>
      <c r="AP58" s="38"/>
      <c r="AQ58" s="38"/>
      <c r="AR58" s="38"/>
      <c r="AS58" s="54"/>
    </row>
    <row r="59" spans="1:45" ht="18" customHeight="1" x14ac:dyDescent="0.2">
      <c r="A59" s="1223"/>
      <c r="B59" s="1813"/>
      <c r="C59" s="672" t="s">
        <v>198</v>
      </c>
      <c r="D59" s="956"/>
      <c r="E59" s="956"/>
      <c r="F59" s="956"/>
      <c r="G59" s="956"/>
      <c r="H59" s="956"/>
      <c r="I59" s="1294"/>
      <c r="J59" s="1295"/>
      <c r="K59" s="1295"/>
      <c r="L59" s="1295"/>
      <c r="M59" s="1295"/>
      <c r="N59" s="1295"/>
      <c r="O59" s="1295"/>
      <c r="P59" s="1345"/>
      <c r="Q59" s="672" t="s">
        <v>199</v>
      </c>
      <c r="R59" s="956"/>
      <c r="S59" s="956"/>
      <c r="T59" s="956"/>
      <c r="U59" s="956"/>
      <c r="V59" s="673"/>
      <c r="W59" s="1294"/>
      <c r="X59" s="1295"/>
      <c r="Y59" s="1295"/>
      <c r="Z59" s="1295"/>
      <c r="AA59" s="1295"/>
      <c r="AB59" s="1295"/>
      <c r="AC59" s="1295"/>
      <c r="AD59" s="1345"/>
      <c r="AE59" s="1821"/>
      <c r="AF59" s="1822"/>
      <c r="AG59" s="1822"/>
      <c r="AH59" s="1822"/>
      <c r="AI59" s="1822"/>
      <c r="AJ59" s="1823"/>
      <c r="AM59" s="38"/>
      <c r="AN59" s="38"/>
      <c r="AO59" s="38"/>
      <c r="AP59" s="38"/>
      <c r="AQ59" s="38"/>
      <c r="AR59" s="38"/>
      <c r="AS59" s="54"/>
    </row>
    <row r="60" spans="1:45" ht="18" customHeight="1" x14ac:dyDescent="0.2">
      <c r="A60" s="1223"/>
      <c r="B60" s="1813"/>
      <c r="C60" s="672" t="s">
        <v>159</v>
      </c>
      <c r="D60" s="956"/>
      <c r="E60" s="956"/>
      <c r="F60" s="956"/>
      <c r="G60" s="956"/>
      <c r="H60" s="956"/>
      <c r="I60" s="1294"/>
      <c r="J60" s="1295"/>
      <c r="K60" s="1295"/>
      <c r="L60" s="1295"/>
      <c r="M60" s="1295"/>
      <c r="N60" s="1295"/>
      <c r="O60" s="1295"/>
      <c r="P60" s="1345"/>
      <c r="Q60" s="672" t="s">
        <v>972</v>
      </c>
      <c r="R60" s="956"/>
      <c r="S60" s="956"/>
      <c r="T60" s="956"/>
      <c r="U60" s="956"/>
      <c r="V60" s="673"/>
      <c r="W60" s="1294"/>
      <c r="X60" s="1295"/>
      <c r="Y60" s="1295"/>
      <c r="Z60" s="1295"/>
      <c r="AA60" s="1295"/>
      <c r="AB60" s="1295"/>
      <c r="AC60" s="1295"/>
      <c r="AD60" s="1345"/>
      <c r="AE60" s="1821"/>
      <c r="AF60" s="1822"/>
      <c r="AG60" s="1822"/>
      <c r="AH60" s="1822"/>
      <c r="AI60" s="1822"/>
      <c r="AJ60" s="1823"/>
      <c r="AM60" s="38"/>
      <c r="AN60" s="38"/>
      <c r="AO60" s="38"/>
      <c r="AP60" s="38"/>
      <c r="AQ60" s="38"/>
      <c r="AR60" s="38"/>
      <c r="AS60" s="54"/>
    </row>
    <row r="61" spans="1:45" ht="18" customHeight="1" x14ac:dyDescent="0.2">
      <c r="A61" s="1223"/>
      <c r="B61" s="1813"/>
      <c r="C61" s="672" t="s">
        <v>473</v>
      </c>
      <c r="D61" s="956"/>
      <c r="E61" s="956"/>
      <c r="F61" s="956"/>
      <c r="G61" s="956"/>
      <c r="H61" s="956"/>
      <c r="I61" s="1294"/>
      <c r="J61" s="1295"/>
      <c r="K61" s="1295"/>
      <c r="L61" s="1295"/>
      <c r="M61" s="1295"/>
      <c r="N61" s="1295"/>
      <c r="O61" s="1295"/>
      <c r="P61" s="1345"/>
      <c r="Q61" s="672" t="s">
        <v>3</v>
      </c>
      <c r="R61" s="956"/>
      <c r="S61" s="956"/>
      <c r="T61" s="956"/>
      <c r="U61" s="956"/>
      <c r="V61" s="673"/>
      <c r="W61" s="1294"/>
      <c r="X61" s="1295"/>
      <c r="Y61" s="1295"/>
      <c r="Z61" s="1295"/>
      <c r="AA61" s="1295"/>
      <c r="AB61" s="1295"/>
      <c r="AC61" s="1295"/>
      <c r="AD61" s="1345"/>
      <c r="AE61" s="1821"/>
      <c r="AF61" s="1822"/>
      <c r="AG61" s="1822"/>
      <c r="AH61" s="1822"/>
      <c r="AI61" s="1822"/>
      <c r="AJ61" s="1823"/>
      <c r="AM61" s="38"/>
      <c r="AN61" s="38"/>
      <c r="AO61" s="38"/>
      <c r="AP61" s="38"/>
      <c r="AQ61" s="38"/>
      <c r="AR61" s="38"/>
      <c r="AS61" s="54"/>
    </row>
    <row r="62" spans="1:45" ht="18" customHeight="1" x14ac:dyDescent="0.2">
      <c r="A62" s="1223"/>
      <c r="B62" s="1813"/>
      <c r="C62" s="672" t="s">
        <v>971</v>
      </c>
      <c r="D62" s="956"/>
      <c r="E62" s="956"/>
      <c r="F62" s="956"/>
      <c r="G62" s="956"/>
      <c r="H62" s="956"/>
      <c r="I62" s="1294"/>
      <c r="J62" s="1295"/>
      <c r="K62" s="1295"/>
      <c r="L62" s="1295"/>
      <c r="M62" s="1295"/>
      <c r="N62" s="1295"/>
      <c r="O62" s="1295"/>
      <c r="P62" s="1345"/>
      <c r="Q62" s="672" t="s">
        <v>4</v>
      </c>
      <c r="R62" s="956"/>
      <c r="S62" s="956"/>
      <c r="T62" s="956"/>
      <c r="U62" s="956"/>
      <c r="V62" s="673"/>
      <c r="W62" s="1294"/>
      <c r="X62" s="1295"/>
      <c r="Y62" s="1295"/>
      <c r="Z62" s="1295"/>
      <c r="AA62" s="1295"/>
      <c r="AB62" s="1295"/>
      <c r="AC62" s="1295"/>
      <c r="AD62" s="1345"/>
      <c r="AE62" s="1821"/>
      <c r="AF62" s="1822"/>
      <c r="AG62" s="1822"/>
      <c r="AH62" s="1822"/>
      <c r="AI62" s="1822"/>
      <c r="AJ62" s="1823"/>
      <c r="AM62" s="38"/>
      <c r="AN62" s="38"/>
      <c r="AO62" s="38"/>
      <c r="AP62" s="38"/>
      <c r="AQ62" s="38"/>
      <c r="AR62" s="38"/>
      <c r="AS62" s="54"/>
    </row>
    <row r="63" spans="1:45" ht="18" customHeight="1" x14ac:dyDescent="0.2">
      <c r="A63" s="1223"/>
      <c r="B63" s="1813"/>
      <c r="C63" s="1169" t="s">
        <v>937</v>
      </c>
      <c r="D63" s="1170"/>
      <c r="E63" s="1170"/>
      <c r="F63" s="1170"/>
      <c r="G63" s="1170"/>
      <c r="H63" s="1170"/>
      <c r="I63" s="2118">
        <v>2</v>
      </c>
      <c r="J63" s="2119"/>
      <c r="K63" s="2119"/>
      <c r="L63" s="2119"/>
      <c r="M63" s="2119"/>
      <c r="N63" s="2119"/>
      <c r="O63" s="2119"/>
      <c r="P63" s="2120"/>
      <c r="Q63" s="1169" t="s">
        <v>187</v>
      </c>
      <c r="R63" s="1170"/>
      <c r="S63" s="1170"/>
      <c r="T63" s="1170"/>
      <c r="U63" s="1170"/>
      <c r="V63" s="1171"/>
      <c r="W63" s="2118">
        <v>2</v>
      </c>
      <c r="X63" s="2119"/>
      <c r="Y63" s="2119"/>
      <c r="Z63" s="2119"/>
      <c r="AA63" s="2119"/>
      <c r="AB63" s="2119"/>
      <c r="AC63" s="2119"/>
      <c r="AD63" s="2120"/>
      <c r="AE63" s="1103"/>
      <c r="AF63" s="1104"/>
      <c r="AG63" s="1104"/>
      <c r="AH63" s="1104"/>
      <c r="AI63" s="1104"/>
      <c r="AJ63" s="1105"/>
      <c r="AM63" s="38"/>
      <c r="AN63" s="38"/>
      <c r="AO63" s="38"/>
      <c r="AP63" s="38"/>
      <c r="AQ63" s="38"/>
      <c r="AR63" s="38"/>
      <c r="AS63" s="54"/>
    </row>
    <row r="64" spans="1:45" ht="18" customHeight="1" x14ac:dyDescent="0.2">
      <c r="A64" s="1223"/>
      <c r="B64" s="1813"/>
      <c r="C64" s="672" t="s">
        <v>295</v>
      </c>
      <c r="D64" s="956"/>
      <c r="E64" s="956"/>
      <c r="F64" s="956"/>
      <c r="G64" s="956"/>
      <c r="H64" s="673"/>
      <c r="I64" s="2118">
        <v>2</v>
      </c>
      <c r="J64" s="2119"/>
      <c r="K64" s="2119"/>
      <c r="L64" s="2119"/>
      <c r="M64" s="2119"/>
      <c r="N64" s="2119"/>
      <c r="O64" s="2119"/>
      <c r="P64" s="2120"/>
      <c r="Q64" s="1685" t="s">
        <v>296</v>
      </c>
      <c r="R64" s="1686"/>
      <c r="S64" s="1686"/>
      <c r="T64" s="1686"/>
      <c r="U64" s="1686"/>
      <c r="V64" s="1687"/>
      <c r="W64" s="287"/>
      <c r="X64" s="287"/>
      <c r="Y64" s="287"/>
      <c r="Z64" s="287"/>
      <c r="AA64" s="287"/>
      <c r="AB64" s="287"/>
      <c r="AC64" s="287"/>
      <c r="AD64" s="287"/>
      <c r="AE64" s="1821"/>
      <c r="AF64" s="1822"/>
      <c r="AG64" s="1822"/>
      <c r="AH64" s="1822"/>
      <c r="AI64" s="1822"/>
      <c r="AJ64" s="1823"/>
      <c r="AM64" s="38"/>
      <c r="AN64" s="38"/>
      <c r="AO64" s="38"/>
      <c r="AP64" s="38"/>
      <c r="AQ64" s="38"/>
      <c r="AR64" s="38"/>
      <c r="AS64" s="54"/>
    </row>
    <row r="65" spans="1:45" ht="18" customHeight="1" thickBot="1" x14ac:dyDescent="0.25">
      <c r="A65" s="1225"/>
      <c r="B65" s="1647"/>
      <c r="C65" s="2189" t="s">
        <v>432</v>
      </c>
      <c r="D65" s="2190"/>
      <c r="E65" s="2190"/>
      <c r="F65" s="2190"/>
      <c r="G65" s="2190"/>
      <c r="H65" s="2191"/>
      <c r="I65" s="284">
        <v>1</v>
      </c>
      <c r="J65" s="402" t="str">
        <f>IF(ISNA(VLOOKUP(I65, 出力変換_主たるサービス種類_付１１,4,FALSE)),0, VLOOKUP(I65, 出力変換_主たるサービス種類_付１１,4,FALSE)) &amp; ""</f>
        <v>0</v>
      </c>
      <c r="K65" s="401" t="s">
        <v>1051</v>
      </c>
      <c r="L65" s="407" t="str">
        <f>IF(ISNA(VLOOKUP(K65, 取込変換_主たるサービス種類_付１１,2,FALSE)),1, VLOOKUP(K65, 取込変換_主たるサービス種類_付１１,2,FALSE)) &amp; ""</f>
        <v>1</v>
      </c>
      <c r="M65" s="284"/>
      <c r="N65" s="284"/>
      <c r="O65" s="284"/>
      <c r="P65" s="284"/>
      <c r="Q65" s="2123" t="s">
        <v>434</v>
      </c>
      <c r="R65" s="2124"/>
      <c r="S65" s="2124"/>
      <c r="T65" s="2124"/>
      <c r="U65" s="2124"/>
      <c r="V65" s="2125"/>
      <c r="W65" s="2194"/>
      <c r="X65" s="2192"/>
      <c r="Y65" s="2192"/>
      <c r="Z65" s="2192"/>
      <c r="AA65" s="2192"/>
      <c r="AB65" s="2192"/>
      <c r="AC65" s="2192" t="s">
        <v>6</v>
      </c>
      <c r="AD65" s="2193"/>
      <c r="AE65" s="2186"/>
      <c r="AF65" s="2187"/>
      <c r="AG65" s="2187"/>
      <c r="AH65" s="2187"/>
      <c r="AI65" s="2187"/>
      <c r="AJ65" s="2188"/>
      <c r="AM65" s="38"/>
      <c r="AN65" s="38"/>
      <c r="AO65" s="38"/>
      <c r="AP65" s="38"/>
      <c r="AQ65" s="38"/>
      <c r="AR65" s="38"/>
      <c r="AS65" s="54"/>
    </row>
    <row r="66" spans="1:45" ht="18" hidden="1" customHeight="1" thickBot="1" x14ac:dyDescent="0.25">
      <c r="A66" s="322"/>
      <c r="B66" s="322"/>
      <c r="C66" s="2121" t="s">
        <v>786</v>
      </c>
      <c r="D66" s="2121"/>
      <c r="E66" s="2121"/>
      <c r="F66" s="2121"/>
      <c r="G66" s="2121"/>
      <c r="H66" s="2121"/>
      <c r="I66" s="321"/>
      <c r="J66" s="321"/>
      <c r="K66" s="321"/>
      <c r="L66" s="321"/>
      <c r="M66" s="321"/>
      <c r="N66" s="321"/>
      <c r="O66" s="321"/>
      <c r="P66" s="321"/>
      <c r="Q66" s="281"/>
      <c r="R66" s="281"/>
      <c r="S66" s="281"/>
      <c r="T66" s="281"/>
      <c r="U66" s="281"/>
      <c r="V66" s="281"/>
      <c r="W66" s="321"/>
      <c r="X66" s="321"/>
      <c r="Y66" s="321"/>
      <c r="Z66" s="321"/>
      <c r="AA66" s="321"/>
      <c r="AB66" s="321"/>
      <c r="AC66" s="321"/>
      <c r="AD66" s="321"/>
      <c r="AE66" s="326"/>
      <c r="AF66" s="326"/>
      <c r="AG66" s="326"/>
      <c r="AH66" s="326"/>
      <c r="AI66" s="326"/>
      <c r="AJ66" s="326"/>
      <c r="AM66" s="38"/>
      <c r="AN66" s="38"/>
      <c r="AO66" s="38"/>
      <c r="AP66" s="38"/>
      <c r="AQ66" s="38"/>
      <c r="AR66" s="38"/>
      <c r="AS66" s="54"/>
    </row>
    <row r="67" spans="1:45" s="21" customFormat="1" ht="12" customHeight="1" x14ac:dyDescent="0.2">
      <c r="A67" s="277" t="s">
        <v>648</v>
      </c>
      <c r="B67" s="277"/>
      <c r="C67" s="277"/>
      <c r="D67" s="277"/>
      <c r="E67" s="277"/>
      <c r="F67" s="277"/>
      <c r="G67" s="277"/>
      <c r="H67" s="277"/>
      <c r="I67" s="277"/>
      <c r="J67" s="277"/>
      <c r="K67" s="277"/>
      <c r="L67" s="277"/>
      <c r="M67" s="277"/>
      <c r="N67" s="277"/>
      <c r="O67" s="277"/>
      <c r="P67" s="277"/>
      <c r="Q67" s="277"/>
      <c r="R67" s="277"/>
      <c r="S67" s="277"/>
      <c r="T67" s="277"/>
      <c r="U67" s="277"/>
      <c r="V67" s="277"/>
      <c r="W67" s="277"/>
      <c r="X67" s="277"/>
      <c r="Y67" s="277"/>
      <c r="Z67" s="277"/>
      <c r="AA67" s="277"/>
      <c r="AB67" s="277"/>
      <c r="AC67" s="277"/>
      <c r="AD67" s="277"/>
      <c r="AE67" s="277"/>
      <c r="AF67" s="277"/>
      <c r="AG67" s="277"/>
      <c r="AH67" s="277"/>
      <c r="AI67" s="277"/>
      <c r="AJ67" s="277"/>
      <c r="AL67" s="52"/>
      <c r="AM67" s="52"/>
      <c r="AN67" s="52"/>
      <c r="AO67" s="52"/>
      <c r="AP67" s="52"/>
      <c r="AQ67" s="52"/>
      <c r="AR67" s="52"/>
      <c r="AS67" s="52"/>
    </row>
    <row r="68" spans="1:45" s="23" customFormat="1" ht="12" customHeight="1" x14ac:dyDescent="0.2">
      <c r="A68" s="137" t="s">
        <v>668</v>
      </c>
      <c r="B68" s="182"/>
      <c r="C68" s="182"/>
      <c r="D68" s="182"/>
      <c r="E68" s="182"/>
      <c r="F68" s="182"/>
      <c r="G68" s="182"/>
      <c r="H68" s="182"/>
      <c r="I68" s="182"/>
      <c r="J68" s="182"/>
      <c r="K68" s="182"/>
      <c r="L68" s="182"/>
      <c r="M68" s="182"/>
      <c r="N68" s="182"/>
      <c r="O68" s="182"/>
      <c r="P68" s="182"/>
      <c r="Q68" s="182"/>
      <c r="R68" s="182"/>
      <c r="S68" s="182"/>
      <c r="T68" s="182"/>
      <c r="U68" s="182"/>
      <c r="V68" s="182"/>
      <c r="W68" s="182"/>
      <c r="X68" s="182"/>
      <c r="Y68" s="182"/>
      <c r="Z68" s="182"/>
      <c r="AA68" s="182"/>
      <c r="AB68" s="182"/>
      <c r="AC68" s="182"/>
      <c r="AD68" s="182"/>
      <c r="AE68" s="182"/>
      <c r="AF68" s="182"/>
      <c r="AG68" s="182"/>
      <c r="AH68" s="182"/>
      <c r="AI68" s="182"/>
      <c r="AJ68" s="182"/>
      <c r="AL68" s="59"/>
      <c r="AM68" s="59"/>
      <c r="AN68" s="59"/>
      <c r="AO68" s="59"/>
      <c r="AP68" s="59"/>
      <c r="AQ68" s="59"/>
      <c r="AR68" s="59"/>
      <c r="AS68" s="59"/>
    </row>
    <row r="69" spans="1:45" s="23" customFormat="1" ht="12" customHeight="1" x14ac:dyDescent="0.2">
      <c r="A69" s="137" t="s">
        <v>327</v>
      </c>
      <c r="B69" s="182"/>
      <c r="C69" s="182"/>
      <c r="D69" s="182"/>
      <c r="E69" s="182"/>
      <c r="F69" s="182"/>
      <c r="G69" s="182"/>
      <c r="H69" s="182"/>
      <c r="I69" s="182"/>
      <c r="J69" s="182"/>
      <c r="K69" s="182"/>
      <c r="L69" s="182"/>
      <c r="M69" s="182"/>
      <c r="N69" s="182"/>
      <c r="O69" s="182"/>
      <c r="P69" s="182"/>
      <c r="Q69" s="182"/>
      <c r="R69" s="182"/>
      <c r="S69" s="182"/>
      <c r="T69" s="182"/>
      <c r="U69" s="182"/>
      <c r="V69" s="182"/>
      <c r="W69" s="182"/>
      <c r="X69" s="182"/>
      <c r="Y69" s="182"/>
      <c r="Z69" s="182"/>
      <c r="AA69" s="182"/>
      <c r="AB69" s="182"/>
      <c r="AC69" s="182"/>
      <c r="AD69" s="182"/>
      <c r="AE69" s="182"/>
      <c r="AF69" s="182"/>
      <c r="AG69" s="182"/>
      <c r="AH69" s="182"/>
      <c r="AI69" s="182"/>
      <c r="AJ69" s="182"/>
      <c r="AL69" s="59"/>
      <c r="AM69" s="59"/>
      <c r="AN69" s="59"/>
      <c r="AO69" s="59"/>
      <c r="AP69" s="59"/>
      <c r="AQ69" s="59"/>
      <c r="AR69" s="59"/>
      <c r="AS69" s="59"/>
    </row>
    <row r="70" spans="1:45" s="23" customFormat="1" ht="12" customHeight="1" x14ac:dyDescent="0.2">
      <c r="A70" s="137" t="s">
        <v>474</v>
      </c>
      <c r="B70" s="182"/>
      <c r="C70" s="182"/>
      <c r="D70" s="182"/>
      <c r="E70" s="182"/>
      <c r="F70" s="182"/>
      <c r="G70" s="182"/>
      <c r="H70" s="182"/>
      <c r="I70" s="182"/>
      <c r="J70" s="182"/>
      <c r="K70" s="182"/>
      <c r="L70" s="182"/>
      <c r="M70" s="182"/>
      <c r="N70" s="182"/>
      <c r="O70" s="182"/>
      <c r="P70" s="182"/>
      <c r="Q70" s="182"/>
      <c r="R70" s="182"/>
      <c r="S70" s="182"/>
      <c r="T70" s="182"/>
      <c r="U70" s="182"/>
      <c r="V70" s="182"/>
      <c r="W70" s="182"/>
      <c r="X70" s="182"/>
      <c r="Y70" s="182"/>
      <c r="Z70" s="182"/>
      <c r="AA70" s="182"/>
      <c r="AB70" s="182"/>
      <c r="AC70" s="182"/>
      <c r="AD70" s="182"/>
      <c r="AE70" s="182"/>
      <c r="AF70" s="182"/>
      <c r="AG70" s="182"/>
      <c r="AH70" s="182"/>
      <c r="AI70" s="182"/>
      <c r="AJ70" s="182"/>
      <c r="AL70" s="59"/>
      <c r="AM70" s="59"/>
      <c r="AN70" s="59"/>
      <c r="AO70" s="59"/>
      <c r="AP70" s="59"/>
      <c r="AQ70" s="59"/>
      <c r="AR70" s="59"/>
      <c r="AS70" s="59"/>
    </row>
    <row r="71" spans="1:45" s="23" customFormat="1" ht="12" customHeight="1" x14ac:dyDescent="0.2">
      <c r="A71" s="137" t="s">
        <v>881</v>
      </c>
      <c r="B71" s="182"/>
      <c r="C71" s="182"/>
      <c r="D71" s="182"/>
      <c r="E71" s="182"/>
      <c r="F71" s="182"/>
      <c r="G71" s="182"/>
      <c r="H71" s="182"/>
      <c r="I71" s="182"/>
      <c r="J71" s="182"/>
      <c r="K71" s="182"/>
      <c r="L71" s="182"/>
      <c r="M71" s="182"/>
      <c r="N71" s="182"/>
      <c r="O71" s="182"/>
      <c r="P71" s="182"/>
      <c r="Q71" s="182"/>
      <c r="R71" s="182"/>
      <c r="S71" s="182"/>
      <c r="T71" s="182"/>
      <c r="U71" s="182"/>
      <c r="V71" s="182"/>
      <c r="W71" s="182"/>
      <c r="X71" s="182"/>
      <c r="Y71" s="182"/>
      <c r="Z71" s="182"/>
      <c r="AA71" s="182"/>
      <c r="AB71" s="182"/>
      <c r="AC71" s="182"/>
      <c r="AD71" s="182"/>
      <c r="AE71" s="182"/>
      <c r="AF71" s="182"/>
      <c r="AG71" s="182"/>
      <c r="AH71" s="182"/>
      <c r="AI71" s="182"/>
      <c r="AJ71" s="182"/>
      <c r="AL71" s="59"/>
      <c r="AM71" s="59"/>
      <c r="AN71" s="59"/>
      <c r="AO71" s="59"/>
      <c r="AP71" s="59"/>
      <c r="AQ71" s="59"/>
      <c r="AR71" s="59"/>
      <c r="AS71" s="59"/>
    </row>
    <row r="72" spans="1:45" s="21" customFormat="1" ht="12" customHeight="1" x14ac:dyDescent="0.2">
      <c r="A72" s="137" t="s">
        <v>794</v>
      </c>
      <c r="B72" s="137"/>
      <c r="C72" s="137"/>
      <c r="D72" s="137"/>
      <c r="E72" s="137"/>
      <c r="F72" s="137"/>
      <c r="G72" s="137"/>
      <c r="H72" s="137"/>
      <c r="I72" s="137"/>
      <c r="J72" s="137"/>
      <c r="K72" s="137"/>
      <c r="L72" s="137"/>
      <c r="M72" s="137"/>
      <c r="N72" s="137"/>
      <c r="O72" s="137"/>
      <c r="P72" s="137"/>
      <c r="Q72" s="137"/>
      <c r="R72" s="140"/>
      <c r="S72" s="140"/>
      <c r="T72" s="140"/>
      <c r="U72" s="140"/>
      <c r="V72" s="140"/>
      <c r="W72" s="140"/>
      <c r="X72" s="140"/>
      <c r="Y72" s="140"/>
      <c r="Z72" s="140"/>
      <c r="AA72" s="140"/>
      <c r="AB72" s="140"/>
      <c r="AC72" s="140"/>
      <c r="AD72" s="140"/>
      <c r="AE72" s="140"/>
      <c r="AF72" s="140"/>
      <c r="AG72" s="140"/>
      <c r="AH72" s="140"/>
      <c r="AI72" s="140"/>
      <c r="AJ72" s="140"/>
      <c r="AL72" s="52"/>
      <c r="AM72" s="52"/>
      <c r="AN72" s="52"/>
      <c r="AO72" s="52"/>
      <c r="AP72" s="52"/>
      <c r="AQ72" s="52"/>
      <c r="AR72" s="52"/>
      <c r="AS72" s="52"/>
    </row>
    <row r="73" spans="1:45" s="23" customFormat="1" ht="12" customHeight="1" x14ac:dyDescent="0.2">
      <c r="A73" s="137" t="s">
        <v>646</v>
      </c>
      <c r="B73" s="182"/>
      <c r="C73" s="182"/>
      <c r="D73" s="182"/>
      <c r="E73" s="182"/>
      <c r="F73" s="182"/>
      <c r="G73" s="182"/>
      <c r="H73" s="182"/>
      <c r="I73" s="182"/>
      <c r="J73" s="182"/>
      <c r="K73" s="182"/>
      <c r="L73" s="182"/>
      <c r="M73" s="182"/>
      <c r="N73" s="182"/>
      <c r="O73" s="182"/>
      <c r="P73" s="182"/>
      <c r="Q73" s="182"/>
      <c r="R73" s="182"/>
      <c r="S73" s="182"/>
      <c r="T73" s="182"/>
      <c r="U73" s="182"/>
      <c r="V73" s="182"/>
      <c r="W73" s="182"/>
      <c r="X73" s="182"/>
      <c r="Y73" s="182"/>
      <c r="Z73" s="182"/>
      <c r="AA73" s="182"/>
      <c r="AB73" s="182"/>
      <c r="AC73" s="182"/>
      <c r="AD73" s="182"/>
      <c r="AE73" s="182"/>
      <c r="AF73" s="182"/>
      <c r="AG73" s="182"/>
      <c r="AH73" s="182"/>
      <c r="AI73" s="182"/>
      <c r="AJ73" s="182"/>
      <c r="AL73" s="59"/>
      <c r="AM73" s="59"/>
      <c r="AN73" s="59"/>
      <c r="AO73" s="59"/>
      <c r="AP73" s="59"/>
      <c r="AQ73" s="59"/>
      <c r="AR73" s="59"/>
      <c r="AS73" s="59"/>
    </row>
    <row r="74" spans="1:45" s="23" customFormat="1" ht="12" customHeight="1" x14ac:dyDescent="0.2">
      <c r="A74" s="137" t="s">
        <v>941</v>
      </c>
      <c r="B74" s="182"/>
      <c r="C74" s="182"/>
      <c r="D74" s="182"/>
      <c r="E74" s="182"/>
      <c r="F74" s="182"/>
      <c r="G74" s="182"/>
      <c r="H74" s="182"/>
      <c r="I74" s="182"/>
      <c r="J74" s="182"/>
      <c r="K74" s="182"/>
      <c r="L74" s="182"/>
      <c r="M74" s="182"/>
      <c r="N74" s="182"/>
      <c r="O74" s="182"/>
      <c r="P74" s="182"/>
      <c r="Q74" s="182"/>
      <c r="R74" s="182"/>
      <c r="S74" s="182"/>
      <c r="T74" s="182"/>
      <c r="U74" s="182"/>
      <c r="V74" s="182"/>
      <c r="W74" s="182"/>
      <c r="X74" s="182"/>
      <c r="Y74" s="182"/>
      <c r="Z74" s="182"/>
      <c r="AA74" s="182"/>
      <c r="AB74" s="182"/>
      <c r="AC74" s="182"/>
      <c r="AD74" s="182"/>
      <c r="AE74" s="182"/>
      <c r="AF74" s="182"/>
      <c r="AG74" s="182"/>
      <c r="AH74" s="182"/>
      <c r="AI74" s="182"/>
      <c r="AJ74" s="182"/>
      <c r="AL74" s="59"/>
      <c r="AM74" s="59"/>
      <c r="AN74" s="59"/>
      <c r="AO74" s="59"/>
      <c r="AP74" s="59"/>
      <c r="AQ74" s="59"/>
      <c r="AR74" s="59"/>
      <c r="AS74" s="59"/>
    </row>
    <row r="75" spans="1:45" ht="15" customHeight="1" x14ac:dyDescent="0.2">
      <c r="A75" s="137"/>
      <c r="B75" s="53"/>
      <c r="C75" s="53"/>
      <c r="D75" s="53"/>
      <c r="E75" s="53"/>
      <c r="F75" s="53"/>
      <c r="G75" s="53"/>
      <c r="H75" s="53"/>
      <c r="I75" s="53"/>
      <c r="J75" s="53"/>
      <c r="K75" s="53"/>
      <c r="L75" s="53"/>
      <c r="M75" s="53"/>
      <c r="N75" s="53"/>
      <c r="O75" s="53"/>
      <c r="P75" s="53"/>
      <c r="Q75" s="53"/>
      <c r="R75" s="53"/>
      <c r="S75" s="53"/>
      <c r="T75" s="53"/>
      <c r="U75" s="53"/>
      <c r="V75" s="53"/>
      <c r="W75" s="53"/>
      <c r="X75" s="53"/>
      <c r="Y75" s="53"/>
      <c r="Z75" s="53"/>
      <c r="AA75" s="53"/>
      <c r="AB75" s="53"/>
      <c r="AC75" s="53"/>
      <c r="AD75" s="53"/>
      <c r="AE75" s="53"/>
      <c r="AF75" s="53"/>
      <c r="AG75" s="53"/>
      <c r="AH75" s="53"/>
      <c r="AI75" s="53"/>
      <c r="AJ75" s="53"/>
    </row>
  </sheetData>
  <mergeCells count="237">
    <mergeCell ref="C66:H66"/>
    <mergeCell ref="AE64:AJ64"/>
    <mergeCell ref="AE65:AJ65"/>
    <mergeCell ref="I64:P64"/>
    <mergeCell ref="C65:H65"/>
    <mergeCell ref="AC65:AD65"/>
    <mergeCell ref="W65:AB65"/>
    <mergeCell ref="A53:B65"/>
    <mergeCell ref="C64:H64"/>
    <mergeCell ref="Q65:V65"/>
    <mergeCell ref="Q64:V64"/>
    <mergeCell ref="Q63:V63"/>
    <mergeCell ref="Q61:V61"/>
    <mergeCell ref="C53:H53"/>
    <mergeCell ref="C54:H54"/>
    <mergeCell ref="C62:H62"/>
    <mergeCell ref="I62:P62"/>
    <mergeCell ref="AE62:AJ62"/>
    <mergeCell ref="W62:AD62"/>
    <mergeCell ref="W61:AD61"/>
    <mergeCell ref="C55:H55"/>
    <mergeCell ref="C58:H58"/>
    <mergeCell ref="Q60:V60"/>
    <mergeCell ref="C60:H60"/>
    <mergeCell ref="C59:H59"/>
    <mergeCell ref="C57:H57"/>
    <mergeCell ref="Q56:V56"/>
    <mergeCell ref="AE61:AJ61"/>
    <mergeCell ref="I60:P60"/>
    <mergeCell ref="Q58:V58"/>
    <mergeCell ref="I57:P57"/>
    <mergeCell ref="Q57:V57"/>
    <mergeCell ref="AB55:AE55"/>
    <mergeCell ref="I58:P58"/>
    <mergeCell ref="AE60:AJ60"/>
    <mergeCell ref="W60:AD60"/>
    <mergeCell ref="AC58:AD58"/>
    <mergeCell ref="C63:H63"/>
    <mergeCell ref="I63:P63"/>
    <mergeCell ref="C61:H61"/>
    <mergeCell ref="I61:P61"/>
    <mergeCell ref="I53:P53"/>
    <mergeCell ref="Q53:X53"/>
    <mergeCell ref="I54:X54"/>
    <mergeCell ref="I55:P55"/>
    <mergeCell ref="Q62:V62"/>
    <mergeCell ref="W58:AB58"/>
    <mergeCell ref="AE63:AJ63"/>
    <mergeCell ref="Y54:AJ54"/>
    <mergeCell ref="W57:AB57"/>
    <mergeCell ref="AC57:AD57"/>
    <mergeCell ref="AF55:AJ55"/>
    <mergeCell ref="AE56:AJ56"/>
    <mergeCell ref="AE58:AJ58"/>
    <mergeCell ref="W63:AD63"/>
    <mergeCell ref="W55:AA55"/>
    <mergeCell ref="AE59:AJ59"/>
    <mergeCell ref="R43:V43"/>
    <mergeCell ref="AA48:AE48"/>
    <mergeCell ref="AF48:AJ48"/>
    <mergeCell ref="C33:H33"/>
    <mergeCell ref="I40:AJ40"/>
    <mergeCell ref="I38:M38"/>
    <mergeCell ref="N38:AJ38"/>
    <mergeCell ref="AA33:AE33"/>
    <mergeCell ref="A34:H34"/>
    <mergeCell ref="I34:N34"/>
    <mergeCell ref="I59:P59"/>
    <mergeCell ref="Q59:V59"/>
    <mergeCell ref="W59:AD59"/>
    <mergeCell ref="Q55:V55"/>
    <mergeCell ref="W56:AD56"/>
    <mergeCell ref="T37:Y37"/>
    <mergeCell ref="Z37:AE37"/>
    <mergeCell ref="AE57:AJ57"/>
    <mergeCell ref="W43:AJ43"/>
    <mergeCell ref="R44:V44"/>
    <mergeCell ref="O34:AJ34"/>
    <mergeCell ref="AF33:AJ33"/>
    <mergeCell ref="AA31:AB31"/>
    <mergeCell ref="AC31:AE31"/>
    <mergeCell ref="X31:Z31"/>
    <mergeCell ref="R31:T31"/>
    <mergeCell ref="F31:H31"/>
    <mergeCell ref="A27:B33"/>
    <mergeCell ref="C41:H41"/>
    <mergeCell ref="I41:AJ41"/>
    <mergeCell ref="C37:H37"/>
    <mergeCell ref="I37:N37"/>
    <mergeCell ref="O37:S37"/>
    <mergeCell ref="AF37:AJ37"/>
    <mergeCell ref="C40:H40"/>
    <mergeCell ref="AC30:AE30"/>
    <mergeCell ref="A13:B21"/>
    <mergeCell ref="C14:H14"/>
    <mergeCell ref="AH31:AJ31"/>
    <mergeCell ref="AF31:AG31"/>
    <mergeCell ref="AF32:AJ32"/>
    <mergeCell ref="I36:AJ36"/>
    <mergeCell ref="O31:Q31"/>
    <mergeCell ref="I33:N33"/>
    <mergeCell ref="O33:T33"/>
    <mergeCell ref="U33:Z33"/>
    <mergeCell ref="AH30:AJ30"/>
    <mergeCell ref="AF30:AG30"/>
    <mergeCell ref="M11:V11"/>
    <mergeCell ref="W11:Z11"/>
    <mergeCell ref="O21:V21"/>
    <mergeCell ref="W21:AJ21"/>
    <mergeCell ref="C19:N21"/>
    <mergeCell ref="C13:H13"/>
    <mergeCell ref="A12:V12"/>
    <mergeCell ref="I13:AJ13"/>
    <mergeCell ref="I8:J8"/>
    <mergeCell ref="K8:P8"/>
    <mergeCell ref="I10:AJ10"/>
    <mergeCell ref="I6:AJ6"/>
    <mergeCell ref="Q8:AJ8"/>
    <mergeCell ref="W12:AJ12"/>
    <mergeCell ref="I9:AJ9"/>
    <mergeCell ref="I11:L11"/>
    <mergeCell ref="AA11:AJ11"/>
    <mergeCell ref="I29:K29"/>
    <mergeCell ref="L29:N29"/>
    <mergeCell ref="O29:Q29"/>
    <mergeCell ref="R29:T29"/>
    <mergeCell ref="C18:V18"/>
    <mergeCell ref="O20:V20"/>
    <mergeCell ref="C24:H26"/>
    <mergeCell ref="W18:AJ18"/>
    <mergeCell ref="Q15:AJ15"/>
    <mergeCell ref="AE4:AJ4"/>
    <mergeCell ref="AA4:AD4"/>
    <mergeCell ref="I7:AJ7"/>
    <mergeCell ref="A6:B11"/>
    <mergeCell ref="C6:H6"/>
    <mergeCell ref="C7:H7"/>
    <mergeCell ref="C8:H10"/>
    <mergeCell ref="C11:H11"/>
    <mergeCell ref="A4:E4"/>
    <mergeCell ref="I25:AJ25"/>
    <mergeCell ref="I26:AJ26"/>
    <mergeCell ref="A22:B26"/>
    <mergeCell ref="C22:H22"/>
    <mergeCell ref="C23:H23"/>
    <mergeCell ref="I23:AJ23"/>
    <mergeCell ref="I22:AJ22"/>
    <mergeCell ref="K24:P24"/>
    <mergeCell ref="Q24:AJ24"/>
    <mergeCell ref="I16:AJ16"/>
    <mergeCell ref="I17:AJ17"/>
    <mergeCell ref="L30:N30"/>
    <mergeCell ref="O30:Q30"/>
    <mergeCell ref="F30:H30"/>
    <mergeCell ref="I30:K30"/>
    <mergeCell ref="U29:W29"/>
    <mergeCell ref="O19:V19"/>
    <mergeCell ref="W19:AJ19"/>
    <mergeCell ref="W20:AJ20"/>
    <mergeCell ref="C32:H32"/>
    <mergeCell ref="I32:N32"/>
    <mergeCell ref="I14:AJ14"/>
    <mergeCell ref="C15:H17"/>
    <mergeCell ref="I15:J15"/>
    <mergeCell ref="I24:J24"/>
    <mergeCell ref="C27:H29"/>
    <mergeCell ref="I27:N28"/>
    <mergeCell ref="O27:T28"/>
    <mergeCell ref="K15:P15"/>
    <mergeCell ref="AA30:AB30"/>
    <mergeCell ref="I31:K31"/>
    <mergeCell ref="L31:N31"/>
    <mergeCell ref="U32:Z32"/>
    <mergeCell ref="O32:T32"/>
    <mergeCell ref="U31:W31"/>
    <mergeCell ref="R30:T30"/>
    <mergeCell ref="U30:W30"/>
    <mergeCell ref="X30:Z30"/>
    <mergeCell ref="AA32:AE32"/>
    <mergeCell ref="AF27:AJ28"/>
    <mergeCell ref="X29:Z29"/>
    <mergeCell ref="AA29:AB29"/>
    <mergeCell ref="AC29:AE29"/>
    <mergeCell ref="AF29:AG29"/>
    <mergeCell ref="AH29:AJ29"/>
    <mergeCell ref="U27:Z28"/>
    <mergeCell ref="AA27:AE28"/>
    <mergeCell ref="E50:H51"/>
    <mergeCell ref="I50:Q51"/>
    <mergeCell ref="A35:H35"/>
    <mergeCell ref="I35:N35"/>
    <mergeCell ref="O35:AJ35"/>
    <mergeCell ref="W39:AA39"/>
    <mergeCell ref="C38:H38"/>
    <mergeCell ref="E48:H49"/>
    <mergeCell ref="I48:Q49"/>
    <mergeCell ref="R48:U49"/>
    <mergeCell ref="R46:U47"/>
    <mergeCell ref="E46:H47"/>
    <mergeCell ref="I46:Q47"/>
    <mergeCell ref="W44:AJ44"/>
    <mergeCell ref="I45:Q45"/>
    <mergeCell ref="R45:AJ45"/>
    <mergeCell ref="C42:H45"/>
    <mergeCell ref="I42:Q42"/>
    <mergeCell ref="R42:AJ42"/>
    <mergeCell ref="I43:Q44"/>
    <mergeCell ref="AF50:AJ50"/>
    <mergeCell ref="C36:H36"/>
    <mergeCell ref="R50:U51"/>
    <mergeCell ref="V51:Z51"/>
    <mergeCell ref="V48:Z48"/>
    <mergeCell ref="V49:Z49"/>
    <mergeCell ref="C39:H39"/>
    <mergeCell ref="I39:M39"/>
    <mergeCell ref="N39:V39"/>
    <mergeCell ref="V46:Z46"/>
    <mergeCell ref="C56:H56"/>
    <mergeCell ref="I56:P56"/>
    <mergeCell ref="AA49:AE49"/>
    <mergeCell ref="AF49:AJ49"/>
    <mergeCell ref="C46:D51"/>
    <mergeCell ref="AA46:AE46"/>
    <mergeCell ref="AF46:AJ46"/>
    <mergeCell ref="V47:Z47"/>
    <mergeCell ref="AA47:AE47"/>
    <mergeCell ref="AF47:AJ47"/>
    <mergeCell ref="F4:Q4"/>
    <mergeCell ref="AB39:AJ39"/>
    <mergeCell ref="A52:H52"/>
    <mergeCell ref="I52:AJ52"/>
    <mergeCell ref="A36:B51"/>
    <mergeCell ref="C30:E31"/>
    <mergeCell ref="AF51:AJ51"/>
    <mergeCell ref="AA51:AE51"/>
    <mergeCell ref="V50:Z50"/>
    <mergeCell ref="AA50:AE50"/>
  </mergeCells>
  <phoneticPr fontId="3"/>
  <dataValidations count="4">
    <dataValidation imeMode="off" allowBlank="1" showInputMessage="1" showErrorMessage="1" sqref="K8:P8 K24:P24 K15:P15 AA11:AJ11 M11:V11 W57:AB58 W59:AD66 I59:P66"/>
    <dataValidation imeMode="halfKatakana" allowBlank="1" showInputMessage="1" showErrorMessage="1" sqref="I13:AJ13 I22:AJ22 I6:AJ6"/>
    <dataValidation type="whole" imeMode="off" allowBlank="1" showInputMessage="1" showErrorMessage="1" sqref="Z37:AE37 I30:AJ31 I37:N37 I34:N35">
      <formula1>0</formula1>
      <formula2>99999</formula2>
    </dataValidation>
    <dataValidation type="decimal" imeMode="off" allowBlank="1" showInputMessage="1" showErrorMessage="1" sqref="I32:AJ33">
      <formula1>0</formula1>
      <formula2>999.9</formula2>
    </dataValidation>
  </dataValidations>
  <printOptions horizontalCentered="1"/>
  <pageMargins left="0.59055118110236227" right="0.59055118110236227" top="0.19685039370078741" bottom="0.39370078740157483" header="0" footer="0.19685039370078741"/>
  <pageSetup paperSize="9" scale="8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8913" r:id="rId4" name="Group Box 1">
              <controlPr defaultSize="0" autoFill="0" autoPict="0">
                <anchor moveWithCells="1">
                  <from>
                    <xdr:col>17</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8914" r:id="rId5" name="Option Button 2">
              <controlPr defaultSize="0" autoFill="0" autoLine="0" autoPict="0">
                <anchor moveWithCells="1">
                  <from>
                    <xdr:col>19</xdr:col>
                    <xdr:colOff>0</xdr:colOff>
                    <xdr:row>41</xdr:row>
                    <xdr:rowOff>0</xdr:rowOff>
                  </from>
                  <to>
                    <xdr:col>23</xdr:col>
                    <xdr:colOff>0</xdr:colOff>
                    <xdr:row>42</xdr:row>
                    <xdr:rowOff>0</xdr:rowOff>
                  </to>
                </anchor>
              </controlPr>
            </control>
          </mc:Choice>
        </mc:AlternateContent>
        <mc:AlternateContent xmlns:mc="http://schemas.openxmlformats.org/markup-compatibility/2006">
          <mc:Choice Requires="x14">
            <control shapeId="38915" r:id="rId6" name="Option Button 3">
              <controlPr defaultSize="0" autoFill="0" autoLine="0" autoPict="0">
                <anchor moveWithCells="1">
                  <from>
                    <xdr:col>25</xdr:col>
                    <xdr:colOff>0</xdr:colOff>
                    <xdr:row>41</xdr:row>
                    <xdr:rowOff>0</xdr:rowOff>
                  </from>
                  <to>
                    <xdr:col>30</xdr:col>
                    <xdr:colOff>0</xdr:colOff>
                    <xdr:row>42</xdr:row>
                    <xdr:rowOff>0</xdr:rowOff>
                  </to>
                </anchor>
              </controlPr>
            </control>
          </mc:Choice>
        </mc:AlternateContent>
        <mc:AlternateContent xmlns:mc="http://schemas.openxmlformats.org/markup-compatibility/2006">
          <mc:Choice Requires="x14">
            <control shapeId="38916" r:id="rId7" name="Group Box 4">
              <controlPr defaultSize="0" autoFill="0" autoPict="0">
                <anchor moveWithCells="1">
                  <from>
                    <xdr:col>8</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38917" r:id="rId8" name="Option Button 5">
              <controlPr defaultSize="0" autoFill="0" autoLine="0" autoPict="0">
                <anchor moveWithCells="1">
                  <from>
                    <xdr:col>11</xdr:col>
                    <xdr:colOff>0</xdr:colOff>
                    <xdr:row>35</xdr:row>
                    <xdr:rowOff>0</xdr:rowOff>
                  </from>
                  <to>
                    <xdr:col>14</xdr:col>
                    <xdr:colOff>0</xdr:colOff>
                    <xdr:row>36</xdr:row>
                    <xdr:rowOff>0</xdr:rowOff>
                  </to>
                </anchor>
              </controlPr>
            </control>
          </mc:Choice>
        </mc:AlternateContent>
        <mc:AlternateContent xmlns:mc="http://schemas.openxmlformats.org/markup-compatibility/2006">
          <mc:Choice Requires="x14">
            <control shapeId="38918" r:id="rId9" name="Option Button 6">
              <controlPr defaultSize="0" autoFill="0" autoLine="0" autoPict="0">
                <anchor moveWithCells="1">
                  <from>
                    <xdr:col>18</xdr:col>
                    <xdr:colOff>0</xdr:colOff>
                    <xdr:row>35</xdr:row>
                    <xdr:rowOff>0</xdr:rowOff>
                  </from>
                  <to>
                    <xdr:col>21</xdr:col>
                    <xdr:colOff>0</xdr:colOff>
                    <xdr:row>36</xdr:row>
                    <xdr:rowOff>0</xdr:rowOff>
                  </to>
                </anchor>
              </controlPr>
            </control>
          </mc:Choice>
        </mc:AlternateContent>
        <mc:AlternateContent xmlns:mc="http://schemas.openxmlformats.org/markup-compatibility/2006">
          <mc:Choice Requires="x14">
            <control shapeId="38919" r:id="rId10" name="Group Box 7">
              <controlPr defaultSize="0" autoFill="0" autoPict="0">
                <anchor moveWithCells="1">
                  <from>
                    <xdr:col>13</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8920" r:id="rId11" name="Check Box 8">
              <controlPr defaultSize="0" autoFill="0" autoLine="0" autoPict="0">
                <anchor moveWithCells="1">
                  <from>
                    <xdr:col>13</xdr:col>
                    <xdr:colOff>0</xdr:colOff>
                    <xdr:row>37</xdr:row>
                    <xdr:rowOff>0</xdr:rowOff>
                  </from>
                  <to>
                    <xdr:col>17</xdr:col>
                    <xdr:colOff>0</xdr:colOff>
                    <xdr:row>38</xdr:row>
                    <xdr:rowOff>0</xdr:rowOff>
                  </to>
                </anchor>
              </controlPr>
            </control>
          </mc:Choice>
        </mc:AlternateContent>
        <mc:AlternateContent xmlns:mc="http://schemas.openxmlformats.org/markup-compatibility/2006">
          <mc:Choice Requires="x14">
            <control shapeId="38921" r:id="rId12" name="Check Box 9">
              <controlPr defaultSize="0" autoFill="0" autoLine="0" autoPict="0">
                <anchor moveWithCells="1">
                  <from>
                    <xdr:col>17</xdr:col>
                    <xdr:colOff>0</xdr:colOff>
                    <xdr:row>37</xdr:row>
                    <xdr:rowOff>0</xdr:rowOff>
                  </from>
                  <to>
                    <xdr:col>22</xdr:col>
                    <xdr:colOff>0</xdr:colOff>
                    <xdr:row>38</xdr:row>
                    <xdr:rowOff>0</xdr:rowOff>
                  </to>
                </anchor>
              </controlPr>
            </control>
          </mc:Choice>
        </mc:AlternateContent>
        <mc:AlternateContent xmlns:mc="http://schemas.openxmlformats.org/markup-compatibility/2006">
          <mc:Choice Requires="x14">
            <control shapeId="38922" r:id="rId13" name="Check Box 10">
              <controlPr defaultSize="0" autoFill="0" autoLine="0" autoPict="0">
                <anchor moveWithCells="1">
                  <from>
                    <xdr:col>22</xdr:col>
                    <xdr:colOff>0</xdr:colOff>
                    <xdr:row>37</xdr:row>
                    <xdr:rowOff>0</xdr:rowOff>
                  </from>
                  <to>
                    <xdr:col>27</xdr:col>
                    <xdr:colOff>0</xdr:colOff>
                    <xdr:row>38</xdr:row>
                    <xdr:rowOff>0</xdr:rowOff>
                  </to>
                </anchor>
              </controlPr>
            </control>
          </mc:Choice>
        </mc:AlternateContent>
        <mc:AlternateContent xmlns:mc="http://schemas.openxmlformats.org/markup-compatibility/2006">
          <mc:Choice Requires="x14">
            <control shapeId="38923" r:id="rId14" name="Check Box 11">
              <controlPr defaultSize="0" autoFill="0" autoLine="0" autoPict="0">
                <anchor moveWithCells="1">
                  <from>
                    <xdr:col>27</xdr:col>
                    <xdr:colOff>0</xdr:colOff>
                    <xdr:row>37</xdr:row>
                    <xdr:rowOff>0</xdr:rowOff>
                  </from>
                  <to>
                    <xdr:col>31</xdr:col>
                    <xdr:colOff>0</xdr:colOff>
                    <xdr:row>38</xdr:row>
                    <xdr:rowOff>0</xdr:rowOff>
                  </to>
                </anchor>
              </controlPr>
            </control>
          </mc:Choice>
        </mc:AlternateContent>
        <mc:AlternateContent xmlns:mc="http://schemas.openxmlformats.org/markup-compatibility/2006">
          <mc:Choice Requires="x14">
            <control shapeId="38924" r:id="rId15" name="Check Box 12">
              <controlPr defaultSize="0" autoFill="0" autoLine="0" autoPict="0">
                <anchor moveWithCells="1">
                  <from>
                    <xdr:col>32</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8925" r:id="rId16" name="Group Box 13">
              <controlPr defaultSize="0" autoFill="0" autoPict="0">
                <anchor moveWithCells="1">
                  <from>
                    <xdr:col>13</xdr:col>
                    <xdr:colOff>0</xdr:colOff>
                    <xdr:row>38</xdr:row>
                    <xdr:rowOff>0</xdr:rowOff>
                  </from>
                  <to>
                    <xdr:col>22</xdr:col>
                    <xdr:colOff>0</xdr:colOff>
                    <xdr:row>39</xdr:row>
                    <xdr:rowOff>0</xdr:rowOff>
                  </to>
                </anchor>
              </controlPr>
            </control>
          </mc:Choice>
        </mc:AlternateContent>
        <mc:AlternateContent xmlns:mc="http://schemas.openxmlformats.org/markup-compatibility/2006">
          <mc:Choice Requires="x14">
            <control shapeId="38926" r:id="rId17" name="Group Box 14">
              <controlPr defaultSize="0" autoFill="0" autoPict="0">
                <anchor moveWithCells="1">
                  <from>
                    <xdr:col>27</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8927" r:id="rId18" name="Check Box 15">
              <controlPr defaultSize="0" autoFill="0" autoLine="0" autoPict="0">
                <anchor moveWithCells="1">
                  <from>
                    <xdr:col>13</xdr:col>
                    <xdr:colOff>0</xdr:colOff>
                    <xdr:row>38</xdr:row>
                    <xdr:rowOff>0</xdr:rowOff>
                  </from>
                  <to>
                    <xdr:col>18</xdr:col>
                    <xdr:colOff>0</xdr:colOff>
                    <xdr:row>39</xdr:row>
                    <xdr:rowOff>0</xdr:rowOff>
                  </to>
                </anchor>
              </controlPr>
            </control>
          </mc:Choice>
        </mc:AlternateContent>
        <mc:AlternateContent xmlns:mc="http://schemas.openxmlformats.org/markup-compatibility/2006">
          <mc:Choice Requires="x14">
            <control shapeId="38928" r:id="rId19" name="Check Box 16">
              <controlPr defaultSize="0" autoFill="0" autoLine="0" autoPict="0">
                <anchor moveWithCells="1">
                  <from>
                    <xdr:col>27</xdr:col>
                    <xdr:colOff>0</xdr:colOff>
                    <xdr:row>38</xdr:row>
                    <xdr:rowOff>0</xdr:rowOff>
                  </from>
                  <to>
                    <xdr:col>32</xdr:col>
                    <xdr:colOff>0</xdr:colOff>
                    <xdr:row>39</xdr:row>
                    <xdr:rowOff>0</xdr:rowOff>
                  </to>
                </anchor>
              </controlPr>
            </control>
          </mc:Choice>
        </mc:AlternateContent>
        <mc:AlternateContent xmlns:mc="http://schemas.openxmlformats.org/markup-compatibility/2006">
          <mc:Choice Requires="x14">
            <control shapeId="38929" r:id="rId20" name="Group Box 17">
              <controlPr defaultSize="0" autoFill="0" autoPict="0">
                <anchor moveWithCells="1">
                  <from>
                    <xdr:col>2</xdr:col>
                    <xdr:colOff>0</xdr:colOff>
                    <xdr:row>37</xdr:row>
                    <xdr:rowOff>0</xdr:rowOff>
                  </from>
                  <to>
                    <xdr:col>8</xdr:col>
                    <xdr:colOff>0</xdr:colOff>
                    <xdr:row>39</xdr:row>
                    <xdr:rowOff>0</xdr:rowOff>
                  </to>
                </anchor>
              </controlPr>
            </control>
          </mc:Choice>
        </mc:AlternateContent>
        <mc:AlternateContent xmlns:mc="http://schemas.openxmlformats.org/markup-compatibility/2006">
          <mc:Choice Requires="x14">
            <control shapeId="38930" r:id="rId21" name="Check Box 18">
              <controlPr defaultSize="0" autoFill="0" autoLine="0" autoPict="0">
                <anchor moveWithCells="1">
                  <from>
                    <xdr:col>3</xdr:col>
                    <xdr:colOff>0</xdr:colOff>
                    <xdr:row>38</xdr:row>
                    <xdr:rowOff>0</xdr:rowOff>
                  </from>
                  <to>
                    <xdr:col>7</xdr:col>
                    <xdr:colOff>0</xdr:colOff>
                    <xdr:row>39</xdr:row>
                    <xdr:rowOff>0</xdr:rowOff>
                  </to>
                </anchor>
              </controlPr>
            </control>
          </mc:Choice>
        </mc:AlternateContent>
        <mc:AlternateContent xmlns:mc="http://schemas.openxmlformats.org/markup-compatibility/2006">
          <mc:Choice Requires="x14">
            <control shapeId="38953" r:id="rId22" name="Group Box 41">
              <controlPr defaultSize="0" autoFill="0" autoPict="0">
                <anchor moveWithCells="1">
                  <from>
                    <xdr:col>8</xdr:col>
                    <xdr:colOff>0</xdr:colOff>
                    <xdr:row>53</xdr:row>
                    <xdr:rowOff>0</xdr:rowOff>
                  </from>
                  <to>
                    <xdr:col>24</xdr:col>
                    <xdr:colOff>0</xdr:colOff>
                    <xdr:row>54</xdr:row>
                    <xdr:rowOff>0</xdr:rowOff>
                  </to>
                </anchor>
              </controlPr>
            </control>
          </mc:Choice>
        </mc:AlternateContent>
        <mc:AlternateContent xmlns:mc="http://schemas.openxmlformats.org/markup-compatibility/2006">
          <mc:Choice Requires="x14">
            <control shapeId="38954" r:id="rId23" name="Option Button 42">
              <controlPr defaultSize="0" autoFill="0" autoLine="0" autoPict="0">
                <anchor moveWithCells="1">
                  <from>
                    <xdr:col>9</xdr:col>
                    <xdr:colOff>45720</xdr:colOff>
                    <xdr:row>53</xdr:row>
                    <xdr:rowOff>0</xdr:rowOff>
                  </from>
                  <to>
                    <xdr:col>15</xdr:col>
                    <xdr:colOff>22860</xdr:colOff>
                    <xdr:row>54</xdr:row>
                    <xdr:rowOff>0</xdr:rowOff>
                  </to>
                </anchor>
              </controlPr>
            </control>
          </mc:Choice>
        </mc:AlternateContent>
        <mc:AlternateContent xmlns:mc="http://schemas.openxmlformats.org/markup-compatibility/2006">
          <mc:Choice Requires="x14">
            <control shapeId="38955" r:id="rId24" name="Option Button 43">
              <controlPr defaultSize="0" autoFill="0" autoLine="0" autoPict="0">
                <anchor moveWithCells="1">
                  <from>
                    <xdr:col>15</xdr:col>
                    <xdr:colOff>53340</xdr:colOff>
                    <xdr:row>53</xdr:row>
                    <xdr:rowOff>0</xdr:rowOff>
                  </from>
                  <to>
                    <xdr:col>20</xdr:col>
                    <xdr:colOff>53340</xdr:colOff>
                    <xdr:row>54</xdr:row>
                    <xdr:rowOff>0</xdr:rowOff>
                  </to>
                </anchor>
              </controlPr>
            </control>
          </mc:Choice>
        </mc:AlternateContent>
        <mc:AlternateContent xmlns:mc="http://schemas.openxmlformats.org/markup-compatibility/2006">
          <mc:Choice Requires="x14">
            <control shapeId="38956" r:id="rId25" name="Option Button 44">
              <controlPr defaultSize="0" autoFill="0" autoLine="0" autoPict="0">
                <anchor moveWithCells="1">
                  <from>
                    <xdr:col>20</xdr:col>
                    <xdr:colOff>15240</xdr:colOff>
                    <xdr:row>53</xdr:row>
                    <xdr:rowOff>0</xdr:rowOff>
                  </from>
                  <to>
                    <xdr:col>23</xdr:col>
                    <xdr:colOff>160020</xdr:colOff>
                    <xdr:row>54</xdr:row>
                    <xdr:rowOff>0</xdr:rowOff>
                  </to>
                </anchor>
              </controlPr>
            </control>
          </mc:Choice>
        </mc:AlternateContent>
        <mc:AlternateContent xmlns:mc="http://schemas.openxmlformats.org/markup-compatibility/2006">
          <mc:Choice Requires="x14">
            <control shapeId="38960" r:id="rId26" name="Group Box 48">
              <controlPr defaultSize="0" autoFill="0" autoPict="0">
                <anchor moveWithCells="1">
                  <from>
                    <xdr:col>8</xdr:col>
                    <xdr:colOff>0</xdr:colOff>
                    <xdr:row>56</xdr:row>
                    <xdr:rowOff>0</xdr:rowOff>
                  </from>
                  <to>
                    <xdr:col>16</xdr:col>
                    <xdr:colOff>0</xdr:colOff>
                    <xdr:row>57</xdr:row>
                    <xdr:rowOff>0</xdr:rowOff>
                  </to>
                </anchor>
              </controlPr>
            </control>
          </mc:Choice>
        </mc:AlternateContent>
        <mc:AlternateContent xmlns:mc="http://schemas.openxmlformats.org/markup-compatibility/2006">
          <mc:Choice Requires="x14">
            <control shapeId="38961" r:id="rId27" name="Option Button 49">
              <controlPr defaultSize="0" autoFill="0" autoLine="0" autoPict="0">
                <anchor moveWithCells="1">
                  <from>
                    <xdr:col>8</xdr:col>
                    <xdr:colOff>22860</xdr:colOff>
                    <xdr:row>56</xdr:row>
                    <xdr:rowOff>0</xdr:rowOff>
                  </from>
                  <to>
                    <xdr:col>11</xdr:col>
                    <xdr:colOff>22860</xdr:colOff>
                    <xdr:row>57</xdr:row>
                    <xdr:rowOff>0</xdr:rowOff>
                  </to>
                </anchor>
              </controlPr>
            </control>
          </mc:Choice>
        </mc:AlternateContent>
        <mc:AlternateContent xmlns:mc="http://schemas.openxmlformats.org/markup-compatibility/2006">
          <mc:Choice Requires="x14">
            <control shapeId="38962" r:id="rId28" name="Option Button 50">
              <controlPr defaultSize="0" autoFill="0" autoLine="0" autoPict="0">
                <anchor moveWithCells="1">
                  <from>
                    <xdr:col>11</xdr:col>
                    <xdr:colOff>83820</xdr:colOff>
                    <xdr:row>56</xdr:row>
                    <xdr:rowOff>0</xdr:rowOff>
                  </from>
                  <to>
                    <xdr:col>15</xdr:col>
                    <xdr:colOff>7620</xdr:colOff>
                    <xdr:row>57</xdr:row>
                    <xdr:rowOff>0</xdr:rowOff>
                  </to>
                </anchor>
              </controlPr>
            </control>
          </mc:Choice>
        </mc:AlternateContent>
        <mc:AlternateContent xmlns:mc="http://schemas.openxmlformats.org/markup-compatibility/2006">
          <mc:Choice Requires="x14">
            <control shapeId="38963" r:id="rId29" name="Group Box 51">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38966" r:id="rId30" name="Group Box 54">
              <controlPr defaultSize="0" autoFill="0" autoPict="0">
                <anchor moveWithCells="1">
                  <from>
                    <xdr:col>22</xdr:col>
                    <xdr:colOff>0</xdr:colOff>
                    <xdr:row>54</xdr:row>
                    <xdr:rowOff>0</xdr:rowOff>
                  </from>
                  <to>
                    <xdr:col>27</xdr:col>
                    <xdr:colOff>0</xdr:colOff>
                    <xdr:row>55</xdr:row>
                    <xdr:rowOff>0</xdr:rowOff>
                  </to>
                </anchor>
              </controlPr>
            </control>
          </mc:Choice>
        </mc:AlternateContent>
        <mc:AlternateContent xmlns:mc="http://schemas.openxmlformats.org/markup-compatibility/2006">
          <mc:Choice Requires="x14">
            <control shapeId="38967" r:id="rId31" name="Option Button 55">
              <controlPr defaultSize="0" autoFill="0" autoLine="0" autoPict="0">
                <anchor moveWithCells="1">
                  <from>
                    <xdr:col>22</xdr:col>
                    <xdr:colOff>22860</xdr:colOff>
                    <xdr:row>54</xdr:row>
                    <xdr:rowOff>0</xdr:rowOff>
                  </from>
                  <to>
                    <xdr:col>24</xdr:col>
                    <xdr:colOff>68580</xdr:colOff>
                    <xdr:row>55</xdr:row>
                    <xdr:rowOff>0</xdr:rowOff>
                  </to>
                </anchor>
              </controlPr>
            </control>
          </mc:Choice>
        </mc:AlternateContent>
        <mc:AlternateContent xmlns:mc="http://schemas.openxmlformats.org/markup-compatibility/2006">
          <mc:Choice Requires="x14">
            <control shapeId="38968" r:id="rId32" name="Option Button 56">
              <controlPr defaultSize="0" autoFill="0" autoLine="0" autoPict="0">
                <anchor moveWithCells="1">
                  <from>
                    <xdr:col>24</xdr:col>
                    <xdr:colOff>76200</xdr:colOff>
                    <xdr:row>54</xdr:row>
                    <xdr:rowOff>0</xdr:rowOff>
                  </from>
                  <to>
                    <xdr:col>26</xdr:col>
                    <xdr:colOff>152400</xdr:colOff>
                    <xdr:row>55</xdr:row>
                    <xdr:rowOff>0</xdr:rowOff>
                  </to>
                </anchor>
              </controlPr>
            </control>
          </mc:Choice>
        </mc:AlternateContent>
        <mc:AlternateContent xmlns:mc="http://schemas.openxmlformats.org/markup-compatibility/2006">
          <mc:Choice Requires="x14">
            <control shapeId="38969" r:id="rId33" name="Group Box 57">
              <controlPr defaultSize="0" autoFill="0" autoPict="0">
                <anchor moveWithCells="1">
                  <from>
                    <xdr:col>31</xdr:col>
                    <xdr:colOff>0</xdr:colOff>
                    <xdr:row>54</xdr:row>
                    <xdr:rowOff>0</xdr:rowOff>
                  </from>
                  <to>
                    <xdr:col>36</xdr:col>
                    <xdr:colOff>0</xdr:colOff>
                    <xdr:row>55</xdr:row>
                    <xdr:rowOff>0</xdr:rowOff>
                  </to>
                </anchor>
              </controlPr>
            </control>
          </mc:Choice>
        </mc:AlternateContent>
        <mc:AlternateContent xmlns:mc="http://schemas.openxmlformats.org/markup-compatibility/2006">
          <mc:Choice Requires="x14">
            <control shapeId="38970" r:id="rId34" name="Option Button 58">
              <controlPr defaultSize="0" autoFill="0" autoLine="0" autoPict="0">
                <anchor moveWithCells="1">
                  <from>
                    <xdr:col>31</xdr:col>
                    <xdr:colOff>22860</xdr:colOff>
                    <xdr:row>54</xdr:row>
                    <xdr:rowOff>0</xdr:rowOff>
                  </from>
                  <to>
                    <xdr:col>33</xdr:col>
                    <xdr:colOff>68580</xdr:colOff>
                    <xdr:row>55</xdr:row>
                    <xdr:rowOff>0</xdr:rowOff>
                  </to>
                </anchor>
              </controlPr>
            </control>
          </mc:Choice>
        </mc:AlternateContent>
        <mc:AlternateContent xmlns:mc="http://schemas.openxmlformats.org/markup-compatibility/2006">
          <mc:Choice Requires="x14">
            <control shapeId="38971" r:id="rId35" name="Option Button 59">
              <controlPr defaultSize="0" autoFill="0" autoLine="0" autoPict="0">
                <anchor moveWithCells="1">
                  <from>
                    <xdr:col>33</xdr:col>
                    <xdr:colOff>76200</xdr:colOff>
                    <xdr:row>54</xdr:row>
                    <xdr:rowOff>0</xdr:rowOff>
                  </from>
                  <to>
                    <xdr:col>35</xdr:col>
                    <xdr:colOff>152400</xdr:colOff>
                    <xdr:row>55</xdr:row>
                    <xdr:rowOff>0</xdr:rowOff>
                  </to>
                </anchor>
              </controlPr>
            </control>
          </mc:Choice>
        </mc:AlternateContent>
        <mc:AlternateContent xmlns:mc="http://schemas.openxmlformats.org/markup-compatibility/2006">
          <mc:Choice Requires="x14">
            <control shapeId="38978" r:id="rId36" name="Group Box 66">
              <controlPr defaultSize="0" autoFill="0" autoPict="0">
                <anchor moveWithCells="1">
                  <from>
                    <xdr:col>22</xdr:col>
                    <xdr:colOff>0</xdr:colOff>
                    <xdr:row>55</xdr:row>
                    <xdr:rowOff>0</xdr:rowOff>
                  </from>
                  <to>
                    <xdr:col>30</xdr:col>
                    <xdr:colOff>0</xdr:colOff>
                    <xdr:row>56</xdr:row>
                    <xdr:rowOff>0</xdr:rowOff>
                  </to>
                </anchor>
              </controlPr>
            </control>
          </mc:Choice>
        </mc:AlternateContent>
        <mc:AlternateContent xmlns:mc="http://schemas.openxmlformats.org/markup-compatibility/2006">
          <mc:Choice Requires="x14">
            <control shapeId="38979" r:id="rId37" name="Option Button 67">
              <controlPr defaultSize="0" autoFill="0" autoLine="0" autoPict="0">
                <anchor moveWithCells="1">
                  <from>
                    <xdr:col>22</xdr:col>
                    <xdr:colOff>22860</xdr:colOff>
                    <xdr:row>55</xdr:row>
                    <xdr:rowOff>0</xdr:rowOff>
                  </from>
                  <to>
                    <xdr:col>25</xdr:col>
                    <xdr:colOff>22860</xdr:colOff>
                    <xdr:row>56</xdr:row>
                    <xdr:rowOff>0</xdr:rowOff>
                  </to>
                </anchor>
              </controlPr>
            </control>
          </mc:Choice>
        </mc:AlternateContent>
        <mc:AlternateContent xmlns:mc="http://schemas.openxmlformats.org/markup-compatibility/2006">
          <mc:Choice Requires="x14">
            <control shapeId="38980" r:id="rId38" name="Option Button 68">
              <controlPr defaultSize="0" autoFill="0" autoLine="0" autoPict="0">
                <anchor moveWithCells="1">
                  <from>
                    <xdr:col>25</xdr:col>
                    <xdr:colOff>83820</xdr:colOff>
                    <xdr:row>55</xdr:row>
                    <xdr:rowOff>0</xdr:rowOff>
                  </from>
                  <to>
                    <xdr:col>29</xdr:col>
                    <xdr:colOff>7620</xdr:colOff>
                    <xdr:row>56</xdr:row>
                    <xdr:rowOff>0</xdr:rowOff>
                  </to>
                </anchor>
              </controlPr>
            </control>
          </mc:Choice>
        </mc:AlternateContent>
        <mc:AlternateContent xmlns:mc="http://schemas.openxmlformats.org/markup-compatibility/2006">
          <mc:Choice Requires="x14">
            <control shapeId="38985" r:id="rId39" name="Group Box 73">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38986" r:id="rId40" name="Option Button 74">
              <controlPr defaultSize="0" autoFill="0" autoLine="0" autoPict="0">
                <anchor moveWithCells="1">
                  <from>
                    <xdr:col>8</xdr:col>
                    <xdr:colOff>22860</xdr:colOff>
                    <xdr:row>57</xdr:row>
                    <xdr:rowOff>0</xdr:rowOff>
                  </from>
                  <to>
                    <xdr:col>11</xdr:col>
                    <xdr:colOff>22860</xdr:colOff>
                    <xdr:row>58</xdr:row>
                    <xdr:rowOff>0</xdr:rowOff>
                  </to>
                </anchor>
              </controlPr>
            </control>
          </mc:Choice>
        </mc:AlternateContent>
        <mc:AlternateContent xmlns:mc="http://schemas.openxmlformats.org/markup-compatibility/2006">
          <mc:Choice Requires="x14">
            <control shapeId="38987" r:id="rId41" name="Option Button 75">
              <controlPr defaultSize="0" autoFill="0" autoLine="0" autoPict="0">
                <anchor moveWithCells="1">
                  <from>
                    <xdr:col>11</xdr:col>
                    <xdr:colOff>83820</xdr:colOff>
                    <xdr:row>57</xdr:row>
                    <xdr:rowOff>0</xdr:rowOff>
                  </from>
                  <to>
                    <xdr:col>15</xdr:col>
                    <xdr:colOff>7620</xdr:colOff>
                    <xdr:row>58</xdr:row>
                    <xdr:rowOff>0</xdr:rowOff>
                  </to>
                </anchor>
              </controlPr>
            </control>
          </mc:Choice>
        </mc:AlternateContent>
        <mc:AlternateContent xmlns:mc="http://schemas.openxmlformats.org/markup-compatibility/2006">
          <mc:Choice Requires="x14">
            <control shapeId="38988" r:id="rId42" name="Drop Down 76">
              <controlPr defaultSize="0" autoLine="0" autoPict="0">
                <anchor moveWithCells="1">
                  <from>
                    <xdr:col>24</xdr:col>
                    <xdr:colOff>0</xdr:colOff>
                    <xdr:row>52</xdr:row>
                    <xdr:rowOff>0</xdr:rowOff>
                  </from>
                  <to>
                    <xdr:col>35</xdr:col>
                    <xdr:colOff>160020</xdr:colOff>
                    <xdr:row>53</xdr:row>
                    <xdr:rowOff>0</xdr:rowOff>
                  </to>
                </anchor>
              </controlPr>
            </control>
          </mc:Choice>
        </mc:AlternateContent>
        <mc:AlternateContent xmlns:mc="http://schemas.openxmlformats.org/markup-compatibility/2006">
          <mc:Choice Requires="x14">
            <control shapeId="38989" r:id="rId43" name="Group Box 77">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38990" r:id="rId44" name="Option Button 78">
              <controlPr defaultSize="0" autoFill="0" autoLine="0" autoPict="0">
                <anchor moveWithCells="1">
                  <from>
                    <xdr:col>8</xdr:col>
                    <xdr:colOff>22860</xdr:colOff>
                    <xdr:row>62</xdr:row>
                    <xdr:rowOff>0</xdr:rowOff>
                  </from>
                  <to>
                    <xdr:col>11</xdr:col>
                    <xdr:colOff>22860</xdr:colOff>
                    <xdr:row>63</xdr:row>
                    <xdr:rowOff>0</xdr:rowOff>
                  </to>
                </anchor>
              </controlPr>
            </control>
          </mc:Choice>
        </mc:AlternateContent>
        <mc:AlternateContent xmlns:mc="http://schemas.openxmlformats.org/markup-compatibility/2006">
          <mc:Choice Requires="x14">
            <control shapeId="38991" r:id="rId45" name="Option Button 79">
              <controlPr defaultSize="0" autoFill="0" autoLine="0" autoPict="0">
                <anchor moveWithCells="1">
                  <from>
                    <xdr:col>11</xdr:col>
                    <xdr:colOff>83820</xdr:colOff>
                    <xdr:row>62</xdr:row>
                    <xdr:rowOff>0</xdr:rowOff>
                  </from>
                  <to>
                    <xdr:col>15</xdr:col>
                    <xdr:colOff>7620</xdr:colOff>
                    <xdr:row>63</xdr:row>
                    <xdr:rowOff>0</xdr:rowOff>
                  </to>
                </anchor>
              </controlPr>
            </control>
          </mc:Choice>
        </mc:AlternateContent>
        <mc:AlternateContent xmlns:mc="http://schemas.openxmlformats.org/markup-compatibility/2006">
          <mc:Choice Requires="x14">
            <control shapeId="38992" r:id="rId46" name="Group Box 80">
              <controlPr defaultSize="0" autoFill="0" autoPict="0">
                <anchor moveWithCells="1">
                  <from>
                    <xdr:col>22</xdr:col>
                    <xdr:colOff>0</xdr:colOff>
                    <xdr:row>62</xdr:row>
                    <xdr:rowOff>0</xdr:rowOff>
                  </from>
                  <to>
                    <xdr:col>30</xdr:col>
                    <xdr:colOff>0</xdr:colOff>
                    <xdr:row>63</xdr:row>
                    <xdr:rowOff>0</xdr:rowOff>
                  </to>
                </anchor>
              </controlPr>
            </control>
          </mc:Choice>
        </mc:AlternateContent>
        <mc:AlternateContent xmlns:mc="http://schemas.openxmlformats.org/markup-compatibility/2006">
          <mc:Choice Requires="x14">
            <control shapeId="38993" r:id="rId47" name="Option Button 81">
              <controlPr defaultSize="0" autoFill="0" autoLine="0" autoPict="0">
                <anchor moveWithCells="1">
                  <from>
                    <xdr:col>22</xdr:col>
                    <xdr:colOff>22860</xdr:colOff>
                    <xdr:row>62</xdr:row>
                    <xdr:rowOff>0</xdr:rowOff>
                  </from>
                  <to>
                    <xdr:col>25</xdr:col>
                    <xdr:colOff>22860</xdr:colOff>
                    <xdr:row>63</xdr:row>
                    <xdr:rowOff>0</xdr:rowOff>
                  </to>
                </anchor>
              </controlPr>
            </control>
          </mc:Choice>
        </mc:AlternateContent>
        <mc:AlternateContent xmlns:mc="http://schemas.openxmlformats.org/markup-compatibility/2006">
          <mc:Choice Requires="x14">
            <control shapeId="38994" r:id="rId48" name="Option Button 82">
              <controlPr defaultSize="0" autoFill="0" autoLine="0" autoPict="0">
                <anchor moveWithCells="1">
                  <from>
                    <xdr:col>25</xdr:col>
                    <xdr:colOff>83820</xdr:colOff>
                    <xdr:row>62</xdr:row>
                    <xdr:rowOff>0</xdr:rowOff>
                  </from>
                  <to>
                    <xdr:col>29</xdr:col>
                    <xdr:colOff>7620</xdr:colOff>
                    <xdr:row>63</xdr:row>
                    <xdr:rowOff>0</xdr:rowOff>
                  </to>
                </anchor>
              </controlPr>
            </control>
          </mc:Choice>
        </mc:AlternateContent>
        <mc:AlternateContent xmlns:mc="http://schemas.openxmlformats.org/markup-compatibility/2006">
          <mc:Choice Requires="x14">
            <control shapeId="38996" r:id="rId49" name="Option Button 84">
              <controlPr defaultSize="0" autoFill="0" autoLine="0" autoPict="0">
                <anchor moveWithCells="1">
                  <from>
                    <xdr:col>8</xdr:col>
                    <xdr:colOff>22860</xdr:colOff>
                    <xdr:row>55</xdr:row>
                    <xdr:rowOff>0</xdr:rowOff>
                  </from>
                  <to>
                    <xdr:col>11</xdr:col>
                    <xdr:colOff>22860</xdr:colOff>
                    <xdr:row>56</xdr:row>
                    <xdr:rowOff>0</xdr:rowOff>
                  </to>
                </anchor>
              </controlPr>
            </control>
          </mc:Choice>
        </mc:AlternateContent>
        <mc:AlternateContent xmlns:mc="http://schemas.openxmlformats.org/markup-compatibility/2006">
          <mc:Choice Requires="x14">
            <control shapeId="38997" r:id="rId50" name="Option Button 85">
              <controlPr defaultSize="0" autoFill="0" autoLine="0" autoPict="0">
                <anchor moveWithCells="1">
                  <from>
                    <xdr:col>11</xdr:col>
                    <xdr:colOff>83820</xdr:colOff>
                    <xdr:row>55</xdr:row>
                    <xdr:rowOff>0</xdr:rowOff>
                  </from>
                  <to>
                    <xdr:col>15</xdr:col>
                    <xdr:colOff>7620</xdr:colOff>
                    <xdr:row>56</xdr:row>
                    <xdr:rowOff>0</xdr:rowOff>
                  </to>
                </anchor>
              </controlPr>
            </control>
          </mc:Choice>
        </mc:AlternateContent>
        <mc:AlternateContent xmlns:mc="http://schemas.openxmlformats.org/markup-compatibility/2006">
          <mc:Choice Requires="x14">
            <control shapeId="38998" r:id="rId51" name="Group Box 86">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38999" r:id="rId52" name="Option Button 87">
              <controlPr defaultSize="0" autoFill="0" autoLine="0" autoPict="0">
                <anchor moveWithCells="1">
                  <from>
                    <xdr:col>8</xdr:col>
                    <xdr:colOff>22860</xdr:colOff>
                    <xdr:row>63</xdr:row>
                    <xdr:rowOff>0</xdr:rowOff>
                  </from>
                  <to>
                    <xdr:col>11</xdr:col>
                    <xdr:colOff>22860</xdr:colOff>
                    <xdr:row>64</xdr:row>
                    <xdr:rowOff>0</xdr:rowOff>
                  </to>
                </anchor>
              </controlPr>
            </control>
          </mc:Choice>
        </mc:AlternateContent>
        <mc:AlternateContent xmlns:mc="http://schemas.openxmlformats.org/markup-compatibility/2006">
          <mc:Choice Requires="x14">
            <control shapeId="39000" r:id="rId53" name="Option Button 88">
              <controlPr defaultSize="0" autoFill="0" autoLine="0" autoPict="0">
                <anchor moveWithCells="1">
                  <from>
                    <xdr:col>11</xdr:col>
                    <xdr:colOff>83820</xdr:colOff>
                    <xdr:row>63</xdr:row>
                    <xdr:rowOff>0</xdr:rowOff>
                  </from>
                  <to>
                    <xdr:col>15</xdr:col>
                    <xdr:colOff>7620</xdr:colOff>
                    <xdr:row>64</xdr:row>
                    <xdr:rowOff>0</xdr:rowOff>
                  </to>
                </anchor>
              </controlPr>
            </control>
          </mc:Choice>
        </mc:AlternateContent>
        <mc:AlternateContent xmlns:mc="http://schemas.openxmlformats.org/markup-compatibility/2006">
          <mc:Choice Requires="x14">
            <control shapeId="39001" r:id="rId54" name="Drop Down 89">
              <controlPr defaultSize="0" autoLine="0" autoPict="0">
                <anchor moveWithCells="1">
                  <from>
                    <xdr:col>22</xdr:col>
                    <xdr:colOff>0</xdr:colOff>
                    <xdr:row>63</xdr:row>
                    <xdr:rowOff>0</xdr:rowOff>
                  </from>
                  <to>
                    <xdr:col>30</xdr:col>
                    <xdr:colOff>7620</xdr:colOff>
                    <xdr:row>64</xdr:row>
                    <xdr:rowOff>0</xdr:rowOff>
                  </to>
                </anchor>
              </controlPr>
            </control>
          </mc:Choice>
        </mc:AlternateContent>
        <mc:AlternateContent xmlns:mc="http://schemas.openxmlformats.org/markup-compatibility/2006">
          <mc:Choice Requires="x14">
            <control shapeId="39002" r:id="rId55" name="Drop Down 90">
              <controlPr defaultSize="0" autoLine="0" autoPict="0">
                <anchor moveWithCells="1">
                  <from>
                    <xdr:col>8</xdr:col>
                    <xdr:colOff>0</xdr:colOff>
                    <xdr:row>64</xdr:row>
                    <xdr:rowOff>0</xdr:rowOff>
                  </from>
                  <to>
                    <xdr:col>16</xdr:col>
                    <xdr:colOff>0</xdr:colOff>
                    <xdr:row>64</xdr:row>
                    <xdr:rowOff>220980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J21"/>
  <sheetViews>
    <sheetView showGridLines="0" showRowColHeaders="0" zoomScaleNormal="100" zoomScaleSheetLayoutView="115" workbookViewId="0"/>
  </sheetViews>
  <sheetFormatPr defaultColWidth="2.44140625" defaultRowHeight="15" customHeight="1" x14ac:dyDescent="0.2"/>
  <cols>
    <col min="1" max="16384" width="2.44140625" style="11"/>
  </cols>
  <sheetData>
    <row r="1" spans="1:36" ht="13.5" customHeight="1" x14ac:dyDescent="0.2">
      <c r="A1" s="134" t="s">
        <v>921</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row>
    <row r="2" spans="1:36" ht="13.5" customHeight="1" thickBot="1" x14ac:dyDescent="0.25">
      <c r="A2" s="53"/>
      <c r="B2" s="53"/>
      <c r="C2" s="53"/>
      <c r="D2" s="146" t="s">
        <v>912</v>
      </c>
      <c r="E2" s="53"/>
      <c r="F2" s="53"/>
      <c r="G2" s="53"/>
      <c r="H2" s="53"/>
      <c r="I2" s="53"/>
      <c r="J2" s="53"/>
      <c r="K2" s="53"/>
      <c r="L2" s="53"/>
      <c r="M2" s="53"/>
      <c r="N2" s="53"/>
      <c r="O2" s="53"/>
      <c r="P2" s="53"/>
      <c r="Q2" s="53"/>
      <c r="R2" s="53"/>
      <c r="S2" s="53"/>
      <c r="T2" s="53"/>
      <c r="U2" s="53"/>
      <c r="V2" s="53"/>
      <c r="W2" s="53"/>
      <c r="X2" s="53"/>
      <c r="Y2" s="53"/>
      <c r="Z2" s="53"/>
      <c r="AA2" s="1178" t="s">
        <v>472</v>
      </c>
      <c r="AB2" s="1179"/>
      <c r="AC2" s="1179"/>
      <c r="AD2" s="1180"/>
      <c r="AE2" s="2031" t="s">
        <v>815</v>
      </c>
      <c r="AF2" s="2031"/>
      <c r="AG2" s="2031"/>
      <c r="AH2" s="2031"/>
      <c r="AI2" s="2031"/>
      <c r="AJ2" s="2031"/>
    </row>
    <row r="3" spans="1:36" ht="13.5" customHeight="1" x14ac:dyDescent="0.2">
      <c r="A3" s="1072" t="s">
        <v>493</v>
      </c>
      <c r="B3" s="1073"/>
      <c r="C3" s="1074" t="s">
        <v>257</v>
      </c>
      <c r="D3" s="1074"/>
      <c r="E3" s="1074"/>
      <c r="F3" s="1074"/>
      <c r="G3" s="1074"/>
      <c r="H3" s="1074"/>
      <c r="I3" s="1120"/>
      <c r="J3" s="1121"/>
      <c r="K3" s="1121"/>
      <c r="L3" s="1121"/>
      <c r="M3" s="1121"/>
      <c r="N3" s="1121"/>
      <c r="O3" s="1121"/>
      <c r="P3" s="1121"/>
      <c r="Q3" s="1121"/>
      <c r="R3" s="1121"/>
      <c r="S3" s="1121"/>
      <c r="T3" s="1121"/>
      <c r="U3" s="1121"/>
      <c r="V3" s="1121"/>
      <c r="W3" s="1121"/>
      <c r="X3" s="1121"/>
      <c r="Y3" s="1121"/>
      <c r="Z3" s="1121"/>
      <c r="AA3" s="1121"/>
      <c r="AB3" s="1121"/>
      <c r="AC3" s="1121"/>
      <c r="AD3" s="1121"/>
      <c r="AE3" s="1121"/>
      <c r="AF3" s="1121"/>
      <c r="AG3" s="1121"/>
      <c r="AH3" s="1121"/>
      <c r="AI3" s="1121"/>
      <c r="AJ3" s="1122"/>
    </row>
    <row r="4" spans="1:36" ht="13.5" customHeight="1" x14ac:dyDescent="0.2">
      <c r="A4" s="1007"/>
      <c r="B4" s="1008"/>
      <c r="C4" s="1031" t="s">
        <v>494</v>
      </c>
      <c r="D4" s="1031"/>
      <c r="E4" s="1031"/>
      <c r="F4" s="1031"/>
      <c r="G4" s="1031"/>
      <c r="H4" s="1031"/>
      <c r="I4" s="1035"/>
      <c r="J4" s="1036"/>
      <c r="K4" s="1036"/>
      <c r="L4" s="1036"/>
      <c r="M4" s="1036"/>
      <c r="N4" s="1036"/>
      <c r="O4" s="1036"/>
      <c r="P4" s="1036"/>
      <c r="Q4" s="1036"/>
      <c r="R4" s="1036"/>
      <c r="S4" s="1036"/>
      <c r="T4" s="1036"/>
      <c r="U4" s="1036"/>
      <c r="V4" s="1036"/>
      <c r="W4" s="1036"/>
      <c r="X4" s="1036"/>
      <c r="Y4" s="1036"/>
      <c r="Z4" s="1036"/>
      <c r="AA4" s="1036"/>
      <c r="AB4" s="1036"/>
      <c r="AC4" s="1036"/>
      <c r="AD4" s="1036"/>
      <c r="AE4" s="1036"/>
      <c r="AF4" s="1036"/>
      <c r="AG4" s="1036"/>
      <c r="AH4" s="1036"/>
      <c r="AI4" s="1036"/>
      <c r="AJ4" s="1037"/>
    </row>
    <row r="5" spans="1:36" ht="13.5" customHeight="1" x14ac:dyDescent="0.2">
      <c r="A5" s="1007"/>
      <c r="B5" s="1008"/>
      <c r="C5" s="990" t="s">
        <v>495</v>
      </c>
      <c r="D5" s="990"/>
      <c r="E5" s="990"/>
      <c r="F5" s="990"/>
      <c r="G5" s="990"/>
      <c r="H5" s="990"/>
      <c r="I5" s="1022" t="s">
        <v>1039</v>
      </c>
      <c r="J5" s="1023"/>
      <c r="K5" s="1024"/>
      <c r="L5" s="1024"/>
      <c r="M5" s="1024"/>
      <c r="N5" s="1024"/>
      <c r="O5" s="1024"/>
      <c r="P5" s="1025"/>
      <c r="Q5" s="571" t="s">
        <v>448</v>
      </c>
      <c r="R5" s="572"/>
      <c r="S5" s="572"/>
      <c r="T5" s="572"/>
      <c r="U5" s="572"/>
      <c r="V5" s="572"/>
      <c r="W5" s="572"/>
      <c r="X5" s="572"/>
      <c r="Y5" s="572"/>
      <c r="Z5" s="572"/>
      <c r="AA5" s="572"/>
      <c r="AB5" s="572"/>
      <c r="AC5" s="572"/>
      <c r="AD5" s="572"/>
      <c r="AE5" s="572"/>
      <c r="AF5" s="572"/>
      <c r="AG5" s="572"/>
      <c r="AH5" s="572"/>
      <c r="AI5" s="572"/>
      <c r="AJ5" s="573"/>
    </row>
    <row r="6" spans="1:36" ht="13.5" customHeight="1" x14ac:dyDescent="0.2">
      <c r="A6" s="1007"/>
      <c r="B6" s="1008"/>
      <c r="C6" s="990"/>
      <c r="D6" s="990"/>
      <c r="E6" s="990"/>
      <c r="F6" s="990"/>
      <c r="G6" s="990"/>
      <c r="H6" s="990"/>
      <c r="I6" s="2195" t="s">
        <v>815</v>
      </c>
      <c r="J6" s="2195"/>
      <c r="K6" s="2195"/>
      <c r="L6" s="2195"/>
      <c r="M6" s="2195"/>
      <c r="N6" s="2195"/>
      <c r="O6" s="2195"/>
      <c r="P6" s="2195"/>
      <c r="Q6" s="2195"/>
      <c r="R6" s="2195"/>
      <c r="S6" s="2195"/>
      <c r="T6" s="2195"/>
      <c r="U6" s="2195"/>
      <c r="V6" s="2195"/>
      <c r="W6" s="2195"/>
      <c r="X6" s="2195"/>
      <c r="Y6" s="2195"/>
      <c r="Z6" s="2195"/>
      <c r="AA6" s="2195"/>
      <c r="AB6" s="2195"/>
      <c r="AC6" s="2195"/>
      <c r="AD6" s="2195"/>
      <c r="AE6" s="2195"/>
      <c r="AF6" s="2195"/>
      <c r="AG6" s="2195"/>
      <c r="AH6" s="2195"/>
      <c r="AI6" s="2195"/>
      <c r="AJ6" s="2196"/>
    </row>
    <row r="7" spans="1:36" ht="13.5" customHeight="1" x14ac:dyDescent="0.2">
      <c r="A7" s="1007"/>
      <c r="B7" s="1008"/>
      <c r="C7" s="990"/>
      <c r="D7" s="990"/>
      <c r="E7" s="990"/>
      <c r="F7" s="990"/>
      <c r="G7" s="990"/>
      <c r="H7" s="990"/>
      <c r="I7" s="2197" t="s">
        <v>815</v>
      </c>
      <c r="J7" s="2197"/>
      <c r="K7" s="2197"/>
      <c r="L7" s="2197"/>
      <c r="M7" s="2197"/>
      <c r="N7" s="2197"/>
      <c r="O7" s="2197"/>
      <c r="P7" s="2197"/>
      <c r="Q7" s="2197"/>
      <c r="R7" s="2197"/>
      <c r="S7" s="2197"/>
      <c r="T7" s="2197"/>
      <c r="U7" s="2197"/>
      <c r="V7" s="2197"/>
      <c r="W7" s="2197"/>
      <c r="X7" s="2197"/>
      <c r="Y7" s="2197"/>
      <c r="Z7" s="2197"/>
      <c r="AA7" s="2197"/>
      <c r="AB7" s="2197"/>
      <c r="AC7" s="2197"/>
      <c r="AD7" s="2197"/>
      <c r="AE7" s="2197"/>
      <c r="AF7" s="2197"/>
      <c r="AG7" s="2197"/>
      <c r="AH7" s="2197"/>
      <c r="AI7" s="2197"/>
      <c r="AJ7" s="2198"/>
    </row>
    <row r="8" spans="1:36" ht="13.5" customHeight="1" x14ac:dyDescent="0.2">
      <c r="A8" s="1007"/>
      <c r="B8" s="1008"/>
      <c r="C8" s="990" t="s">
        <v>496</v>
      </c>
      <c r="D8" s="990"/>
      <c r="E8" s="990"/>
      <c r="F8" s="990"/>
      <c r="G8" s="990"/>
      <c r="H8" s="990"/>
      <c r="I8" s="990" t="s">
        <v>497</v>
      </c>
      <c r="J8" s="990"/>
      <c r="K8" s="990"/>
      <c r="L8" s="990"/>
      <c r="M8" s="996" t="s">
        <v>815</v>
      </c>
      <c r="N8" s="996"/>
      <c r="O8" s="996"/>
      <c r="P8" s="996"/>
      <c r="Q8" s="996"/>
      <c r="R8" s="996"/>
      <c r="S8" s="996"/>
      <c r="T8" s="996"/>
      <c r="U8" s="996"/>
      <c r="V8" s="996"/>
      <c r="W8" s="990" t="s">
        <v>498</v>
      </c>
      <c r="X8" s="990"/>
      <c r="Y8" s="990"/>
      <c r="Z8" s="990"/>
      <c r="AA8" s="997" t="s">
        <v>815</v>
      </c>
      <c r="AB8" s="1067"/>
      <c r="AC8" s="1067"/>
      <c r="AD8" s="1067"/>
      <c r="AE8" s="1067"/>
      <c r="AF8" s="1067"/>
      <c r="AG8" s="1067"/>
      <c r="AH8" s="1067"/>
      <c r="AI8" s="1067"/>
      <c r="AJ8" s="1068"/>
    </row>
    <row r="9" spans="1:36" ht="13.5" customHeight="1" x14ac:dyDescent="0.2">
      <c r="A9" s="1254" t="s">
        <v>227</v>
      </c>
      <c r="B9" s="1017"/>
      <c r="C9" s="1010" t="s">
        <v>373</v>
      </c>
      <c r="D9" s="1011"/>
      <c r="E9" s="1011"/>
      <c r="F9" s="1011"/>
      <c r="G9" s="1011"/>
      <c r="H9" s="1012"/>
      <c r="I9" s="2093" t="s">
        <v>966</v>
      </c>
      <c r="J9" s="1590"/>
      <c r="K9" s="2094"/>
      <c r="L9" s="2094"/>
      <c r="M9" s="2094"/>
      <c r="N9" s="2095"/>
      <c r="O9" s="965" t="s">
        <v>565</v>
      </c>
      <c r="P9" s="966"/>
      <c r="Q9" s="966"/>
      <c r="R9" s="966"/>
      <c r="S9" s="966"/>
      <c r="T9" s="966"/>
      <c r="U9" s="965" t="s">
        <v>809</v>
      </c>
      <c r="V9" s="966"/>
      <c r="W9" s="966"/>
      <c r="X9" s="966"/>
      <c r="Y9" s="966"/>
      <c r="Z9" s="967"/>
      <c r="AA9" s="965" t="s">
        <v>965</v>
      </c>
      <c r="AB9" s="966"/>
      <c r="AC9" s="966"/>
      <c r="AD9" s="966"/>
      <c r="AE9" s="967"/>
      <c r="AF9" s="1614"/>
      <c r="AG9" s="1615"/>
      <c r="AH9" s="1615"/>
      <c r="AI9" s="1615"/>
      <c r="AJ9" s="1616"/>
    </row>
    <row r="10" spans="1:36" ht="13.5" customHeight="1" x14ac:dyDescent="0.2">
      <c r="A10" s="1018"/>
      <c r="B10" s="1019"/>
      <c r="C10" s="1573"/>
      <c r="D10" s="1574"/>
      <c r="E10" s="1574"/>
      <c r="F10" s="1574"/>
      <c r="G10" s="1574"/>
      <c r="H10" s="1575"/>
      <c r="I10" s="2096"/>
      <c r="J10" s="2097"/>
      <c r="K10" s="2097"/>
      <c r="L10" s="2097"/>
      <c r="M10" s="2097"/>
      <c r="N10" s="2098"/>
      <c r="O10" s="1576"/>
      <c r="P10" s="1577"/>
      <c r="Q10" s="1577"/>
      <c r="R10" s="1577"/>
      <c r="S10" s="1577"/>
      <c r="T10" s="1577"/>
      <c r="U10" s="1576"/>
      <c r="V10" s="1577"/>
      <c r="W10" s="1577"/>
      <c r="X10" s="1577"/>
      <c r="Y10" s="1577"/>
      <c r="Z10" s="1578"/>
      <c r="AA10" s="1576"/>
      <c r="AB10" s="1577"/>
      <c r="AC10" s="1577"/>
      <c r="AD10" s="1577"/>
      <c r="AE10" s="1578"/>
      <c r="AF10" s="1617"/>
      <c r="AG10" s="1618"/>
      <c r="AH10" s="1618"/>
      <c r="AI10" s="1618"/>
      <c r="AJ10" s="1619"/>
    </row>
    <row r="11" spans="1:36" ht="13.5" customHeight="1" x14ac:dyDescent="0.2">
      <c r="A11" s="1018"/>
      <c r="B11" s="1019"/>
      <c r="C11" s="1013"/>
      <c r="D11" s="1014"/>
      <c r="E11" s="1014"/>
      <c r="F11" s="1014"/>
      <c r="G11" s="1014"/>
      <c r="H11" s="1015"/>
      <c r="I11" s="1009" t="s">
        <v>387</v>
      </c>
      <c r="J11" s="1009"/>
      <c r="K11" s="1009"/>
      <c r="L11" s="1009" t="s">
        <v>388</v>
      </c>
      <c r="M11" s="1009"/>
      <c r="N11" s="1009"/>
      <c r="O11" s="1009" t="s">
        <v>387</v>
      </c>
      <c r="P11" s="1009"/>
      <c r="Q11" s="1009"/>
      <c r="R11" s="1009" t="s">
        <v>388</v>
      </c>
      <c r="S11" s="1009"/>
      <c r="T11" s="1009"/>
      <c r="U11" s="1009" t="s">
        <v>387</v>
      </c>
      <c r="V11" s="1009"/>
      <c r="W11" s="1009"/>
      <c r="X11" s="1009" t="s">
        <v>388</v>
      </c>
      <c r="Y11" s="1009"/>
      <c r="Z11" s="1009"/>
      <c r="AA11" s="1009" t="s">
        <v>387</v>
      </c>
      <c r="AB11" s="1009"/>
      <c r="AC11" s="1009" t="s">
        <v>388</v>
      </c>
      <c r="AD11" s="1134"/>
      <c r="AE11" s="1134"/>
      <c r="AF11" s="1009" t="s">
        <v>387</v>
      </c>
      <c r="AG11" s="1009"/>
      <c r="AH11" s="1009" t="s">
        <v>388</v>
      </c>
      <c r="AI11" s="1134"/>
      <c r="AJ11" s="1609"/>
    </row>
    <row r="12" spans="1:36" ht="13.5" customHeight="1" x14ac:dyDescent="0.2">
      <c r="A12" s="1018"/>
      <c r="B12" s="1019"/>
      <c r="C12" s="1009" t="s">
        <v>636</v>
      </c>
      <c r="D12" s="1009"/>
      <c r="E12" s="1009"/>
      <c r="F12" s="1009" t="s">
        <v>699</v>
      </c>
      <c r="G12" s="1009"/>
      <c r="H12" s="1009"/>
      <c r="I12" s="1167"/>
      <c r="J12" s="1167"/>
      <c r="K12" s="1167"/>
      <c r="L12" s="1167"/>
      <c r="M12" s="1167"/>
      <c r="N12" s="1167"/>
      <c r="O12" s="1167"/>
      <c r="P12" s="1167"/>
      <c r="Q12" s="1167"/>
      <c r="R12" s="1167"/>
      <c r="S12" s="1167"/>
      <c r="T12" s="1167"/>
      <c r="U12" s="1167"/>
      <c r="V12" s="1167"/>
      <c r="W12" s="1167"/>
      <c r="X12" s="1167"/>
      <c r="Y12" s="1167"/>
      <c r="Z12" s="1167"/>
      <c r="AA12" s="1167"/>
      <c r="AB12" s="1167"/>
      <c r="AC12" s="1167"/>
      <c r="AD12" s="1002"/>
      <c r="AE12" s="1002"/>
      <c r="AF12" s="1167"/>
      <c r="AG12" s="1167"/>
      <c r="AH12" s="1167"/>
      <c r="AI12" s="1002"/>
      <c r="AJ12" s="1613"/>
    </row>
    <row r="13" spans="1:36" ht="13.5" customHeight="1" x14ac:dyDescent="0.2">
      <c r="A13" s="1018"/>
      <c r="B13" s="1019"/>
      <c r="C13" s="1009"/>
      <c r="D13" s="1009"/>
      <c r="E13" s="1009"/>
      <c r="F13" s="1009" t="s">
        <v>700</v>
      </c>
      <c r="G13" s="1009"/>
      <c r="H13" s="1009"/>
      <c r="I13" s="1167"/>
      <c r="J13" s="1167"/>
      <c r="K13" s="1167"/>
      <c r="L13" s="1167"/>
      <c r="M13" s="1167"/>
      <c r="N13" s="1167"/>
      <c r="O13" s="1167"/>
      <c r="P13" s="1167"/>
      <c r="Q13" s="1167"/>
      <c r="R13" s="1167"/>
      <c r="S13" s="1167"/>
      <c r="T13" s="1167"/>
      <c r="U13" s="1167"/>
      <c r="V13" s="1167"/>
      <c r="W13" s="1167"/>
      <c r="X13" s="1167"/>
      <c r="Y13" s="1167"/>
      <c r="Z13" s="1167"/>
      <c r="AA13" s="1167"/>
      <c r="AB13" s="1167"/>
      <c r="AC13" s="1167"/>
      <c r="AD13" s="1002"/>
      <c r="AE13" s="1002"/>
      <c r="AF13" s="1167"/>
      <c r="AG13" s="1167"/>
      <c r="AH13" s="1167"/>
      <c r="AI13" s="1002"/>
      <c r="AJ13" s="1613"/>
    </row>
    <row r="14" spans="1:36" ht="13.5" customHeight="1" x14ac:dyDescent="0.2">
      <c r="A14" s="1018"/>
      <c r="B14" s="1019"/>
      <c r="C14" s="1009" t="s">
        <v>701</v>
      </c>
      <c r="D14" s="1009"/>
      <c r="E14" s="1009"/>
      <c r="F14" s="1009"/>
      <c r="G14" s="1009"/>
      <c r="H14" s="1009"/>
      <c r="I14" s="1167"/>
      <c r="J14" s="1167"/>
      <c r="K14" s="1167"/>
      <c r="L14" s="1167"/>
      <c r="M14" s="1167"/>
      <c r="N14" s="1167"/>
      <c r="O14" s="1167"/>
      <c r="P14" s="1167"/>
      <c r="Q14" s="1167"/>
      <c r="R14" s="1167"/>
      <c r="S14" s="1167"/>
      <c r="T14" s="1167"/>
      <c r="U14" s="1167"/>
      <c r="V14" s="1167"/>
      <c r="W14" s="1167"/>
      <c r="X14" s="1167"/>
      <c r="Y14" s="1167"/>
      <c r="Z14" s="1167"/>
      <c r="AA14" s="1167"/>
      <c r="AB14" s="1167"/>
      <c r="AC14" s="1167"/>
      <c r="AD14" s="1002"/>
      <c r="AE14" s="1002"/>
      <c r="AF14" s="1167"/>
      <c r="AG14" s="1167"/>
      <c r="AH14" s="1167"/>
      <c r="AI14" s="1002"/>
      <c r="AJ14" s="1613"/>
    </row>
    <row r="15" spans="1:36" ht="13.5" customHeight="1" x14ac:dyDescent="0.2">
      <c r="A15" s="1018"/>
      <c r="B15" s="1019"/>
      <c r="C15" s="947" t="s">
        <v>471</v>
      </c>
      <c r="D15" s="947"/>
      <c r="E15" s="947"/>
      <c r="F15" s="947"/>
      <c r="G15" s="947"/>
      <c r="H15" s="947"/>
      <c r="I15" s="1168"/>
      <c r="J15" s="1168"/>
      <c r="K15" s="1168"/>
      <c r="L15" s="1168"/>
      <c r="M15" s="1168"/>
      <c r="N15" s="1168"/>
      <c r="O15" s="1168"/>
      <c r="P15" s="1168"/>
      <c r="Q15" s="1168"/>
      <c r="R15" s="1168"/>
      <c r="S15" s="1168"/>
      <c r="T15" s="1168"/>
      <c r="U15" s="1168"/>
      <c r="V15" s="1168"/>
      <c r="W15" s="1168"/>
      <c r="X15" s="1168"/>
      <c r="Y15" s="1168"/>
      <c r="Z15" s="1168"/>
      <c r="AA15" s="1168"/>
      <c r="AB15" s="1168"/>
      <c r="AC15" s="1168"/>
      <c r="AD15" s="1207"/>
      <c r="AE15" s="1207"/>
      <c r="AF15" s="1168"/>
      <c r="AG15" s="1168"/>
      <c r="AH15" s="1168"/>
      <c r="AI15" s="1207"/>
      <c r="AJ15" s="1612"/>
    </row>
    <row r="16" spans="1:36" ht="13.5" customHeight="1" thickBot="1" x14ac:dyDescent="0.25">
      <c r="A16" s="1437" t="s">
        <v>5</v>
      </c>
      <c r="B16" s="1438"/>
      <c r="C16" s="1438"/>
      <c r="D16" s="1438"/>
      <c r="E16" s="1438"/>
      <c r="F16" s="1438"/>
      <c r="G16" s="1438"/>
      <c r="H16" s="1439"/>
      <c r="I16" s="1433"/>
      <c r="J16" s="1434"/>
      <c r="K16" s="1434"/>
      <c r="L16" s="1434"/>
      <c r="M16" s="1434"/>
      <c r="N16" s="1434"/>
      <c r="O16" s="2138" t="s">
        <v>1011</v>
      </c>
      <c r="P16" s="2138"/>
      <c r="Q16" s="2138"/>
      <c r="R16" s="2138"/>
      <c r="S16" s="2138"/>
      <c r="T16" s="2138"/>
      <c r="U16" s="2138"/>
      <c r="V16" s="2138"/>
      <c r="W16" s="2138"/>
      <c r="X16" s="2138"/>
      <c r="Y16" s="2138"/>
      <c r="Z16" s="2138"/>
      <c r="AA16" s="2138"/>
      <c r="AB16" s="2138"/>
      <c r="AC16" s="2138"/>
      <c r="AD16" s="2138"/>
      <c r="AE16" s="2138"/>
      <c r="AF16" s="2138"/>
      <c r="AG16" s="2138"/>
      <c r="AH16" s="2138"/>
      <c r="AI16" s="2138"/>
      <c r="AJ16" s="2139"/>
    </row>
    <row r="17" spans="1:36" s="21" customFormat="1" ht="12" customHeight="1" x14ac:dyDescent="0.2">
      <c r="A17" s="137" t="s">
        <v>668</v>
      </c>
      <c r="B17" s="140"/>
      <c r="C17" s="140"/>
      <c r="D17" s="140"/>
      <c r="E17" s="140"/>
      <c r="F17" s="140"/>
      <c r="G17" s="140"/>
      <c r="H17" s="140"/>
      <c r="I17" s="140"/>
      <c r="J17" s="140"/>
      <c r="K17" s="140"/>
      <c r="L17" s="140"/>
      <c r="M17" s="140"/>
      <c r="N17" s="140"/>
      <c r="O17" s="140"/>
      <c r="P17" s="140"/>
      <c r="Q17" s="140"/>
      <c r="R17" s="140"/>
      <c r="S17" s="140"/>
      <c r="T17" s="140"/>
      <c r="U17" s="140"/>
      <c r="V17" s="140"/>
      <c r="W17" s="140"/>
      <c r="X17" s="140"/>
      <c r="Y17" s="140"/>
      <c r="Z17" s="140"/>
      <c r="AA17" s="140"/>
      <c r="AB17" s="140"/>
      <c r="AC17" s="140"/>
      <c r="AD17" s="140"/>
      <c r="AE17" s="140"/>
      <c r="AF17" s="140"/>
      <c r="AG17" s="140"/>
      <c r="AH17" s="140"/>
      <c r="AI17" s="140"/>
      <c r="AJ17" s="140"/>
    </row>
    <row r="18" spans="1:36" s="21" customFormat="1" ht="12" customHeight="1" x14ac:dyDescent="0.2">
      <c r="A18" s="137" t="s">
        <v>882</v>
      </c>
      <c r="B18" s="140"/>
      <c r="C18" s="140"/>
      <c r="D18" s="140"/>
      <c r="E18" s="140"/>
      <c r="F18" s="140"/>
      <c r="G18" s="140"/>
      <c r="H18" s="140"/>
      <c r="I18" s="140"/>
      <c r="J18" s="140"/>
      <c r="K18" s="140"/>
      <c r="L18" s="140"/>
      <c r="M18" s="140"/>
      <c r="N18" s="140"/>
      <c r="O18" s="140"/>
      <c r="P18" s="140"/>
      <c r="Q18" s="140"/>
      <c r="R18" s="140"/>
      <c r="S18" s="140"/>
      <c r="T18" s="140"/>
      <c r="U18" s="140"/>
      <c r="V18" s="140"/>
      <c r="W18" s="140"/>
      <c r="X18" s="140"/>
      <c r="Y18" s="140"/>
      <c r="Z18" s="140"/>
      <c r="AA18" s="140"/>
      <c r="AB18" s="140"/>
      <c r="AC18" s="140"/>
      <c r="AD18" s="140"/>
      <c r="AE18" s="140"/>
      <c r="AF18" s="140"/>
      <c r="AG18" s="140"/>
      <c r="AH18" s="140"/>
      <c r="AI18" s="140"/>
      <c r="AJ18" s="140"/>
    </row>
    <row r="19" spans="1:36" s="21" customFormat="1" ht="12" customHeight="1" x14ac:dyDescent="0.2">
      <c r="A19" s="137"/>
      <c r="B19" s="137"/>
      <c r="C19" s="137"/>
      <c r="D19" s="137"/>
      <c r="E19" s="137"/>
      <c r="F19" s="137"/>
      <c r="G19" s="137"/>
      <c r="H19" s="137"/>
      <c r="I19" s="137"/>
      <c r="J19" s="137"/>
      <c r="K19" s="137"/>
      <c r="L19" s="137"/>
      <c r="M19" s="137"/>
      <c r="N19" s="137"/>
      <c r="O19" s="137"/>
      <c r="P19" s="137"/>
      <c r="Q19" s="137"/>
      <c r="R19" s="140"/>
      <c r="S19" s="140"/>
      <c r="T19" s="140"/>
      <c r="U19" s="140"/>
      <c r="V19" s="140"/>
      <c r="W19" s="140"/>
      <c r="X19" s="140"/>
      <c r="Y19" s="140"/>
      <c r="Z19" s="140"/>
      <c r="AA19" s="140"/>
      <c r="AB19" s="140"/>
      <c r="AC19" s="140"/>
      <c r="AD19" s="140"/>
      <c r="AE19" s="140"/>
      <c r="AF19" s="140"/>
      <c r="AG19" s="140"/>
      <c r="AH19" s="140"/>
      <c r="AI19" s="140"/>
      <c r="AJ19" s="140"/>
    </row>
    <row r="20" spans="1:36" s="23" customFormat="1" ht="12" customHeight="1" x14ac:dyDescent="0.2">
      <c r="A20" s="137"/>
      <c r="B20" s="182"/>
      <c r="C20" s="182"/>
      <c r="D20" s="182"/>
      <c r="E20" s="182"/>
      <c r="F20" s="182"/>
      <c r="G20" s="182"/>
      <c r="H20" s="182"/>
      <c r="I20" s="182"/>
      <c r="J20" s="182"/>
      <c r="K20" s="182"/>
      <c r="L20" s="182"/>
      <c r="M20" s="182"/>
      <c r="N20" s="182"/>
      <c r="O20" s="182"/>
      <c r="P20" s="182"/>
      <c r="Q20" s="182"/>
      <c r="R20" s="182"/>
      <c r="S20" s="182"/>
      <c r="T20" s="182"/>
      <c r="U20" s="182"/>
      <c r="V20" s="182"/>
      <c r="W20" s="182"/>
      <c r="X20" s="182"/>
      <c r="Y20" s="182"/>
      <c r="Z20" s="182"/>
      <c r="AA20" s="182"/>
      <c r="AB20" s="182"/>
      <c r="AC20" s="182"/>
      <c r="AD20" s="182"/>
      <c r="AE20" s="182"/>
      <c r="AF20" s="182"/>
      <c r="AG20" s="182"/>
      <c r="AH20" s="182"/>
      <c r="AI20" s="182"/>
      <c r="AJ20" s="182"/>
    </row>
    <row r="21" spans="1:36" s="23" customFormat="1" ht="12" customHeight="1" x14ac:dyDescent="0.2">
      <c r="A21" s="137"/>
      <c r="B21" s="182"/>
      <c r="C21" s="182"/>
      <c r="D21" s="182"/>
      <c r="E21" s="182"/>
      <c r="F21" s="182"/>
      <c r="G21" s="182"/>
      <c r="H21" s="182"/>
      <c r="I21" s="182"/>
      <c r="J21" s="182"/>
      <c r="K21" s="182"/>
      <c r="L21" s="182"/>
      <c r="M21" s="182"/>
      <c r="N21" s="182"/>
      <c r="O21" s="182"/>
      <c r="P21" s="182"/>
      <c r="Q21" s="182"/>
      <c r="R21" s="182"/>
      <c r="S21" s="182"/>
      <c r="T21" s="182"/>
      <c r="U21" s="182"/>
      <c r="V21" s="182"/>
      <c r="W21" s="182"/>
      <c r="X21" s="182"/>
      <c r="Y21" s="182"/>
      <c r="Z21" s="182"/>
      <c r="AA21" s="182"/>
      <c r="AB21" s="182"/>
      <c r="AC21" s="182"/>
      <c r="AD21" s="182"/>
      <c r="AE21" s="182"/>
      <c r="AF21" s="182"/>
      <c r="AG21" s="182"/>
      <c r="AH21" s="182"/>
      <c r="AI21" s="182"/>
      <c r="AJ21" s="182"/>
    </row>
  </sheetData>
  <mergeCells count="73">
    <mergeCell ref="AC13:AE13"/>
    <mergeCell ref="AF13:AG13"/>
    <mergeCell ref="AH13:AJ13"/>
    <mergeCell ref="AA13:AB13"/>
    <mergeCell ref="A16:H16"/>
    <mergeCell ref="I16:N16"/>
    <mergeCell ref="O16:AJ16"/>
    <mergeCell ref="AF14:AJ14"/>
    <mergeCell ref="C15:H15"/>
    <mergeCell ref="I15:N15"/>
    <mergeCell ref="O15:T15"/>
    <mergeCell ref="AF15:AJ15"/>
    <mergeCell ref="AA14:AE14"/>
    <mergeCell ref="L13:N13"/>
    <mergeCell ref="C12:E13"/>
    <mergeCell ref="F12:H12"/>
    <mergeCell ref="I12:K12"/>
    <mergeCell ref="U13:W13"/>
    <mergeCell ref="X13:Z13"/>
    <mergeCell ref="O14:T14"/>
    <mergeCell ref="AA9:AE10"/>
    <mergeCell ref="AF11:AG11"/>
    <mergeCell ref="AA11:AB11"/>
    <mergeCell ref="I7:AJ7"/>
    <mergeCell ref="C14:H14"/>
    <mergeCell ref="U15:Z15"/>
    <mergeCell ref="AA15:AE15"/>
    <mergeCell ref="O13:Q13"/>
    <mergeCell ref="R13:T13"/>
    <mergeCell ref="I13:K13"/>
    <mergeCell ref="U14:Z14"/>
    <mergeCell ref="I9:N10"/>
    <mergeCell ref="O9:T10"/>
    <mergeCell ref="I11:K11"/>
    <mergeCell ref="L11:N11"/>
    <mergeCell ref="U11:W11"/>
    <mergeCell ref="X11:Z11"/>
    <mergeCell ref="R12:T12"/>
    <mergeCell ref="L12:N12"/>
    <mergeCell ref="A3:B8"/>
    <mergeCell ref="C3:H3"/>
    <mergeCell ref="C4:H4"/>
    <mergeCell ref="C5:H7"/>
    <mergeCell ref="C8:H8"/>
    <mergeCell ref="I14:N14"/>
    <mergeCell ref="F13:H13"/>
    <mergeCell ref="I3:AJ3"/>
    <mergeCell ref="Q5:AJ5"/>
    <mergeCell ref="AF12:AG12"/>
    <mergeCell ref="A9:B15"/>
    <mergeCell ref="C9:H11"/>
    <mergeCell ref="AH12:AJ12"/>
    <mergeCell ref="I8:L8"/>
    <mergeCell ref="M8:V8"/>
    <mergeCell ref="W8:Z8"/>
    <mergeCell ref="AA8:AJ8"/>
    <mergeCell ref="AF9:AJ10"/>
    <mergeCell ref="AH11:AJ11"/>
    <mergeCell ref="U9:Z10"/>
    <mergeCell ref="AE2:AJ2"/>
    <mergeCell ref="AA2:AD2"/>
    <mergeCell ref="I4:AJ4"/>
    <mergeCell ref="I6:AJ6"/>
    <mergeCell ref="I5:J5"/>
    <mergeCell ref="K5:P5"/>
    <mergeCell ref="AC11:AE11"/>
    <mergeCell ref="O11:Q11"/>
    <mergeCell ref="R11:T11"/>
    <mergeCell ref="AC12:AE12"/>
    <mergeCell ref="U12:W12"/>
    <mergeCell ref="X12:Z12"/>
    <mergeCell ref="AA12:AB12"/>
    <mergeCell ref="O12:Q12"/>
  </mergeCells>
  <phoneticPr fontId="3"/>
  <dataValidations count="4">
    <dataValidation imeMode="off" allowBlank="1" showInputMessage="1" showErrorMessage="1" sqref="AA8:AJ8 K5:P5 M8:V8"/>
    <dataValidation imeMode="halfKatakana" allowBlank="1" showInputMessage="1" showErrorMessage="1" sqref="I3:AJ3"/>
    <dataValidation type="whole" imeMode="off" allowBlank="1" showInputMessage="1" showErrorMessage="1" sqref="I12:AJ13 I16:N16">
      <formula1>0</formula1>
      <formula2>99999</formula2>
    </dataValidation>
    <dataValidation type="decimal" imeMode="off" allowBlank="1" showInputMessage="1" showErrorMessage="1" sqref="I14:AJ15">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1"/>
  <dimension ref="A1:AW75"/>
  <sheetViews>
    <sheetView showGridLines="0" showRowColHeaders="0" zoomScaleNormal="100" zoomScaleSheetLayoutView="100" workbookViewId="0"/>
  </sheetViews>
  <sheetFormatPr defaultColWidth="2.44140625" defaultRowHeight="15" customHeight="1" x14ac:dyDescent="0.2"/>
  <cols>
    <col min="1" max="37" width="2.44140625" style="11" customWidth="1"/>
    <col min="38" max="43" width="2.44140625" style="42" customWidth="1"/>
    <col min="44" max="16384" width="2.44140625" style="11"/>
  </cols>
  <sheetData>
    <row r="1" spans="1:36" ht="13.5" customHeight="1" x14ac:dyDescent="0.2">
      <c r="A1" s="134" t="s">
        <v>922</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row>
    <row r="2" spans="1:36" ht="13.5" customHeight="1" x14ac:dyDescent="0.15">
      <c r="A2" s="53"/>
      <c r="B2" s="53"/>
      <c r="C2" s="53"/>
      <c r="D2" s="145" t="s">
        <v>766</v>
      </c>
      <c r="E2" s="53"/>
      <c r="F2" s="53"/>
      <c r="G2" s="53"/>
      <c r="H2" s="53"/>
      <c r="I2" s="53"/>
      <c r="J2" s="53"/>
      <c r="K2" s="53"/>
      <c r="L2" s="53"/>
      <c r="M2" s="53"/>
      <c r="N2" s="53"/>
      <c r="O2" s="53"/>
      <c r="P2" s="53"/>
      <c r="Q2" s="53"/>
      <c r="R2" s="53"/>
      <c r="S2" s="53"/>
      <c r="T2" s="53"/>
      <c r="U2" s="53"/>
      <c r="V2" s="53"/>
      <c r="W2" s="53"/>
      <c r="X2" s="53"/>
      <c r="Y2" s="53"/>
      <c r="Z2" s="53"/>
      <c r="AA2" s="53"/>
      <c r="AB2" s="53"/>
      <c r="AC2" s="53"/>
      <c r="AD2" s="53"/>
      <c r="AE2" s="53"/>
      <c r="AF2" s="53"/>
      <c r="AG2" s="53"/>
      <c r="AH2" s="53"/>
      <c r="AI2" s="53"/>
      <c r="AJ2" s="53"/>
    </row>
    <row r="3" spans="1:36" ht="13.5" customHeight="1" x14ac:dyDescent="0.2">
      <c r="A3" s="53"/>
      <c r="B3" s="53"/>
      <c r="C3" s="53"/>
      <c r="D3" s="146" t="s">
        <v>236</v>
      </c>
      <c r="E3" s="53"/>
      <c r="F3" s="53"/>
      <c r="G3" s="53"/>
      <c r="H3" s="53"/>
      <c r="I3" s="53"/>
      <c r="J3" s="53"/>
      <c r="K3" s="53"/>
      <c r="L3" s="53"/>
      <c r="M3" s="53"/>
      <c r="N3" s="53"/>
      <c r="O3" s="53"/>
      <c r="P3" s="53"/>
      <c r="Q3" s="53"/>
      <c r="R3" s="53"/>
      <c r="S3" s="53"/>
      <c r="T3" s="53"/>
      <c r="U3" s="53"/>
      <c r="V3" s="53"/>
      <c r="W3" s="53"/>
      <c r="X3" s="53"/>
      <c r="Y3" s="53"/>
      <c r="Z3" s="53"/>
      <c r="AA3" s="53"/>
      <c r="AB3" s="53"/>
      <c r="AC3" s="53"/>
      <c r="AD3" s="53"/>
      <c r="AE3" s="53"/>
      <c r="AF3" s="53"/>
      <c r="AG3" s="53"/>
      <c r="AH3" s="53"/>
      <c r="AI3" s="53"/>
      <c r="AJ3" s="53"/>
    </row>
    <row r="4" spans="1:36" ht="13.5" customHeight="1" thickBot="1" x14ac:dyDescent="0.25">
      <c r="A4" s="1799" t="s">
        <v>905</v>
      </c>
      <c r="B4" s="1800"/>
      <c r="C4" s="1800"/>
      <c r="D4" s="1800"/>
      <c r="E4" s="1801"/>
      <c r="F4" s="2153" t="str">
        <f>IF(様式第１号!S42=12,IF(様式第１号!AS136&lt;&gt;"",様式第１号!AS136,""),"")</f>
        <v/>
      </c>
      <c r="G4" s="2154"/>
      <c r="H4" s="2154"/>
      <c r="I4" s="2154"/>
      <c r="J4" s="2154"/>
      <c r="K4" s="2154"/>
      <c r="L4" s="2154"/>
      <c r="M4" s="2154"/>
      <c r="N4" s="2154"/>
      <c r="O4" s="2154"/>
      <c r="P4" s="2154"/>
      <c r="Q4" s="2155"/>
      <c r="R4" s="53"/>
      <c r="S4" s="53"/>
      <c r="T4" s="53"/>
      <c r="U4" s="53"/>
      <c r="V4" s="53"/>
      <c r="W4" s="53"/>
      <c r="X4" s="53"/>
      <c r="Y4" s="53"/>
      <c r="Z4" s="53"/>
      <c r="AA4" s="672" t="s">
        <v>472</v>
      </c>
      <c r="AB4" s="956"/>
      <c r="AC4" s="956"/>
      <c r="AD4" s="673"/>
      <c r="AE4" s="2156" t="s">
        <v>815</v>
      </c>
      <c r="AF4" s="2156"/>
      <c r="AG4" s="2156"/>
      <c r="AH4" s="2156"/>
      <c r="AI4" s="2156"/>
      <c r="AJ4" s="2156"/>
    </row>
    <row r="5" spans="1:36" ht="13.5" hidden="1" customHeight="1" thickBot="1" x14ac:dyDescent="0.25">
      <c r="A5" s="53"/>
      <c r="B5" s="53"/>
      <c r="C5" s="53"/>
      <c r="D5" s="146"/>
      <c r="E5" s="53"/>
      <c r="F5" s="53"/>
      <c r="G5" s="53"/>
      <c r="H5" s="53"/>
      <c r="I5" s="53"/>
      <c r="J5" s="53"/>
      <c r="K5" s="53"/>
      <c r="L5" s="53"/>
      <c r="M5" s="53"/>
      <c r="N5" s="53"/>
      <c r="O5" s="53"/>
      <c r="P5" s="53"/>
      <c r="Q5" s="53"/>
      <c r="R5" s="53"/>
      <c r="S5" s="53"/>
      <c r="T5" s="53"/>
      <c r="U5" s="53"/>
      <c r="V5" s="53"/>
      <c r="W5" s="53"/>
      <c r="X5" s="53"/>
      <c r="Y5" s="53"/>
      <c r="Z5" s="53"/>
      <c r="AA5" s="53"/>
      <c r="AB5" s="53"/>
      <c r="AC5" s="53"/>
      <c r="AD5" s="53"/>
      <c r="AE5" s="135"/>
      <c r="AF5" s="135"/>
      <c r="AG5" s="135"/>
      <c r="AH5" s="135"/>
      <c r="AI5" s="162"/>
      <c r="AJ5" s="162"/>
    </row>
    <row r="6" spans="1:36" ht="13.5" customHeight="1" x14ac:dyDescent="0.2">
      <c r="A6" s="1072" t="s">
        <v>493</v>
      </c>
      <c r="B6" s="1073"/>
      <c r="C6" s="1074" t="s">
        <v>257</v>
      </c>
      <c r="D6" s="1074"/>
      <c r="E6" s="1074"/>
      <c r="F6" s="1074"/>
      <c r="G6" s="1074"/>
      <c r="H6" s="1074"/>
      <c r="I6" s="1251" t="str">
        <f>IF(様式第１号!S42=12,IF(様式第１号!G35&lt;&gt;"",様式第１号!G35,""),"")</f>
        <v/>
      </c>
      <c r="J6" s="1252"/>
      <c r="K6" s="1252"/>
      <c r="L6" s="1252"/>
      <c r="M6" s="1252"/>
      <c r="N6" s="1252"/>
      <c r="O6" s="1252"/>
      <c r="P6" s="1252"/>
      <c r="Q6" s="1252"/>
      <c r="R6" s="1252"/>
      <c r="S6" s="1252"/>
      <c r="T6" s="1252"/>
      <c r="U6" s="1252"/>
      <c r="V6" s="1252"/>
      <c r="W6" s="1252"/>
      <c r="X6" s="1252"/>
      <c r="Y6" s="1252"/>
      <c r="Z6" s="1252"/>
      <c r="AA6" s="1252"/>
      <c r="AB6" s="1252"/>
      <c r="AC6" s="1252"/>
      <c r="AD6" s="1252"/>
      <c r="AE6" s="1252"/>
      <c r="AF6" s="1252"/>
      <c r="AG6" s="1252"/>
      <c r="AH6" s="1252"/>
      <c r="AI6" s="1252"/>
      <c r="AJ6" s="1253"/>
    </row>
    <row r="7" spans="1:36" ht="13.5" customHeight="1" x14ac:dyDescent="0.2">
      <c r="A7" s="1007"/>
      <c r="B7" s="1008"/>
      <c r="C7" s="1031" t="s">
        <v>494</v>
      </c>
      <c r="D7" s="1031"/>
      <c r="E7" s="1031"/>
      <c r="F7" s="1031"/>
      <c r="G7" s="1031"/>
      <c r="H7" s="1031"/>
      <c r="I7" s="1243" t="str">
        <f>IF(様式第１号!S42=12,IF(様式第１号!G36&lt;&gt;"",様式第１号!G36,""),"")</f>
        <v/>
      </c>
      <c r="J7" s="1244"/>
      <c r="K7" s="1244"/>
      <c r="L7" s="1244"/>
      <c r="M7" s="1244"/>
      <c r="N7" s="1244"/>
      <c r="O7" s="1244"/>
      <c r="P7" s="1244"/>
      <c r="Q7" s="1244"/>
      <c r="R7" s="1244"/>
      <c r="S7" s="1244"/>
      <c r="T7" s="1244"/>
      <c r="U7" s="1244"/>
      <c r="V7" s="1244"/>
      <c r="W7" s="1244"/>
      <c r="X7" s="1244"/>
      <c r="Y7" s="1244"/>
      <c r="Z7" s="1244"/>
      <c r="AA7" s="1244"/>
      <c r="AB7" s="1244"/>
      <c r="AC7" s="1244"/>
      <c r="AD7" s="1244"/>
      <c r="AE7" s="1244"/>
      <c r="AF7" s="1244"/>
      <c r="AG7" s="1244"/>
      <c r="AH7" s="1244"/>
      <c r="AI7" s="1244"/>
      <c r="AJ7" s="1245"/>
    </row>
    <row r="8" spans="1:36" ht="13.5" customHeight="1" x14ac:dyDescent="0.2">
      <c r="A8" s="1007"/>
      <c r="B8" s="1008"/>
      <c r="C8" s="990" t="s">
        <v>495</v>
      </c>
      <c r="D8" s="990"/>
      <c r="E8" s="990"/>
      <c r="F8" s="990"/>
      <c r="G8" s="990"/>
      <c r="H8" s="990"/>
      <c r="I8" s="1022" t="s">
        <v>1039</v>
      </c>
      <c r="J8" s="1023"/>
      <c r="K8" s="1249" t="str">
        <f>IF(様式第１号!S42=12,IF(様式第１号!H37&lt;&gt;"",様式第１号!H37,""),"")</f>
        <v/>
      </c>
      <c r="L8" s="1249"/>
      <c r="M8" s="1249"/>
      <c r="N8" s="1249"/>
      <c r="O8" s="1249"/>
      <c r="P8" s="1250"/>
      <c r="Q8" s="571" t="s">
        <v>448</v>
      </c>
      <c r="R8" s="572"/>
      <c r="S8" s="572"/>
      <c r="T8" s="572"/>
      <c r="U8" s="572"/>
      <c r="V8" s="572"/>
      <c r="W8" s="572"/>
      <c r="X8" s="572"/>
      <c r="Y8" s="572"/>
      <c r="Z8" s="572"/>
      <c r="AA8" s="572"/>
      <c r="AB8" s="572"/>
      <c r="AC8" s="572"/>
      <c r="AD8" s="572"/>
      <c r="AE8" s="572"/>
      <c r="AF8" s="572"/>
      <c r="AG8" s="572"/>
      <c r="AH8" s="572"/>
      <c r="AI8" s="572"/>
      <c r="AJ8" s="573"/>
    </row>
    <row r="9" spans="1:36" ht="13.5" customHeight="1" x14ac:dyDescent="0.2">
      <c r="A9" s="1007"/>
      <c r="B9" s="1008"/>
      <c r="C9" s="990"/>
      <c r="D9" s="990"/>
      <c r="E9" s="990"/>
      <c r="F9" s="990"/>
      <c r="G9" s="990"/>
      <c r="H9" s="990"/>
      <c r="I9" s="1246" t="str">
        <f>IF(様式第１号!S42=12,IF(様式第１号!G38&lt;&gt;"",様式第１号!G38,""),"")</f>
        <v/>
      </c>
      <c r="J9" s="1246"/>
      <c r="K9" s="1246"/>
      <c r="L9" s="1246"/>
      <c r="M9" s="1246"/>
      <c r="N9" s="1246"/>
      <c r="O9" s="1246"/>
      <c r="P9" s="1246"/>
      <c r="Q9" s="1246"/>
      <c r="R9" s="1246"/>
      <c r="S9" s="1246"/>
      <c r="T9" s="1246"/>
      <c r="U9" s="1246"/>
      <c r="V9" s="1246"/>
      <c r="W9" s="1246"/>
      <c r="X9" s="1246"/>
      <c r="Y9" s="1246"/>
      <c r="Z9" s="1246"/>
      <c r="AA9" s="1246"/>
      <c r="AB9" s="1246"/>
      <c r="AC9" s="1246"/>
      <c r="AD9" s="1246"/>
      <c r="AE9" s="1246"/>
      <c r="AF9" s="1246"/>
      <c r="AG9" s="1246"/>
      <c r="AH9" s="1246"/>
      <c r="AI9" s="1246"/>
      <c r="AJ9" s="1247"/>
    </row>
    <row r="10" spans="1:36" ht="13.5" customHeight="1" x14ac:dyDescent="0.2">
      <c r="A10" s="1007"/>
      <c r="B10" s="1008"/>
      <c r="C10" s="990"/>
      <c r="D10" s="990"/>
      <c r="E10" s="990"/>
      <c r="F10" s="990"/>
      <c r="G10" s="990"/>
      <c r="H10" s="990"/>
      <c r="I10" s="1474" t="str">
        <f>IF(様式第１号!S42=12,IF(様式第１号!G39&lt;&gt;"",様式第１号!G39,""),"")</f>
        <v/>
      </c>
      <c r="J10" s="1474"/>
      <c r="K10" s="1474"/>
      <c r="L10" s="1474"/>
      <c r="M10" s="1474"/>
      <c r="N10" s="1474"/>
      <c r="O10" s="1474"/>
      <c r="P10" s="1474"/>
      <c r="Q10" s="1474"/>
      <c r="R10" s="1474"/>
      <c r="S10" s="1474"/>
      <c r="T10" s="1474"/>
      <c r="U10" s="1474"/>
      <c r="V10" s="1474"/>
      <c r="W10" s="1474"/>
      <c r="X10" s="1474"/>
      <c r="Y10" s="1474"/>
      <c r="Z10" s="1474"/>
      <c r="AA10" s="1474"/>
      <c r="AB10" s="1474"/>
      <c r="AC10" s="1474"/>
      <c r="AD10" s="1474"/>
      <c r="AE10" s="1474"/>
      <c r="AF10" s="1474"/>
      <c r="AG10" s="1474"/>
      <c r="AH10" s="1474"/>
      <c r="AI10" s="1474"/>
      <c r="AJ10" s="1475"/>
    </row>
    <row r="11" spans="1:36" ht="13.5" customHeight="1" x14ac:dyDescent="0.2">
      <c r="A11" s="1007"/>
      <c r="B11" s="1008"/>
      <c r="C11" s="990" t="s">
        <v>496</v>
      </c>
      <c r="D11" s="990"/>
      <c r="E11" s="990"/>
      <c r="F11" s="990"/>
      <c r="G11" s="990"/>
      <c r="H11" s="990"/>
      <c r="I11" s="990" t="s">
        <v>497</v>
      </c>
      <c r="J11" s="990"/>
      <c r="K11" s="990"/>
      <c r="L11" s="990"/>
      <c r="M11" s="996" t="s">
        <v>815</v>
      </c>
      <c r="N11" s="996"/>
      <c r="O11" s="996"/>
      <c r="P11" s="996"/>
      <c r="Q11" s="996"/>
      <c r="R11" s="996"/>
      <c r="S11" s="996"/>
      <c r="T11" s="996"/>
      <c r="U11" s="996"/>
      <c r="V11" s="996"/>
      <c r="W11" s="990" t="s">
        <v>498</v>
      </c>
      <c r="X11" s="990"/>
      <c r="Y11" s="990"/>
      <c r="Z11" s="990"/>
      <c r="AA11" s="997" t="s">
        <v>815</v>
      </c>
      <c r="AB11" s="1067"/>
      <c r="AC11" s="1067"/>
      <c r="AD11" s="1067"/>
      <c r="AE11" s="1067"/>
      <c r="AF11" s="1067"/>
      <c r="AG11" s="1067"/>
      <c r="AH11" s="1067"/>
      <c r="AI11" s="1067"/>
      <c r="AJ11" s="1068"/>
    </row>
    <row r="12" spans="1:36" ht="13.5" customHeight="1" x14ac:dyDescent="0.2">
      <c r="A12" s="1071" t="s">
        <v>499</v>
      </c>
      <c r="B12" s="1009"/>
      <c r="C12" s="1009"/>
      <c r="D12" s="1009"/>
      <c r="E12" s="1009"/>
      <c r="F12" s="1009"/>
      <c r="G12" s="1009"/>
      <c r="H12" s="1009"/>
      <c r="I12" s="1009"/>
      <c r="J12" s="1009"/>
      <c r="K12" s="1009"/>
      <c r="L12" s="1009"/>
      <c r="M12" s="1009"/>
      <c r="N12" s="1009"/>
      <c r="O12" s="1009"/>
      <c r="P12" s="1009"/>
      <c r="Q12" s="1009"/>
      <c r="R12" s="1009"/>
      <c r="S12" s="1009"/>
      <c r="T12" s="1009"/>
      <c r="U12" s="1009"/>
      <c r="V12" s="1009"/>
      <c r="W12" s="1472"/>
      <c r="X12" s="1472"/>
      <c r="Y12" s="1472"/>
      <c r="Z12" s="1472"/>
      <c r="AA12" s="1472"/>
      <c r="AB12" s="1472"/>
      <c r="AC12" s="1472"/>
      <c r="AD12" s="1472"/>
      <c r="AE12" s="1472"/>
      <c r="AF12" s="1472"/>
      <c r="AG12" s="1472"/>
      <c r="AH12" s="1472"/>
      <c r="AI12" s="1472"/>
      <c r="AJ12" s="1473"/>
    </row>
    <row r="13" spans="1:36" ht="13.5" customHeight="1" x14ac:dyDescent="0.2">
      <c r="A13" s="1038" t="s">
        <v>500</v>
      </c>
      <c r="B13" s="1428"/>
      <c r="C13" s="1044" t="s">
        <v>607</v>
      </c>
      <c r="D13" s="1044"/>
      <c r="E13" s="1044"/>
      <c r="F13" s="1044"/>
      <c r="G13" s="1044"/>
      <c r="H13" s="1044"/>
      <c r="I13" s="1032"/>
      <c r="J13" s="1033"/>
      <c r="K13" s="1033"/>
      <c r="L13" s="1033"/>
      <c r="M13" s="1033"/>
      <c r="N13" s="1033"/>
      <c r="O13" s="1033"/>
      <c r="P13" s="1033"/>
      <c r="Q13" s="1033"/>
      <c r="R13" s="1033"/>
      <c r="S13" s="1033"/>
      <c r="T13" s="1033"/>
      <c r="U13" s="1033"/>
      <c r="V13" s="1033"/>
      <c r="W13" s="1033"/>
      <c r="X13" s="1033"/>
      <c r="Y13" s="1033"/>
      <c r="Z13" s="1033"/>
      <c r="AA13" s="1033"/>
      <c r="AB13" s="1033"/>
      <c r="AC13" s="1033"/>
      <c r="AD13" s="1033"/>
      <c r="AE13" s="1033"/>
      <c r="AF13" s="1033"/>
      <c r="AG13" s="1033"/>
      <c r="AH13" s="1033"/>
      <c r="AI13" s="1033"/>
      <c r="AJ13" s="1034"/>
    </row>
    <row r="14" spans="1:36" ht="13.5" customHeight="1" x14ac:dyDescent="0.2">
      <c r="A14" s="1040"/>
      <c r="B14" s="1235"/>
      <c r="C14" s="1031" t="s">
        <v>223</v>
      </c>
      <c r="D14" s="1031"/>
      <c r="E14" s="1031"/>
      <c r="F14" s="1031"/>
      <c r="G14" s="1031"/>
      <c r="H14" s="1031"/>
      <c r="I14" s="1035"/>
      <c r="J14" s="1036"/>
      <c r="K14" s="1036"/>
      <c r="L14" s="1036"/>
      <c r="M14" s="1036"/>
      <c r="N14" s="1036"/>
      <c r="O14" s="1036"/>
      <c r="P14" s="1036"/>
      <c r="Q14" s="1036"/>
      <c r="R14" s="1036"/>
      <c r="S14" s="1036"/>
      <c r="T14" s="1036"/>
      <c r="U14" s="1036"/>
      <c r="V14" s="1036"/>
      <c r="W14" s="1036"/>
      <c r="X14" s="1036"/>
      <c r="Y14" s="1036"/>
      <c r="Z14" s="1036"/>
      <c r="AA14" s="1036"/>
      <c r="AB14" s="1036"/>
      <c r="AC14" s="1036"/>
      <c r="AD14" s="1036"/>
      <c r="AE14" s="1036"/>
      <c r="AF14" s="1036"/>
      <c r="AG14" s="1036"/>
      <c r="AH14" s="1036"/>
      <c r="AI14" s="1036"/>
      <c r="AJ14" s="1037"/>
    </row>
    <row r="15" spans="1:36" ht="13.5" customHeight="1" x14ac:dyDescent="0.2">
      <c r="A15" s="1040"/>
      <c r="B15" s="1235"/>
      <c r="C15" s="990" t="s">
        <v>226</v>
      </c>
      <c r="D15" s="990"/>
      <c r="E15" s="990"/>
      <c r="F15" s="990"/>
      <c r="G15" s="990"/>
      <c r="H15" s="990"/>
      <c r="I15" s="1022" t="s">
        <v>222</v>
      </c>
      <c r="J15" s="1023"/>
      <c r="K15" s="1024"/>
      <c r="L15" s="1024"/>
      <c r="M15" s="1024"/>
      <c r="N15" s="1024"/>
      <c r="O15" s="1024"/>
      <c r="P15" s="1025"/>
      <c r="Q15" s="571" t="s">
        <v>448</v>
      </c>
      <c r="R15" s="572"/>
      <c r="S15" s="572"/>
      <c r="T15" s="572"/>
      <c r="U15" s="572"/>
      <c r="V15" s="572"/>
      <c r="W15" s="572"/>
      <c r="X15" s="572"/>
      <c r="Y15" s="572"/>
      <c r="Z15" s="572"/>
      <c r="AA15" s="572"/>
      <c r="AB15" s="572"/>
      <c r="AC15" s="572"/>
      <c r="AD15" s="572"/>
      <c r="AE15" s="572"/>
      <c r="AF15" s="572"/>
      <c r="AG15" s="572"/>
      <c r="AH15" s="572"/>
      <c r="AI15" s="572"/>
      <c r="AJ15" s="573"/>
    </row>
    <row r="16" spans="1:36" ht="13.5" customHeight="1" x14ac:dyDescent="0.2">
      <c r="A16" s="1040"/>
      <c r="B16" s="1235"/>
      <c r="C16" s="990"/>
      <c r="D16" s="990"/>
      <c r="E16" s="990"/>
      <c r="F16" s="990"/>
      <c r="G16" s="990"/>
      <c r="H16" s="990"/>
      <c r="I16" s="1026" t="s">
        <v>815</v>
      </c>
      <c r="J16" s="1027"/>
      <c r="K16" s="1027"/>
      <c r="L16" s="1027"/>
      <c r="M16" s="1027"/>
      <c r="N16" s="1027"/>
      <c r="O16" s="1027"/>
      <c r="P16" s="1027"/>
      <c r="Q16" s="1027"/>
      <c r="R16" s="1027"/>
      <c r="S16" s="1027"/>
      <c r="T16" s="1027"/>
      <c r="U16" s="1027"/>
      <c r="V16" s="1027"/>
      <c r="W16" s="1027"/>
      <c r="X16" s="1027"/>
      <c r="Y16" s="1027"/>
      <c r="Z16" s="1027"/>
      <c r="AA16" s="1027"/>
      <c r="AB16" s="1027"/>
      <c r="AC16" s="1027"/>
      <c r="AD16" s="1027"/>
      <c r="AE16" s="1027"/>
      <c r="AF16" s="1027"/>
      <c r="AG16" s="1027"/>
      <c r="AH16" s="1027"/>
      <c r="AI16" s="1027"/>
      <c r="AJ16" s="1028"/>
    </row>
    <row r="17" spans="1:36" ht="13.5" customHeight="1" x14ac:dyDescent="0.2">
      <c r="A17" s="1040"/>
      <c r="B17" s="1235"/>
      <c r="C17" s="990"/>
      <c r="D17" s="990"/>
      <c r="E17" s="990"/>
      <c r="F17" s="990"/>
      <c r="G17" s="990"/>
      <c r="H17" s="990"/>
      <c r="I17" s="1029" t="s">
        <v>815</v>
      </c>
      <c r="J17" s="1029"/>
      <c r="K17" s="1029"/>
      <c r="L17" s="1029"/>
      <c r="M17" s="1029"/>
      <c r="N17" s="1029"/>
      <c r="O17" s="1029"/>
      <c r="P17" s="1029"/>
      <c r="Q17" s="1029"/>
      <c r="R17" s="1029"/>
      <c r="S17" s="1029"/>
      <c r="T17" s="1029"/>
      <c r="U17" s="1029"/>
      <c r="V17" s="1029"/>
      <c r="W17" s="1029"/>
      <c r="X17" s="1029"/>
      <c r="Y17" s="1029"/>
      <c r="Z17" s="1029"/>
      <c r="AA17" s="1029"/>
      <c r="AB17" s="1029"/>
      <c r="AC17" s="1029"/>
      <c r="AD17" s="1029"/>
      <c r="AE17" s="1029"/>
      <c r="AF17" s="1029"/>
      <c r="AG17" s="1029"/>
      <c r="AH17" s="1029"/>
      <c r="AI17" s="1029"/>
      <c r="AJ17" s="1030"/>
    </row>
    <row r="18" spans="1:36" ht="13.5" customHeight="1" x14ac:dyDescent="0.2">
      <c r="A18" s="1040"/>
      <c r="B18" s="1235"/>
      <c r="C18" s="1134" t="s">
        <v>203</v>
      </c>
      <c r="D18" s="1203"/>
      <c r="E18" s="1203"/>
      <c r="F18" s="1203"/>
      <c r="G18" s="1203"/>
      <c r="H18" s="1203"/>
      <c r="I18" s="1203"/>
      <c r="J18" s="1203"/>
      <c r="K18" s="1203"/>
      <c r="L18" s="1203"/>
      <c r="M18" s="1203"/>
      <c r="N18" s="1203"/>
      <c r="O18" s="1203"/>
      <c r="P18" s="1203"/>
      <c r="Q18" s="1203"/>
      <c r="R18" s="1203"/>
      <c r="S18" s="1203"/>
      <c r="T18" s="1203"/>
      <c r="U18" s="1203"/>
      <c r="V18" s="1204"/>
      <c r="W18" s="992"/>
      <c r="X18" s="993"/>
      <c r="Y18" s="993"/>
      <c r="Z18" s="993"/>
      <c r="AA18" s="993"/>
      <c r="AB18" s="993"/>
      <c r="AC18" s="993"/>
      <c r="AD18" s="993"/>
      <c r="AE18" s="993"/>
      <c r="AF18" s="993"/>
      <c r="AG18" s="993"/>
      <c r="AH18" s="993"/>
      <c r="AI18" s="993"/>
      <c r="AJ18" s="994"/>
    </row>
    <row r="19" spans="1:36" ht="13.5" customHeight="1" x14ac:dyDescent="0.2">
      <c r="A19" s="1040"/>
      <c r="B19" s="1235"/>
      <c r="C19" s="1058" t="s">
        <v>1008</v>
      </c>
      <c r="D19" s="1059"/>
      <c r="E19" s="1059"/>
      <c r="F19" s="1059"/>
      <c r="G19" s="1059"/>
      <c r="H19" s="1059"/>
      <c r="I19" s="1059"/>
      <c r="J19" s="1059"/>
      <c r="K19" s="1059"/>
      <c r="L19" s="1059"/>
      <c r="M19" s="1059"/>
      <c r="N19" s="1060"/>
      <c r="O19" s="990" t="s">
        <v>628</v>
      </c>
      <c r="P19" s="990"/>
      <c r="Q19" s="990"/>
      <c r="R19" s="990"/>
      <c r="S19" s="990"/>
      <c r="T19" s="990"/>
      <c r="U19" s="990"/>
      <c r="V19" s="990"/>
      <c r="W19" s="992"/>
      <c r="X19" s="993"/>
      <c r="Y19" s="993"/>
      <c r="Z19" s="993"/>
      <c r="AA19" s="993"/>
      <c r="AB19" s="993"/>
      <c r="AC19" s="993"/>
      <c r="AD19" s="993"/>
      <c r="AE19" s="993"/>
      <c r="AF19" s="993"/>
      <c r="AG19" s="993"/>
      <c r="AH19" s="993"/>
      <c r="AI19" s="993"/>
      <c r="AJ19" s="994"/>
    </row>
    <row r="20" spans="1:36" ht="13.5" customHeight="1" x14ac:dyDescent="0.2">
      <c r="A20" s="1040"/>
      <c r="B20" s="1235"/>
      <c r="C20" s="1061"/>
      <c r="D20" s="1062"/>
      <c r="E20" s="1062"/>
      <c r="F20" s="1062"/>
      <c r="G20" s="1062"/>
      <c r="H20" s="1062"/>
      <c r="I20" s="1062"/>
      <c r="J20" s="1062"/>
      <c r="K20" s="1062"/>
      <c r="L20" s="1062"/>
      <c r="M20" s="1062"/>
      <c r="N20" s="1063"/>
      <c r="O20" s="1055" t="s">
        <v>449</v>
      </c>
      <c r="P20" s="1056"/>
      <c r="Q20" s="1056"/>
      <c r="R20" s="1056"/>
      <c r="S20" s="1056"/>
      <c r="T20" s="1056"/>
      <c r="U20" s="1056"/>
      <c r="V20" s="1057"/>
      <c r="W20" s="2087"/>
      <c r="X20" s="2088"/>
      <c r="Y20" s="2088"/>
      <c r="Z20" s="2088"/>
      <c r="AA20" s="2088"/>
      <c r="AB20" s="2088"/>
      <c r="AC20" s="2088"/>
      <c r="AD20" s="2088"/>
      <c r="AE20" s="2088"/>
      <c r="AF20" s="2088"/>
      <c r="AG20" s="2088"/>
      <c r="AH20" s="2088"/>
      <c r="AI20" s="2088"/>
      <c r="AJ20" s="2089"/>
    </row>
    <row r="21" spans="1:36" ht="13.5" customHeight="1" x14ac:dyDescent="0.2">
      <c r="A21" s="1042"/>
      <c r="B21" s="1429"/>
      <c r="C21" s="1064"/>
      <c r="D21" s="1065"/>
      <c r="E21" s="1065"/>
      <c r="F21" s="1065"/>
      <c r="G21" s="1065"/>
      <c r="H21" s="1065"/>
      <c r="I21" s="1065"/>
      <c r="J21" s="1065"/>
      <c r="K21" s="1065"/>
      <c r="L21" s="1065"/>
      <c r="M21" s="1065"/>
      <c r="N21" s="1066"/>
      <c r="O21" s="1117" t="s">
        <v>450</v>
      </c>
      <c r="P21" s="1118"/>
      <c r="Q21" s="1118"/>
      <c r="R21" s="1118"/>
      <c r="S21" s="1118"/>
      <c r="T21" s="1118"/>
      <c r="U21" s="1118"/>
      <c r="V21" s="1119"/>
      <c r="W21" s="2099"/>
      <c r="X21" s="2100"/>
      <c r="Y21" s="2100"/>
      <c r="Z21" s="2100"/>
      <c r="AA21" s="2100"/>
      <c r="AB21" s="2100"/>
      <c r="AC21" s="2100"/>
      <c r="AD21" s="2100"/>
      <c r="AE21" s="2100"/>
      <c r="AF21" s="2100"/>
      <c r="AG21" s="2100"/>
      <c r="AH21" s="2100"/>
      <c r="AI21" s="2100"/>
      <c r="AJ21" s="2101"/>
    </row>
    <row r="22" spans="1:36" ht="13.5" customHeight="1" x14ac:dyDescent="0.2">
      <c r="A22" s="1254" t="s">
        <v>424</v>
      </c>
      <c r="B22" s="1255"/>
      <c r="C22" s="1044" t="s">
        <v>607</v>
      </c>
      <c r="D22" s="1044"/>
      <c r="E22" s="1044"/>
      <c r="F22" s="1044"/>
      <c r="G22" s="1044"/>
      <c r="H22" s="1044"/>
      <c r="I22" s="1032"/>
      <c r="J22" s="1033"/>
      <c r="K22" s="1033"/>
      <c r="L22" s="1033"/>
      <c r="M22" s="1033"/>
      <c r="N22" s="1033"/>
      <c r="O22" s="1033"/>
      <c r="P22" s="1033"/>
      <c r="Q22" s="1033"/>
      <c r="R22" s="1033"/>
      <c r="S22" s="1033"/>
      <c r="T22" s="1033"/>
      <c r="U22" s="1033"/>
      <c r="V22" s="1033"/>
      <c r="W22" s="1033"/>
      <c r="X22" s="1033"/>
      <c r="Y22" s="1033"/>
      <c r="Z22" s="1033"/>
      <c r="AA22" s="1033"/>
      <c r="AB22" s="1033"/>
      <c r="AC22" s="1033"/>
      <c r="AD22" s="1033"/>
      <c r="AE22" s="1033"/>
      <c r="AF22" s="1033"/>
      <c r="AG22" s="1033"/>
      <c r="AH22" s="1033"/>
      <c r="AI22" s="1033"/>
      <c r="AJ22" s="1034"/>
    </row>
    <row r="23" spans="1:36" ht="13.5" customHeight="1" x14ac:dyDescent="0.2">
      <c r="A23" s="1256"/>
      <c r="B23" s="1257"/>
      <c r="C23" s="1031" t="s">
        <v>223</v>
      </c>
      <c r="D23" s="1031"/>
      <c r="E23" s="1031"/>
      <c r="F23" s="1031"/>
      <c r="G23" s="1031"/>
      <c r="H23" s="1031"/>
      <c r="I23" s="1035"/>
      <c r="J23" s="1036"/>
      <c r="K23" s="1036"/>
      <c r="L23" s="1036"/>
      <c r="M23" s="1036"/>
      <c r="N23" s="1036"/>
      <c r="O23" s="1036"/>
      <c r="P23" s="1036"/>
      <c r="Q23" s="1036"/>
      <c r="R23" s="1036"/>
      <c r="S23" s="1036"/>
      <c r="T23" s="1036"/>
      <c r="U23" s="1036"/>
      <c r="V23" s="1036"/>
      <c r="W23" s="1036"/>
      <c r="X23" s="1036"/>
      <c r="Y23" s="1036"/>
      <c r="Z23" s="1036"/>
      <c r="AA23" s="1036"/>
      <c r="AB23" s="1036"/>
      <c r="AC23" s="1036"/>
      <c r="AD23" s="1036"/>
      <c r="AE23" s="1036"/>
      <c r="AF23" s="1036"/>
      <c r="AG23" s="1036"/>
      <c r="AH23" s="1036"/>
      <c r="AI23" s="1036"/>
      <c r="AJ23" s="1037"/>
    </row>
    <row r="24" spans="1:36" ht="13.5" customHeight="1" x14ac:dyDescent="0.2">
      <c r="A24" s="1256"/>
      <c r="B24" s="1257"/>
      <c r="C24" s="990" t="s">
        <v>226</v>
      </c>
      <c r="D24" s="990"/>
      <c r="E24" s="990"/>
      <c r="F24" s="990"/>
      <c r="G24" s="990"/>
      <c r="H24" s="990"/>
      <c r="I24" s="1022" t="s">
        <v>222</v>
      </c>
      <c r="J24" s="1023"/>
      <c r="K24" s="1024"/>
      <c r="L24" s="1024"/>
      <c r="M24" s="1024"/>
      <c r="N24" s="1024"/>
      <c r="O24" s="1024"/>
      <c r="P24" s="1025"/>
      <c r="Q24" s="571" t="s">
        <v>448</v>
      </c>
      <c r="R24" s="572"/>
      <c r="S24" s="572"/>
      <c r="T24" s="572"/>
      <c r="U24" s="572"/>
      <c r="V24" s="572"/>
      <c r="W24" s="572"/>
      <c r="X24" s="572"/>
      <c r="Y24" s="572"/>
      <c r="Z24" s="572"/>
      <c r="AA24" s="572"/>
      <c r="AB24" s="572"/>
      <c r="AC24" s="572"/>
      <c r="AD24" s="572"/>
      <c r="AE24" s="572"/>
      <c r="AF24" s="572"/>
      <c r="AG24" s="572"/>
      <c r="AH24" s="572"/>
      <c r="AI24" s="572"/>
      <c r="AJ24" s="573"/>
    </row>
    <row r="25" spans="1:36" ht="13.5" customHeight="1" x14ac:dyDescent="0.2">
      <c r="A25" s="1256"/>
      <c r="B25" s="1257"/>
      <c r="C25" s="990"/>
      <c r="D25" s="990"/>
      <c r="E25" s="990"/>
      <c r="F25" s="990"/>
      <c r="G25" s="990"/>
      <c r="H25" s="990"/>
      <c r="I25" s="1026" t="s">
        <v>815</v>
      </c>
      <c r="J25" s="1027"/>
      <c r="K25" s="1027"/>
      <c r="L25" s="1027"/>
      <c r="M25" s="1027"/>
      <c r="N25" s="1027"/>
      <c r="O25" s="1027"/>
      <c r="P25" s="1027"/>
      <c r="Q25" s="1027"/>
      <c r="R25" s="1027"/>
      <c r="S25" s="1027"/>
      <c r="T25" s="1027"/>
      <c r="U25" s="1027"/>
      <c r="V25" s="1027"/>
      <c r="W25" s="1027"/>
      <c r="X25" s="1027"/>
      <c r="Y25" s="1027"/>
      <c r="Z25" s="1027"/>
      <c r="AA25" s="1027"/>
      <c r="AB25" s="1027"/>
      <c r="AC25" s="1027"/>
      <c r="AD25" s="1027"/>
      <c r="AE25" s="1027"/>
      <c r="AF25" s="1027"/>
      <c r="AG25" s="1027"/>
      <c r="AH25" s="1027"/>
      <c r="AI25" s="1027"/>
      <c r="AJ25" s="1028"/>
    </row>
    <row r="26" spans="1:36" ht="13.5" customHeight="1" x14ac:dyDescent="0.2">
      <c r="A26" s="1256"/>
      <c r="B26" s="1257"/>
      <c r="C26" s="1044"/>
      <c r="D26" s="1044"/>
      <c r="E26" s="1044"/>
      <c r="F26" s="1044"/>
      <c r="G26" s="1044"/>
      <c r="H26" s="1044"/>
      <c r="I26" s="2102" t="s">
        <v>815</v>
      </c>
      <c r="J26" s="2102"/>
      <c r="K26" s="2102"/>
      <c r="L26" s="2102"/>
      <c r="M26" s="2102"/>
      <c r="N26" s="2102"/>
      <c r="O26" s="2102"/>
      <c r="P26" s="2102"/>
      <c r="Q26" s="2102"/>
      <c r="R26" s="2102"/>
      <c r="S26" s="2102"/>
      <c r="T26" s="2102"/>
      <c r="U26" s="2102"/>
      <c r="V26" s="2102"/>
      <c r="W26" s="2102"/>
      <c r="X26" s="2102"/>
      <c r="Y26" s="2102"/>
      <c r="Z26" s="2102"/>
      <c r="AA26" s="2102"/>
      <c r="AB26" s="2102"/>
      <c r="AC26" s="2102"/>
      <c r="AD26" s="2102"/>
      <c r="AE26" s="2102"/>
      <c r="AF26" s="2102"/>
      <c r="AG26" s="2102"/>
      <c r="AH26" s="2102"/>
      <c r="AI26" s="2102"/>
      <c r="AJ26" s="2103"/>
    </row>
    <row r="27" spans="1:36" ht="13.5" customHeight="1" x14ac:dyDescent="0.2">
      <c r="A27" s="1254" t="s">
        <v>227</v>
      </c>
      <c r="B27" s="1017"/>
      <c r="C27" s="1010" t="s">
        <v>373</v>
      </c>
      <c r="D27" s="1011"/>
      <c r="E27" s="1011"/>
      <c r="F27" s="1011"/>
      <c r="G27" s="1011"/>
      <c r="H27" s="1012"/>
      <c r="I27" s="965" t="s">
        <v>565</v>
      </c>
      <c r="J27" s="966"/>
      <c r="K27" s="966"/>
      <c r="L27" s="966"/>
      <c r="M27" s="966"/>
      <c r="N27" s="966"/>
      <c r="O27" s="965" t="s">
        <v>809</v>
      </c>
      <c r="P27" s="966"/>
      <c r="Q27" s="966"/>
      <c r="R27" s="966"/>
      <c r="S27" s="966"/>
      <c r="T27" s="967"/>
      <c r="U27" s="1614"/>
      <c r="V27" s="1615"/>
      <c r="W27" s="1615"/>
      <c r="X27" s="1615"/>
      <c r="Y27" s="1615"/>
      <c r="Z27" s="1864"/>
      <c r="AA27" s="1614"/>
      <c r="AB27" s="1615"/>
      <c r="AC27" s="1615"/>
      <c r="AD27" s="1615"/>
      <c r="AE27" s="1615"/>
      <c r="AF27" s="1864"/>
      <c r="AG27" s="1240"/>
      <c r="AH27" s="1241"/>
      <c r="AI27" s="1241"/>
      <c r="AJ27" s="1242"/>
    </row>
    <row r="28" spans="1:36" ht="13.5" customHeight="1" x14ac:dyDescent="0.2">
      <c r="A28" s="1018"/>
      <c r="B28" s="1019"/>
      <c r="C28" s="1013"/>
      <c r="D28" s="1014"/>
      <c r="E28" s="1014"/>
      <c r="F28" s="1014"/>
      <c r="G28" s="1014"/>
      <c r="H28" s="1015"/>
      <c r="I28" s="1009" t="s">
        <v>387</v>
      </c>
      <c r="J28" s="1009"/>
      <c r="K28" s="1009"/>
      <c r="L28" s="1009" t="s">
        <v>388</v>
      </c>
      <c r="M28" s="1009"/>
      <c r="N28" s="1009"/>
      <c r="O28" s="1009" t="s">
        <v>387</v>
      </c>
      <c r="P28" s="1009"/>
      <c r="Q28" s="1009"/>
      <c r="R28" s="1009" t="s">
        <v>388</v>
      </c>
      <c r="S28" s="1009"/>
      <c r="T28" s="1009"/>
      <c r="U28" s="1009" t="s">
        <v>387</v>
      </c>
      <c r="V28" s="1009"/>
      <c r="W28" s="1009"/>
      <c r="X28" s="1009" t="s">
        <v>388</v>
      </c>
      <c r="Y28" s="1009"/>
      <c r="Z28" s="1009"/>
      <c r="AA28" s="1009" t="s">
        <v>387</v>
      </c>
      <c r="AB28" s="1009"/>
      <c r="AC28" s="1009"/>
      <c r="AD28" s="1009" t="s">
        <v>388</v>
      </c>
      <c r="AE28" s="1134"/>
      <c r="AF28" s="1009"/>
      <c r="AG28" s="1184"/>
      <c r="AH28" s="1185"/>
      <c r="AI28" s="1185"/>
      <c r="AJ28" s="1186"/>
    </row>
    <row r="29" spans="1:36" ht="13.5" customHeight="1" x14ac:dyDescent="0.2">
      <c r="A29" s="1018"/>
      <c r="B29" s="1019"/>
      <c r="C29" s="1009" t="s">
        <v>636</v>
      </c>
      <c r="D29" s="1009"/>
      <c r="E29" s="1009"/>
      <c r="F29" s="1009" t="s">
        <v>699</v>
      </c>
      <c r="G29" s="1009"/>
      <c r="H29" s="1009"/>
      <c r="I29" s="1167"/>
      <c r="J29" s="1167"/>
      <c r="K29" s="1167"/>
      <c r="L29" s="1167"/>
      <c r="M29" s="1167"/>
      <c r="N29" s="1167"/>
      <c r="O29" s="1167"/>
      <c r="P29" s="1167"/>
      <c r="Q29" s="1167"/>
      <c r="R29" s="1167"/>
      <c r="S29" s="1167"/>
      <c r="T29" s="1167"/>
      <c r="U29" s="1167"/>
      <c r="V29" s="1167"/>
      <c r="W29" s="1167"/>
      <c r="X29" s="1167"/>
      <c r="Y29" s="1167"/>
      <c r="Z29" s="1167"/>
      <c r="AA29" s="1167"/>
      <c r="AB29" s="1167"/>
      <c r="AC29" s="1167"/>
      <c r="AD29" s="1167"/>
      <c r="AE29" s="1002"/>
      <c r="AF29" s="1167"/>
      <c r="AG29" s="1184"/>
      <c r="AH29" s="1185"/>
      <c r="AI29" s="1185"/>
      <c r="AJ29" s="1186"/>
    </row>
    <row r="30" spans="1:36" ht="13.5" customHeight="1" x14ac:dyDescent="0.2">
      <c r="A30" s="1018"/>
      <c r="B30" s="1019"/>
      <c r="C30" s="1009"/>
      <c r="D30" s="1009"/>
      <c r="E30" s="1009"/>
      <c r="F30" s="1009" t="s">
        <v>700</v>
      </c>
      <c r="G30" s="1009"/>
      <c r="H30" s="1009"/>
      <c r="I30" s="1167"/>
      <c r="J30" s="1167"/>
      <c r="K30" s="1167"/>
      <c r="L30" s="1167"/>
      <c r="M30" s="1167"/>
      <c r="N30" s="1167"/>
      <c r="O30" s="1167"/>
      <c r="P30" s="1167"/>
      <c r="Q30" s="1167"/>
      <c r="R30" s="1167"/>
      <c r="S30" s="1167"/>
      <c r="T30" s="1167"/>
      <c r="U30" s="1167"/>
      <c r="V30" s="1167"/>
      <c r="W30" s="1167"/>
      <c r="X30" s="1167"/>
      <c r="Y30" s="1167"/>
      <c r="Z30" s="1167"/>
      <c r="AA30" s="1167"/>
      <c r="AB30" s="1167"/>
      <c r="AC30" s="1167"/>
      <c r="AD30" s="1167"/>
      <c r="AE30" s="1002"/>
      <c r="AF30" s="1167"/>
      <c r="AG30" s="1184"/>
      <c r="AH30" s="1185"/>
      <c r="AI30" s="1185"/>
      <c r="AJ30" s="1186"/>
    </row>
    <row r="31" spans="1:36" ht="13.5" customHeight="1" x14ac:dyDescent="0.2">
      <c r="A31" s="1018"/>
      <c r="B31" s="1019"/>
      <c r="C31" s="1009" t="s">
        <v>701</v>
      </c>
      <c r="D31" s="1009"/>
      <c r="E31" s="1009"/>
      <c r="F31" s="1009"/>
      <c r="G31" s="1009"/>
      <c r="H31" s="1009"/>
      <c r="I31" s="1167"/>
      <c r="J31" s="1167"/>
      <c r="K31" s="1167"/>
      <c r="L31" s="1167"/>
      <c r="M31" s="1167"/>
      <c r="N31" s="1167"/>
      <c r="O31" s="1167"/>
      <c r="P31" s="1167"/>
      <c r="Q31" s="1167"/>
      <c r="R31" s="1167"/>
      <c r="S31" s="1167"/>
      <c r="T31" s="1167"/>
      <c r="U31" s="1167"/>
      <c r="V31" s="1167"/>
      <c r="W31" s="1167"/>
      <c r="X31" s="1167"/>
      <c r="Y31" s="1167"/>
      <c r="Z31" s="1167"/>
      <c r="AA31" s="1167"/>
      <c r="AB31" s="1167"/>
      <c r="AC31" s="1167"/>
      <c r="AD31" s="1167"/>
      <c r="AE31" s="1002"/>
      <c r="AF31" s="1167"/>
      <c r="AG31" s="1184"/>
      <c r="AH31" s="1185"/>
      <c r="AI31" s="1185"/>
      <c r="AJ31" s="1186"/>
    </row>
    <row r="32" spans="1:36" ht="13.5" customHeight="1" x14ac:dyDescent="0.2">
      <c r="A32" s="1018"/>
      <c r="B32" s="1019"/>
      <c r="C32" s="947" t="s">
        <v>471</v>
      </c>
      <c r="D32" s="947"/>
      <c r="E32" s="947"/>
      <c r="F32" s="947"/>
      <c r="G32" s="947"/>
      <c r="H32" s="947"/>
      <c r="I32" s="1168"/>
      <c r="J32" s="1168"/>
      <c r="K32" s="1168"/>
      <c r="L32" s="1168"/>
      <c r="M32" s="1168"/>
      <c r="N32" s="1168"/>
      <c r="O32" s="1168"/>
      <c r="P32" s="1168"/>
      <c r="Q32" s="1168"/>
      <c r="R32" s="1168"/>
      <c r="S32" s="1168"/>
      <c r="T32" s="1168"/>
      <c r="U32" s="1168"/>
      <c r="V32" s="1168"/>
      <c r="W32" s="1168"/>
      <c r="X32" s="1168"/>
      <c r="Y32" s="1168"/>
      <c r="Z32" s="1168"/>
      <c r="AA32" s="1168"/>
      <c r="AB32" s="1168"/>
      <c r="AC32" s="1168"/>
      <c r="AD32" s="1168"/>
      <c r="AE32" s="1207"/>
      <c r="AF32" s="1168"/>
      <c r="AG32" s="1187"/>
      <c r="AH32" s="1188"/>
      <c r="AI32" s="1188"/>
      <c r="AJ32" s="1189"/>
    </row>
    <row r="33" spans="1:42" ht="13.5" customHeight="1" x14ac:dyDescent="0.2">
      <c r="A33" s="1227" t="s">
        <v>525</v>
      </c>
      <c r="B33" s="1203"/>
      <c r="C33" s="1203"/>
      <c r="D33" s="1203"/>
      <c r="E33" s="1203"/>
      <c r="F33" s="1203"/>
      <c r="G33" s="1203"/>
      <c r="H33" s="1204"/>
      <c r="I33" s="1205"/>
      <c r="J33" s="1206"/>
      <c r="K33" s="1206"/>
      <c r="L33" s="1206"/>
      <c r="M33" s="1206"/>
      <c r="N33" s="1206"/>
      <c r="O33" s="2081" t="s">
        <v>1011</v>
      </c>
      <c r="P33" s="2081"/>
      <c r="Q33" s="2081"/>
      <c r="R33" s="2081"/>
      <c r="S33" s="2081"/>
      <c r="T33" s="2081"/>
      <c r="U33" s="2081"/>
      <c r="V33" s="2081"/>
      <c r="W33" s="2081"/>
      <c r="X33" s="2081"/>
      <c r="Y33" s="2081"/>
      <c r="Z33" s="2081"/>
      <c r="AA33" s="2081"/>
      <c r="AB33" s="2081"/>
      <c r="AC33" s="2081"/>
      <c r="AD33" s="2081"/>
      <c r="AE33" s="2081"/>
      <c r="AF33" s="2081"/>
      <c r="AG33" s="2081"/>
      <c r="AH33" s="2081"/>
      <c r="AI33" s="2081"/>
      <c r="AJ33" s="2082"/>
    </row>
    <row r="34" spans="1:42" ht="13.5" customHeight="1" x14ac:dyDescent="0.2">
      <c r="A34" s="1227" t="s">
        <v>171</v>
      </c>
      <c r="B34" s="1203"/>
      <c r="C34" s="1203"/>
      <c r="D34" s="1203"/>
      <c r="E34" s="1203"/>
      <c r="F34" s="1203"/>
      <c r="G34" s="1203"/>
      <c r="H34" s="1204"/>
      <c r="I34" s="1205"/>
      <c r="J34" s="1206"/>
      <c r="K34" s="1206"/>
      <c r="L34" s="1206"/>
      <c r="M34" s="1206"/>
      <c r="N34" s="1206"/>
      <c r="O34" s="2081" t="s">
        <v>895</v>
      </c>
      <c r="P34" s="2081"/>
      <c r="Q34" s="2081"/>
      <c r="R34" s="2081"/>
      <c r="S34" s="2081"/>
      <c r="T34" s="2081"/>
      <c r="U34" s="2081"/>
      <c r="V34" s="2081"/>
      <c r="W34" s="2081"/>
      <c r="X34" s="2081"/>
      <c r="Y34" s="2081"/>
      <c r="Z34" s="2081"/>
      <c r="AA34" s="2081"/>
      <c r="AB34" s="2081"/>
      <c r="AC34" s="2081"/>
      <c r="AD34" s="2081"/>
      <c r="AE34" s="2081"/>
      <c r="AF34" s="2081"/>
      <c r="AG34" s="2081"/>
      <c r="AH34" s="2081"/>
      <c r="AI34" s="2081"/>
      <c r="AJ34" s="2082"/>
    </row>
    <row r="35" spans="1:42" ht="18" customHeight="1" x14ac:dyDescent="0.2">
      <c r="A35" s="1016" t="s">
        <v>1012</v>
      </c>
      <c r="B35" s="1017"/>
      <c r="C35" s="1134" t="s">
        <v>466</v>
      </c>
      <c r="D35" s="1203"/>
      <c r="E35" s="1203"/>
      <c r="F35" s="1203"/>
      <c r="G35" s="1203"/>
      <c r="H35" s="1204"/>
      <c r="I35" s="2199">
        <v>2</v>
      </c>
      <c r="J35" s="2199"/>
      <c r="K35" s="2199"/>
      <c r="L35" s="2199"/>
      <c r="M35" s="2199"/>
      <c r="N35" s="2199"/>
      <c r="O35" s="2199"/>
      <c r="P35" s="2199"/>
      <c r="Q35" s="2199"/>
      <c r="R35" s="2199"/>
      <c r="S35" s="2199"/>
      <c r="T35" s="2199"/>
      <c r="U35" s="2199"/>
      <c r="V35" s="2199"/>
      <c r="W35" s="2199"/>
      <c r="X35" s="2199"/>
      <c r="Y35" s="2199"/>
      <c r="Z35" s="2199"/>
      <c r="AA35" s="2199"/>
      <c r="AB35" s="2199"/>
      <c r="AC35" s="2199"/>
      <c r="AD35" s="2199"/>
      <c r="AE35" s="2199"/>
      <c r="AF35" s="2199"/>
      <c r="AG35" s="2199"/>
      <c r="AH35" s="2199"/>
      <c r="AI35" s="2199"/>
      <c r="AJ35" s="2200"/>
    </row>
    <row r="36" spans="1:42" ht="13.5" customHeight="1" x14ac:dyDescent="0.2">
      <c r="A36" s="1018"/>
      <c r="B36" s="1019"/>
      <c r="C36" s="1134" t="s">
        <v>172</v>
      </c>
      <c r="D36" s="1203"/>
      <c r="E36" s="1203"/>
      <c r="F36" s="1203"/>
      <c r="G36" s="1203"/>
      <c r="H36" s="1204"/>
      <c r="I36" s="1205"/>
      <c r="J36" s="1206"/>
      <c r="K36" s="1206"/>
      <c r="L36" s="1206"/>
      <c r="M36" s="1206"/>
      <c r="N36" s="1206"/>
      <c r="O36" s="1175" t="s">
        <v>1011</v>
      </c>
      <c r="P36" s="1175"/>
      <c r="Q36" s="1175"/>
      <c r="R36" s="1175"/>
      <c r="S36" s="1177"/>
      <c r="T36" s="672" t="s">
        <v>140</v>
      </c>
      <c r="U36" s="956"/>
      <c r="V36" s="956"/>
      <c r="W36" s="956"/>
      <c r="X36" s="956"/>
      <c r="Y36" s="673"/>
      <c r="Z36" s="1207"/>
      <c r="AA36" s="1208"/>
      <c r="AB36" s="1208"/>
      <c r="AC36" s="1208"/>
      <c r="AD36" s="1208"/>
      <c r="AE36" s="1208"/>
      <c r="AF36" s="1891" t="s">
        <v>1011</v>
      </c>
      <c r="AG36" s="1891"/>
      <c r="AH36" s="1891"/>
      <c r="AI36" s="1891"/>
      <c r="AJ36" s="1892"/>
    </row>
    <row r="37" spans="1:42" ht="18" customHeight="1" x14ac:dyDescent="0.2">
      <c r="A37" s="1018"/>
      <c r="B37" s="1019"/>
      <c r="C37" s="1137" t="s">
        <v>228</v>
      </c>
      <c r="D37" s="1138"/>
      <c r="E37" s="1138"/>
      <c r="F37" s="1138"/>
      <c r="G37" s="1138"/>
      <c r="H37" s="1139"/>
      <c r="I37" s="960" t="s">
        <v>1036</v>
      </c>
      <c r="J37" s="960"/>
      <c r="K37" s="960"/>
      <c r="L37" s="960"/>
      <c r="M37" s="961"/>
      <c r="N37" s="1849"/>
      <c r="O37" s="1850"/>
      <c r="P37" s="1850"/>
      <c r="Q37" s="1850"/>
      <c r="R37" s="1850"/>
      <c r="S37" s="1850"/>
      <c r="T37" s="1850"/>
      <c r="U37" s="1850"/>
      <c r="V37" s="1850"/>
      <c r="W37" s="1850"/>
      <c r="X37" s="1850"/>
      <c r="Y37" s="1850"/>
      <c r="Z37" s="1850"/>
      <c r="AA37" s="1850"/>
      <c r="AB37" s="1850"/>
      <c r="AC37" s="1850"/>
      <c r="AD37" s="1850"/>
      <c r="AE37" s="1850"/>
      <c r="AF37" s="1850"/>
      <c r="AG37" s="1850"/>
      <c r="AH37" s="1850"/>
      <c r="AI37" s="1850"/>
      <c r="AJ37" s="1851"/>
      <c r="AL37" s="57" t="b">
        <v>0</v>
      </c>
      <c r="AM37" s="57" t="b">
        <v>0</v>
      </c>
      <c r="AN37" s="57" t="b">
        <v>0</v>
      </c>
      <c r="AO37" s="57" t="b">
        <v>0</v>
      </c>
      <c r="AP37" s="57" t="b">
        <v>0</v>
      </c>
    </row>
    <row r="38" spans="1:42" ht="18" customHeight="1" x14ac:dyDescent="0.2">
      <c r="A38" s="1018"/>
      <c r="B38" s="1019"/>
      <c r="C38" s="1151"/>
      <c r="D38" s="1152"/>
      <c r="E38" s="1152"/>
      <c r="F38" s="1152"/>
      <c r="G38" s="1152"/>
      <c r="H38" s="1964"/>
      <c r="I38" s="1954" t="s">
        <v>284</v>
      </c>
      <c r="J38" s="1954"/>
      <c r="K38" s="1954"/>
      <c r="L38" s="1954"/>
      <c r="M38" s="1954"/>
      <c r="N38" s="1955"/>
      <c r="O38" s="1955"/>
      <c r="P38" s="1955"/>
      <c r="Q38" s="1955"/>
      <c r="R38" s="1955"/>
      <c r="S38" s="1955"/>
      <c r="T38" s="1955"/>
      <c r="U38" s="1955"/>
      <c r="V38" s="1955"/>
      <c r="W38" s="1044" t="s">
        <v>610</v>
      </c>
      <c r="X38" s="1044"/>
      <c r="Y38" s="1044"/>
      <c r="Z38" s="1044"/>
      <c r="AA38" s="1044"/>
      <c r="AB38" s="1955"/>
      <c r="AC38" s="1955"/>
      <c r="AD38" s="1955"/>
      <c r="AE38" s="1955"/>
      <c r="AF38" s="1955"/>
      <c r="AG38" s="1955"/>
      <c r="AH38" s="1955"/>
      <c r="AI38" s="1955"/>
      <c r="AJ38" s="1958"/>
      <c r="AL38" s="57" t="b">
        <v>0</v>
      </c>
      <c r="AM38" s="57" t="b">
        <v>0</v>
      </c>
      <c r="AN38" s="57" t="b">
        <v>0</v>
      </c>
      <c r="AO38" s="39"/>
      <c r="AP38" s="39"/>
    </row>
    <row r="39" spans="1:42" ht="13.5" customHeight="1" x14ac:dyDescent="0.2">
      <c r="A39" s="1018"/>
      <c r="B39" s="1019"/>
      <c r="C39" s="990" t="s">
        <v>417</v>
      </c>
      <c r="D39" s="990"/>
      <c r="E39" s="990"/>
      <c r="F39" s="990"/>
      <c r="G39" s="990"/>
      <c r="H39" s="990"/>
      <c r="I39" s="1472"/>
      <c r="J39" s="1472"/>
      <c r="K39" s="1472"/>
      <c r="L39" s="1472"/>
      <c r="M39" s="1472"/>
      <c r="N39" s="1472"/>
      <c r="O39" s="1472"/>
      <c r="P39" s="1472"/>
      <c r="Q39" s="1472"/>
      <c r="R39" s="1472"/>
      <c r="S39" s="1472"/>
      <c r="T39" s="1472"/>
      <c r="U39" s="1472"/>
      <c r="V39" s="1472"/>
      <c r="W39" s="1472"/>
      <c r="X39" s="1472"/>
      <c r="Y39" s="1472"/>
      <c r="Z39" s="1472"/>
      <c r="AA39" s="1472"/>
      <c r="AB39" s="1472"/>
      <c r="AC39" s="1472"/>
      <c r="AD39" s="1472"/>
      <c r="AE39" s="1472"/>
      <c r="AF39" s="1472"/>
      <c r="AG39" s="1472"/>
      <c r="AH39" s="1472"/>
      <c r="AI39" s="1472"/>
      <c r="AJ39" s="1473"/>
    </row>
    <row r="40" spans="1:42" ht="13.5" customHeight="1" x14ac:dyDescent="0.2">
      <c r="A40" s="1018"/>
      <c r="B40" s="1019"/>
      <c r="C40" s="990" t="s">
        <v>697</v>
      </c>
      <c r="D40" s="990"/>
      <c r="E40" s="990"/>
      <c r="F40" s="990"/>
      <c r="G40" s="990"/>
      <c r="H40" s="990"/>
      <c r="I40" s="1472"/>
      <c r="J40" s="1472"/>
      <c r="K40" s="1472"/>
      <c r="L40" s="1472"/>
      <c r="M40" s="1472"/>
      <c r="N40" s="1472"/>
      <c r="O40" s="1472"/>
      <c r="P40" s="1472"/>
      <c r="Q40" s="1472"/>
      <c r="R40" s="1472"/>
      <c r="S40" s="1472"/>
      <c r="T40" s="1472"/>
      <c r="U40" s="1472"/>
      <c r="V40" s="1472"/>
      <c r="W40" s="1472"/>
      <c r="X40" s="1472"/>
      <c r="Y40" s="1472"/>
      <c r="Z40" s="1472"/>
      <c r="AA40" s="1472"/>
      <c r="AB40" s="1472"/>
      <c r="AC40" s="1472"/>
      <c r="AD40" s="1472"/>
      <c r="AE40" s="1472"/>
      <c r="AF40" s="1472"/>
      <c r="AG40" s="1472"/>
      <c r="AH40" s="1472"/>
      <c r="AI40" s="1472"/>
      <c r="AJ40" s="1473"/>
    </row>
    <row r="41" spans="1:42" ht="18" customHeight="1" x14ac:dyDescent="0.2">
      <c r="A41" s="1018"/>
      <c r="B41" s="1019"/>
      <c r="C41" s="1082" t="s">
        <v>698</v>
      </c>
      <c r="D41" s="990"/>
      <c r="E41" s="990"/>
      <c r="F41" s="990"/>
      <c r="G41" s="990"/>
      <c r="H41" s="990"/>
      <c r="I41" s="990" t="s">
        <v>1002</v>
      </c>
      <c r="J41" s="990"/>
      <c r="K41" s="990"/>
      <c r="L41" s="990"/>
      <c r="M41" s="990"/>
      <c r="N41" s="990"/>
      <c r="O41" s="990"/>
      <c r="P41" s="990"/>
      <c r="Q41" s="990"/>
      <c r="R41" s="2175">
        <v>2</v>
      </c>
      <c r="S41" s="2175"/>
      <c r="T41" s="2175"/>
      <c r="U41" s="2175"/>
      <c r="V41" s="2175"/>
      <c r="W41" s="2175"/>
      <c r="X41" s="2175"/>
      <c r="Y41" s="2175"/>
      <c r="Z41" s="2175"/>
      <c r="AA41" s="2175"/>
      <c r="AB41" s="2175"/>
      <c r="AC41" s="2175"/>
      <c r="AD41" s="2175"/>
      <c r="AE41" s="2175"/>
      <c r="AF41" s="2175"/>
      <c r="AG41" s="2175"/>
      <c r="AH41" s="2175"/>
      <c r="AI41" s="2175"/>
      <c r="AJ41" s="2176"/>
    </row>
    <row r="42" spans="1:42" ht="13.5" customHeight="1" x14ac:dyDescent="0.2">
      <c r="A42" s="1018"/>
      <c r="B42" s="1019"/>
      <c r="C42" s="990"/>
      <c r="D42" s="990"/>
      <c r="E42" s="990"/>
      <c r="F42" s="990"/>
      <c r="G42" s="990"/>
      <c r="H42" s="990"/>
      <c r="I42" s="990" t="s">
        <v>1003</v>
      </c>
      <c r="J42" s="990"/>
      <c r="K42" s="990"/>
      <c r="L42" s="990"/>
      <c r="M42" s="990"/>
      <c r="N42" s="990"/>
      <c r="O42" s="990"/>
      <c r="P42" s="990"/>
      <c r="Q42" s="990"/>
      <c r="R42" s="1009" t="s">
        <v>1004</v>
      </c>
      <c r="S42" s="1009"/>
      <c r="T42" s="1009"/>
      <c r="U42" s="1009"/>
      <c r="V42" s="1009"/>
      <c r="W42" s="1472"/>
      <c r="X42" s="1472"/>
      <c r="Y42" s="1472"/>
      <c r="Z42" s="1472"/>
      <c r="AA42" s="1472"/>
      <c r="AB42" s="1472"/>
      <c r="AC42" s="1472"/>
      <c r="AD42" s="1472"/>
      <c r="AE42" s="1472"/>
      <c r="AF42" s="1472"/>
      <c r="AG42" s="1472"/>
      <c r="AH42" s="1472"/>
      <c r="AI42" s="1472"/>
      <c r="AJ42" s="1473"/>
    </row>
    <row r="43" spans="1:42" ht="13.5" customHeight="1" x14ac:dyDescent="0.2">
      <c r="A43" s="1018"/>
      <c r="B43" s="1019"/>
      <c r="C43" s="990"/>
      <c r="D43" s="990"/>
      <c r="E43" s="990"/>
      <c r="F43" s="990"/>
      <c r="G43" s="990"/>
      <c r="H43" s="990"/>
      <c r="I43" s="990"/>
      <c r="J43" s="990"/>
      <c r="K43" s="990"/>
      <c r="L43" s="990"/>
      <c r="M43" s="990"/>
      <c r="N43" s="990"/>
      <c r="O43" s="990"/>
      <c r="P43" s="990"/>
      <c r="Q43" s="990"/>
      <c r="R43" s="1009" t="s">
        <v>1005</v>
      </c>
      <c r="S43" s="1009"/>
      <c r="T43" s="1009"/>
      <c r="U43" s="1009"/>
      <c r="V43" s="1009"/>
      <c r="W43" s="1472"/>
      <c r="X43" s="1472"/>
      <c r="Y43" s="1472"/>
      <c r="Z43" s="1472"/>
      <c r="AA43" s="1472"/>
      <c r="AB43" s="1472"/>
      <c r="AC43" s="1472"/>
      <c r="AD43" s="1472"/>
      <c r="AE43" s="1472"/>
      <c r="AF43" s="1472"/>
      <c r="AG43" s="1472"/>
      <c r="AH43" s="1472"/>
      <c r="AI43" s="1472"/>
      <c r="AJ43" s="1473"/>
    </row>
    <row r="44" spans="1:42" ht="13.5" customHeight="1" x14ac:dyDescent="0.2">
      <c r="A44" s="1018"/>
      <c r="B44" s="1019"/>
      <c r="C44" s="1044"/>
      <c r="D44" s="1044"/>
      <c r="E44" s="1044"/>
      <c r="F44" s="1044"/>
      <c r="G44" s="1044"/>
      <c r="H44" s="1044"/>
      <c r="I44" s="1044" t="s">
        <v>614</v>
      </c>
      <c r="J44" s="1044"/>
      <c r="K44" s="1044"/>
      <c r="L44" s="1044"/>
      <c r="M44" s="1044"/>
      <c r="N44" s="1044"/>
      <c r="O44" s="1044"/>
      <c r="P44" s="1044"/>
      <c r="Q44" s="1044"/>
      <c r="R44" s="2078"/>
      <c r="S44" s="2079"/>
      <c r="T44" s="2079"/>
      <c r="U44" s="2079"/>
      <c r="V44" s="2079"/>
      <c r="W44" s="2079"/>
      <c r="X44" s="2079"/>
      <c r="Y44" s="2079"/>
      <c r="Z44" s="2079"/>
      <c r="AA44" s="2079"/>
      <c r="AB44" s="2079"/>
      <c r="AC44" s="2079"/>
      <c r="AD44" s="2079"/>
      <c r="AE44" s="2079"/>
      <c r="AF44" s="2079"/>
      <c r="AG44" s="2079"/>
      <c r="AH44" s="2079"/>
      <c r="AI44" s="2079"/>
      <c r="AJ44" s="2080"/>
    </row>
    <row r="45" spans="1:42" ht="13.5" customHeight="1" x14ac:dyDescent="0.2">
      <c r="A45" s="1018"/>
      <c r="B45" s="1019"/>
      <c r="C45" s="1404" t="s">
        <v>298</v>
      </c>
      <c r="D45" s="1401"/>
      <c r="E45" s="990" t="s">
        <v>611</v>
      </c>
      <c r="F45" s="990"/>
      <c r="G45" s="990"/>
      <c r="H45" s="990"/>
      <c r="I45" s="1349"/>
      <c r="J45" s="1349"/>
      <c r="K45" s="1349"/>
      <c r="L45" s="1349"/>
      <c r="M45" s="1349"/>
      <c r="N45" s="1349"/>
      <c r="O45" s="1349"/>
      <c r="P45" s="1349"/>
      <c r="Q45" s="1349"/>
      <c r="R45" s="1082" t="s">
        <v>612</v>
      </c>
      <c r="S45" s="990"/>
      <c r="T45" s="990"/>
      <c r="U45" s="990"/>
      <c r="V45" s="1326"/>
      <c r="W45" s="1326"/>
      <c r="X45" s="1326"/>
      <c r="Y45" s="1326"/>
      <c r="Z45" s="1326"/>
      <c r="AA45" s="1326"/>
      <c r="AB45" s="1326"/>
      <c r="AC45" s="1326"/>
      <c r="AD45" s="1326"/>
      <c r="AE45" s="1326"/>
      <c r="AF45" s="1326"/>
      <c r="AG45" s="1326"/>
      <c r="AH45" s="1326"/>
      <c r="AI45" s="1326"/>
      <c r="AJ45" s="1327"/>
    </row>
    <row r="46" spans="1:42" ht="13.5" customHeight="1" x14ac:dyDescent="0.2">
      <c r="A46" s="1018"/>
      <c r="B46" s="1019"/>
      <c r="C46" s="1405"/>
      <c r="D46" s="1402"/>
      <c r="E46" s="990"/>
      <c r="F46" s="990"/>
      <c r="G46" s="990"/>
      <c r="H46" s="990"/>
      <c r="I46" s="1349"/>
      <c r="J46" s="1349"/>
      <c r="K46" s="1349"/>
      <c r="L46" s="1349"/>
      <c r="M46" s="1349"/>
      <c r="N46" s="1349"/>
      <c r="O46" s="1349"/>
      <c r="P46" s="1349"/>
      <c r="Q46" s="1349"/>
      <c r="R46" s="990"/>
      <c r="S46" s="990"/>
      <c r="T46" s="990"/>
      <c r="U46" s="990"/>
      <c r="V46" s="1329"/>
      <c r="W46" s="1329"/>
      <c r="X46" s="1329"/>
      <c r="Y46" s="1329"/>
      <c r="Z46" s="1329"/>
      <c r="AA46" s="1329"/>
      <c r="AB46" s="1329"/>
      <c r="AC46" s="1329"/>
      <c r="AD46" s="1329"/>
      <c r="AE46" s="1329"/>
      <c r="AF46" s="1329"/>
      <c r="AG46" s="1329"/>
      <c r="AH46" s="1329"/>
      <c r="AI46" s="1329"/>
      <c r="AJ46" s="1330"/>
    </row>
    <row r="47" spans="1:42" ht="13.5" customHeight="1" x14ac:dyDescent="0.2">
      <c r="A47" s="1018"/>
      <c r="B47" s="1019"/>
      <c r="C47" s="1405"/>
      <c r="D47" s="1402"/>
      <c r="E47" s="990" t="s">
        <v>611</v>
      </c>
      <c r="F47" s="990"/>
      <c r="G47" s="990"/>
      <c r="H47" s="990"/>
      <c r="I47" s="1349"/>
      <c r="J47" s="1349"/>
      <c r="K47" s="1349"/>
      <c r="L47" s="1349"/>
      <c r="M47" s="1349"/>
      <c r="N47" s="1349"/>
      <c r="O47" s="1349"/>
      <c r="P47" s="1349"/>
      <c r="Q47" s="1349"/>
      <c r="R47" s="1082" t="s">
        <v>612</v>
      </c>
      <c r="S47" s="990"/>
      <c r="T47" s="990"/>
      <c r="U47" s="990"/>
      <c r="V47" s="1326"/>
      <c r="W47" s="1326"/>
      <c r="X47" s="1326"/>
      <c r="Y47" s="1326"/>
      <c r="Z47" s="1326"/>
      <c r="AA47" s="1326"/>
      <c r="AB47" s="1326"/>
      <c r="AC47" s="1326"/>
      <c r="AD47" s="1326"/>
      <c r="AE47" s="1326"/>
      <c r="AF47" s="1326"/>
      <c r="AG47" s="1326"/>
      <c r="AH47" s="1326"/>
      <c r="AI47" s="1326"/>
      <c r="AJ47" s="1327"/>
    </row>
    <row r="48" spans="1:42" ht="13.5" customHeight="1" x14ac:dyDescent="0.2">
      <c r="A48" s="1018"/>
      <c r="B48" s="1019"/>
      <c r="C48" s="1405"/>
      <c r="D48" s="1402"/>
      <c r="E48" s="990"/>
      <c r="F48" s="990"/>
      <c r="G48" s="990"/>
      <c r="H48" s="990"/>
      <c r="I48" s="1349"/>
      <c r="J48" s="1349"/>
      <c r="K48" s="1349"/>
      <c r="L48" s="1349"/>
      <c r="M48" s="1349"/>
      <c r="N48" s="1349"/>
      <c r="O48" s="1349"/>
      <c r="P48" s="1349"/>
      <c r="Q48" s="1349"/>
      <c r="R48" s="990"/>
      <c r="S48" s="990"/>
      <c r="T48" s="990"/>
      <c r="U48" s="990"/>
      <c r="V48" s="1329"/>
      <c r="W48" s="1329"/>
      <c r="X48" s="1329"/>
      <c r="Y48" s="1329"/>
      <c r="Z48" s="1329"/>
      <c r="AA48" s="1329"/>
      <c r="AB48" s="1329"/>
      <c r="AC48" s="1329"/>
      <c r="AD48" s="1329"/>
      <c r="AE48" s="1329"/>
      <c r="AF48" s="1329"/>
      <c r="AG48" s="1329"/>
      <c r="AH48" s="1329"/>
      <c r="AI48" s="1329"/>
      <c r="AJ48" s="1330"/>
    </row>
    <row r="49" spans="1:45" ht="13.5" customHeight="1" x14ac:dyDescent="0.2">
      <c r="A49" s="1018"/>
      <c r="B49" s="1019"/>
      <c r="C49" s="1405"/>
      <c r="D49" s="1402"/>
      <c r="E49" s="990" t="s">
        <v>611</v>
      </c>
      <c r="F49" s="990"/>
      <c r="G49" s="990"/>
      <c r="H49" s="990"/>
      <c r="I49" s="1349"/>
      <c r="J49" s="1349"/>
      <c r="K49" s="1349"/>
      <c r="L49" s="1349"/>
      <c r="M49" s="1349"/>
      <c r="N49" s="1349"/>
      <c r="O49" s="1349"/>
      <c r="P49" s="1349"/>
      <c r="Q49" s="1349"/>
      <c r="R49" s="1082" t="s">
        <v>612</v>
      </c>
      <c r="S49" s="990"/>
      <c r="T49" s="990"/>
      <c r="U49" s="990"/>
      <c r="V49" s="1348"/>
      <c r="W49" s="1348"/>
      <c r="X49" s="1348"/>
      <c r="Y49" s="1348"/>
      <c r="Z49" s="1348"/>
      <c r="AA49" s="1348"/>
      <c r="AB49" s="1348"/>
      <c r="AC49" s="1348"/>
      <c r="AD49" s="1348"/>
      <c r="AE49" s="1348"/>
      <c r="AF49" s="1348"/>
      <c r="AG49" s="1348"/>
      <c r="AH49" s="1348"/>
      <c r="AI49" s="1348"/>
      <c r="AJ49" s="1357"/>
    </row>
    <row r="50" spans="1:45" ht="13.5" customHeight="1" x14ac:dyDescent="0.2">
      <c r="A50" s="1020"/>
      <c r="B50" s="1021"/>
      <c r="C50" s="1406"/>
      <c r="D50" s="1403"/>
      <c r="E50" s="990"/>
      <c r="F50" s="990"/>
      <c r="G50" s="990"/>
      <c r="H50" s="990"/>
      <c r="I50" s="1349"/>
      <c r="J50" s="1349"/>
      <c r="K50" s="1349"/>
      <c r="L50" s="1349"/>
      <c r="M50" s="1349"/>
      <c r="N50" s="1349"/>
      <c r="O50" s="1349"/>
      <c r="P50" s="1349"/>
      <c r="Q50" s="1349"/>
      <c r="R50" s="990"/>
      <c r="S50" s="990"/>
      <c r="T50" s="990"/>
      <c r="U50" s="990"/>
      <c r="V50" s="1329"/>
      <c r="W50" s="1329"/>
      <c r="X50" s="1329"/>
      <c r="Y50" s="1329"/>
      <c r="Z50" s="1329"/>
      <c r="AA50" s="1329"/>
      <c r="AB50" s="1329"/>
      <c r="AC50" s="1329"/>
      <c r="AD50" s="1329"/>
      <c r="AE50" s="1329"/>
      <c r="AF50" s="1329"/>
      <c r="AG50" s="1329"/>
      <c r="AH50" s="1329"/>
      <c r="AI50" s="1329"/>
      <c r="AJ50" s="1330"/>
    </row>
    <row r="51" spans="1:45" ht="18" customHeight="1" x14ac:dyDescent="0.2">
      <c r="A51" s="1221" t="s">
        <v>906</v>
      </c>
      <c r="B51" s="1222"/>
      <c r="C51" s="672" t="s">
        <v>337</v>
      </c>
      <c r="D51" s="956"/>
      <c r="E51" s="956"/>
      <c r="F51" s="956"/>
      <c r="G51" s="956"/>
      <c r="H51" s="673"/>
      <c r="I51" s="1209">
        <v>2</v>
      </c>
      <c r="J51" s="1210"/>
      <c r="K51" s="1210"/>
      <c r="L51" s="1210"/>
      <c r="M51" s="1210"/>
      <c r="N51" s="1210"/>
      <c r="O51" s="1210"/>
      <c r="P51" s="1210"/>
      <c r="Q51" s="1210"/>
      <c r="R51" s="1210"/>
      <c r="S51" s="1210"/>
      <c r="T51" s="1210"/>
      <c r="U51" s="1210"/>
      <c r="V51" s="1210"/>
      <c r="W51" s="1210"/>
      <c r="X51" s="1210"/>
      <c r="Y51" s="1822"/>
      <c r="Z51" s="1822"/>
      <c r="AA51" s="1822"/>
      <c r="AB51" s="1822"/>
      <c r="AC51" s="1822"/>
      <c r="AD51" s="1822"/>
      <c r="AE51" s="1822"/>
      <c r="AF51" s="1822"/>
      <c r="AG51" s="1822"/>
      <c r="AH51" s="1822"/>
      <c r="AI51" s="1822"/>
      <c r="AJ51" s="1823"/>
    </row>
    <row r="52" spans="1:45" ht="18" customHeight="1" x14ac:dyDescent="0.2">
      <c r="A52" s="1223"/>
      <c r="B52" s="1224"/>
      <c r="C52" s="672" t="s">
        <v>846</v>
      </c>
      <c r="D52" s="956"/>
      <c r="E52" s="956"/>
      <c r="F52" s="956"/>
      <c r="G52" s="956"/>
      <c r="H52" s="673"/>
      <c r="I52" s="1209">
        <v>2</v>
      </c>
      <c r="J52" s="1210"/>
      <c r="K52" s="1210"/>
      <c r="L52" s="1210"/>
      <c r="M52" s="1210"/>
      <c r="N52" s="1210"/>
      <c r="O52" s="1210"/>
      <c r="P52" s="1210"/>
      <c r="Q52" s="1210"/>
      <c r="R52" s="1210"/>
      <c r="S52" s="1210"/>
      <c r="T52" s="1210"/>
      <c r="U52" s="1210"/>
      <c r="V52" s="1210"/>
      <c r="W52" s="1210"/>
      <c r="X52" s="1210"/>
      <c r="Y52" s="1822"/>
      <c r="Z52" s="1822"/>
      <c r="AA52" s="1822"/>
      <c r="AB52" s="1822"/>
      <c r="AC52" s="1822"/>
      <c r="AD52" s="1822"/>
      <c r="AE52" s="1822"/>
      <c r="AF52" s="1822"/>
      <c r="AG52" s="1822"/>
      <c r="AH52" s="1822"/>
      <c r="AI52" s="1822"/>
      <c r="AJ52" s="1823"/>
    </row>
    <row r="53" spans="1:45" ht="18" customHeight="1" x14ac:dyDescent="0.2">
      <c r="A53" s="1223"/>
      <c r="B53" s="1224"/>
      <c r="C53" s="1663"/>
      <c r="D53" s="1664"/>
      <c r="E53" s="1664"/>
      <c r="F53" s="1664"/>
      <c r="G53" s="1664"/>
      <c r="H53" s="1665"/>
      <c r="I53" s="2205">
        <v>2</v>
      </c>
      <c r="J53" s="2206"/>
      <c r="K53" s="2206"/>
      <c r="L53" s="2206"/>
      <c r="M53" s="2206"/>
      <c r="N53" s="2206"/>
      <c r="O53" s="2206"/>
      <c r="P53" s="2207"/>
      <c r="Q53" s="672" t="s">
        <v>896</v>
      </c>
      <c r="R53" s="956"/>
      <c r="S53" s="956"/>
      <c r="T53" s="956"/>
      <c r="U53" s="956"/>
      <c r="V53" s="673"/>
      <c r="W53" s="2140">
        <v>2</v>
      </c>
      <c r="X53" s="2141"/>
      <c r="Y53" s="2141"/>
      <c r="Z53" s="2141"/>
      <c r="AA53" s="2142"/>
      <c r="AB53" s="672" t="s">
        <v>897</v>
      </c>
      <c r="AC53" s="956"/>
      <c r="AD53" s="956"/>
      <c r="AE53" s="673"/>
      <c r="AF53" s="2140">
        <v>2</v>
      </c>
      <c r="AG53" s="2141"/>
      <c r="AH53" s="2141"/>
      <c r="AI53" s="2141"/>
      <c r="AJ53" s="2146"/>
    </row>
    <row r="54" spans="1:45" ht="18" customHeight="1" x14ac:dyDescent="0.2">
      <c r="A54" s="1223"/>
      <c r="B54" s="1224"/>
      <c r="C54" s="672" t="s">
        <v>814</v>
      </c>
      <c r="D54" s="956"/>
      <c r="E54" s="956"/>
      <c r="F54" s="956"/>
      <c r="G54" s="956"/>
      <c r="H54" s="956"/>
      <c r="I54" s="2143">
        <v>3</v>
      </c>
      <c r="J54" s="2144"/>
      <c r="K54" s="2144"/>
      <c r="L54" s="2144"/>
      <c r="M54" s="2144"/>
      <c r="N54" s="2144"/>
      <c r="O54" s="2144"/>
      <c r="P54" s="2145"/>
      <c r="Q54" s="672" t="s">
        <v>436</v>
      </c>
      <c r="R54" s="956"/>
      <c r="S54" s="956"/>
      <c r="T54" s="956"/>
      <c r="U54" s="956"/>
      <c r="V54" s="956"/>
      <c r="W54" s="2143">
        <v>2</v>
      </c>
      <c r="X54" s="2144"/>
      <c r="Y54" s="2144"/>
      <c r="Z54" s="2144"/>
      <c r="AA54" s="2144"/>
      <c r="AB54" s="2144"/>
      <c r="AC54" s="2144"/>
      <c r="AD54" s="2145"/>
      <c r="AE54" s="1821"/>
      <c r="AF54" s="1822"/>
      <c r="AG54" s="1822"/>
      <c r="AH54" s="1822"/>
      <c r="AI54" s="1822"/>
      <c r="AJ54" s="1823"/>
      <c r="AM54" s="38"/>
      <c r="AN54" s="38"/>
      <c r="AO54" s="38"/>
      <c r="AP54" s="38"/>
      <c r="AQ54" s="38"/>
      <c r="AR54" s="38"/>
      <c r="AS54" s="24"/>
    </row>
    <row r="55" spans="1:45" ht="18" customHeight="1" x14ac:dyDescent="0.2">
      <c r="A55" s="1223"/>
      <c r="B55" s="1224"/>
      <c r="C55" s="672" t="s">
        <v>710</v>
      </c>
      <c r="D55" s="956"/>
      <c r="E55" s="956"/>
      <c r="F55" s="956"/>
      <c r="G55" s="956"/>
      <c r="H55" s="956"/>
      <c r="I55" s="1205">
        <v>2</v>
      </c>
      <c r="J55" s="1206"/>
      <c r="K55" s="1206"/>
      <c r="L55" s="1206"/>
      <c r="M55" s="1206"/>
      <c r="N55" s="1206"/>
      <c r="O55" s="1206"/>
      <c r="P55" s="1970"/>
      <c r="Q55" s="672" t="s">
        <v>593</v>
      </c>
      <c r="R55" s="956"/>
      <c r="S55" s="956"/>
      <c r="T55" s="956"/>
      <c r="U55" s="956"/>
      <c r="V55" s="673"/>
      <c r="W55" s="2209" t="s">
        <v>815</v>
      </c>
      <c r="X55" s="2210"/>
      <c r="Y55" s="2210"/>
      <c r="Z55" s="2210"/>
      <c r="AA55" s="2210"/>
      <c r="AB55" s="2210"/>
      <c r="AC55" s="2201" t="s">
        <v>1011</v>
      </c>
      <c r="AD55" s="2202"/>
      <c r="AE55" s="1821"/>
      <c r="AF55" s="1822"/>
      <c r="AG55" s="1822"/>
      <c r="AH55" s="1822"/>
      <c r="AI55" s="1822"/>
      <c r="AJ55" s="1823"/>
      <c r="AM55" s="38"/>
      <c r="AN55" s="38"/>
      <c r="AO55" s="38"/>
      <c r="AP55" s="38"/>
      <c r="AQ55" s="38"/>
      <c r="AR55" s="38"/>
      <c r="AS55" s="24"/>
    </row>
    <row r="56" spans="1:45" ht="18" customHeight="1" x14ac:dyDescent="0.2">
      <c r="A56" s="1223"/>
      <c r="B56" s="1224"/>
      <c r="C56" s="672" t="s">
        <v>694</v>
      </c>
      <c r="D56" s="956"/>
      <c r="E56" s="956"/>
      <c r="F56" s="956"/>
      <c r="G56" s="956"/>
      <c r="H56" s="956"/>
      <c r="I56" s="1205">
        <v>2</v>
      </c>
      <c r="J56" s="1206"/>
      <c r="K56" s="1206"/>
      <c r="L56" s="1206"/>
      <c r="M56" s="1206"/>
      <c r="N56" s="1206"/>
      <c r="O56" s="1206"/>
      <c r="P56" s="1970"/>
      <c r="Q56" s="1685" t="s">
        <v>433</v>
      </c>
      <c r="R56" s="1686"/>
      <c r="S56" s="1686"/>
      <c r="T56" s="1686"/>
      <c r="U56" s="1686"/>
      <c r="V56" s="1687"/>
      <c r="W56" s="2209" t="s">
        <v>815</v>
      </c>
      <c r="X56" s="2210"/>
      <c r="Y56" s="2210"/>
      <c r="Z56" s="2210"/>
      <c r="AA56" s="2210"/>
      <c r="AB56" s="2210"/>
      <c r="AC56" s="2201" t="s">
        <v>6</v>
      </c>
      <c r="AD56" s="2202"/>
      <c r="AE56" s="1821"/>
      <c r="AF56" s="1822"/>
      <c r="AG56" s="1822"/>
      <c r="AH56" s="1822"/>
      <c r="AI56" s="1822"/>
      <c r="AJ56" s="1823"/>
      <c r="AM56" s="38"/>
      <c r="AN56" s="38"/>
      <c r="AO56" s="38"/>
      <c r="AP56" s="38"/>
      <c r="AQ56" s="38"/>
      <c r="AR56" s="38"/>
      <c r="AS56" s="24"/>
    </row>
    <row r="57" spans="1:45" ht="18" customHeight="1" x14ac:dyDescent="0.2">
      <c r="A57" s="1223"/>
      <c r="B57" s="1224"/>
      <c r="C57" s="672" t="s">
        <v>372</v>
      </c>
      <c r="D57" s="956"/>
      <c r="E57" s="956"/>
      <c r="F57" s="956"/>
      <c r="G57" s="956"/>
      <c r="H57" s="956"/>
      <c r="I57" s="1294"/>
      <c r="J57" s="1295"/>
      <c r="K57" s="1295"/>
      <c r="L57" s="1295"/>
      <c r="M57" s="1295"/>
      <c r="N57" s="1295"/>
      <c r="O57" s="1295"/>
      <c r="P57" s="1345"/>
      <c r="Q57" s="672" t="s">
        <v>199</v>
      </c>
      <c r="R57" s="956"/>
      <c r="S57" s="956"/>
      <c r="T57" s="956"/>
      <c r="U57" s="956"/>
      <c r="V57" s="673"/>
      <c r="W57" s="1294"/>
      <c r="X57" s="1295"/>
      <c r="Y57" s="1295"/>
      <c r="Z57" s="1295"/>
      <c r="AA57" s="1295"/>
      <c r="AB57" s="1295"/>
      <c r="AC57" s="1295"/>
      <c r="AD57" s="1345"/>
      <c r="AE57" s="1821"/>
      <c r="AF57" s="1822"/>
      <c r="AG57" s="1822"/>
      <c r="AH57" s="1822"/>
      <c r="AI57" s="1822"/>
      <c r="AJ57" s="1823"/>
      <c r="AM57" s="38"/>
      <c r="AN57" s="38"/>
      <c r="AO57" s="38"/>
      <c r="AP57" s="38"/>
      <c r="AQ57" s="38"/>
      <c r="AR57" s="38"/>
      <c r="AS57" s="24"/>
    </row>
    <row r="58" spans="1:45" ht="18" customHeight="1" x14ac:dyDescent="0.2">
      <c r="A58" s="1223"/>
      <c r="B58" s="1224"/>
      <c r="C58" s="672" t="s">
        <v>159</v>
      </c>
      <c r="D58" s="956"/>
      <c r="E58" s="956"/>
      <c r="F58" s="956"/>
      <c r="G58" s="956"/>
      <c r="H58" s="956"/>
      <c r="I58" s="1294"/>
      <c r="J58" s="1295"/>
      <c r="K58" s="1295"/>
      <c r="L58" s="1295"/>
      <c r="M58" s="1295"/>
      <c r="N58" s="1295"/>
      <c r="O58" s="1295"/>
      <c r="P58" s="1345"/>
      <c r="Q58" s="672" t="s">
        <v>972</v>
      </c>
      <c r="R58" s="956"/>
      <c r="S58" s="956"/>
      <c r="T58" s="956"/>
      <c r="U58" s="956"/>
      <c r="V58" s="673"/>
      <c r="W58" s="1294"/>
      <c r="X58" s="1295"/>
      <c r="Y58" s="1295"/>
      <c r="Z58" s="1295"/>
      <c r="AA58" s="1295"/>
      <c r="AB58" s="1295"/>
      <c r="AC58" s="1295"/>
      <c r="AD58" s="1345"/>
      <c r="AE58" s="1821"/>
      <c r="AF58" s="1822"/>
      <c r="AG58" s="1822"/>
      <c r="AH58" s="1822"/>
      <c r="AI58" s="1822"/>
      <c r="AJ58" s="1823"/>
      <c r="AM58" s="38"/>
      <c r="AN58" s="38"/>
      <c r="AO58" s="38"/>
      <c r="AP58" s="38"/>
      <c r="AQ58" s="38"/>
      <c r="AR58" s="38"/>
      <c r="AS58" s="24"/>
    </row>
    <row r="59" spans="1:45" ht="18" customHeight="1" x14ac:dyDescent="0.2">
      <c r="A59" s="1223"/>
      <c r="B59" s="1224"/>
      <c r="C59" s="672" t="s">
        <v>473</v>
      </c>
      <c r="D59" s="956"/>
      <c r="E59" s="956"/>
      <c r="F59" s="956"/>
      <c r="G59" s="956"/>
      <c r="H59" s="956"/>
      <c r="I59" s="1294"/>
      <c r="J59" s="1295"/>
      <c r="K59" s="1295"/>
      <c r="L59" s="1295"/>
      <c r="M59" s="1295"/>
      <c r="N59" s="1295"/>
      <c r="O59" s="1295"/>
      <c r="P59" s="1345"/>
      <c r="Q59" s="672" t="s">
        <v>3</v>
      </c>
      <c r="R59" s="956"/>
      <c r="S59" s="956"/>
      <c r="T59" s="956"/>
      <c r="U59" s="956"/>
      <c r="V59" s="673"/>
      <c r="W59" s="1294"/>
      <c r="X59" s="1295"/>
      <c r="Y59" s="1295"/>
      <c r="Z59" s="1295"/>
      <c r="AA59" s="1295"/>
      <c r="AB59" s="1295"/>
      <c r="AC59" s="1295"/>
      <c r="AD59" s="1345"/>
      <c r="AE59" s="1821"/>
      <c r="AF59" s="1822"/>
      <c r="AG59" s="1822"/>
      <c r="AH59" s="1822"/>
      <c r="AI59" s="1822"/>
      <c r="AJ59" s="1823"/>
      <c r="AM59" s="38"/>
      <c r="AN59" s="38"/>
      <c r="AO59" s="38"/>
      <c r="AP59" s="38"/>
      <c r="AQ59" s="38"/>
      <c r="AR59" s="38"/>
      <c r="AS59" s="24"/>
    </row>
    <row r="60" spans="1:45" ht="18" customHeight="1" x14ac:dyDescent="0.2">
      <c r="A60" s="1223"/>
      <c r="B60" s="1224"/>
      <c r="C60" s="672" t="s">
        <v>971</v>
      </c>
      <c r="D60" s="956"/>
      <c r="E60" s="956"/>
      <c r="F60" s="956"/>
      <c r="G60" s="956"/>
      <c r="H60" s="956"/>
      <c r="I60" s="1294"/>
      <c r="J60" s="1295"/>
      <c r="K60" s="1295"/>
      <c r="L60" s="1295"/>
      <c r="M60" s="1295"/>
      <c r="N60" s="1295"/>
      <c r="O60" s="1295"/>
      <c r="P60" s="1345"/>
      <c r="Q60" s="672" t="s">
        <v>4</v>
      </c>
      <c r="R60" s="956"/>
      <c r="S60" s="956"/>
      <c r="T60" s="956"/>
      <c r="U60" s="956"/>
      <c r="V60" s="673"/>
      <c r="W60" s="1294"/>
      <c r="X60" s="1295"/>
      <c r="Y60" s="1295"/>
      <c r="Z60" s="1295"/>
      <c r="AA60" s="1295"/>
      <c r="AB60" s="1295"/>
      <c r="AC60" s="1295"/>
      <c r="AD60" s="1345"/>
      <c r="AE60" s="1821"/>
      <c r="AF60" s="1822"/>
      <c r="AG60" s="1822"/>
      <c r="AH60" s="1822"/>
      <c r="AI60" s="1822"/>
      <c r="AJ60" s="1823"/>
      <c r="AM60" s="38"/>
      <c r="AN60" s="38"/>
      <c r="AO60" s="38"/>
      <c r="AP60" s="38"/>
      <c r="AQ60" s="38"/>
      <c r="AR60" s="38"/>
      <c r="AS60" s="24"/>
    </row>
    <row r="61" spans="1:45" ht="18" customHeight="1" x14ac:dyDescent="0.2">
      <c r="A61" s="1223"/>
      <c r="B61" s="1224"/>
      <c r="C61" s="2208" t="s">
        <v>850</v>
      </c>
      <c r="D61" s="956"/>
      <c r="E61" s="956"/>
      <c r="F61" s="956"/>
      <c r="G61" s="956"/>
      <c r="H61" s="673"/>
      <c r="I61" s="672" t="s">
        <v>851</v>
      </c>
      <c r="J61" s="956"/>
      <c r="K61" s="956"/>
      <c r="L61" s="956"/>
      <c r="M61" s="1559">
        <v>3</v>
      </c>
      <c r="N61" s="1560"/>
      <c r="O61" s="1560"/>
      <c r="P61" s="1560"/>
      <c r="Q61" s="1560"/>
      <c r="R61" s="1560"/>
      <c r="S61" s="1560"/>
      <c r="T61" s="1560"/>
      <c r="U61" s="1560"/>
      <c r="V61" s="1560"/>
      <c r="W61" s="672" t="s">
        <v>197</v>
      </c>
      <c r="X61" s="956"/>
      <c r="Y61" s="956"/>
      <c r="Z61" s="673"/>
      <c r="AA61" s="2211"/>
      <c r="AB61" s="2212"/>
      <c r="AC61" s="2212"/>
      <c r="AD61" s="2212"/>
      <c r="AE61" s="2212"/>
      <c r="AF61" s="2212"/>
      <c r="AG61" s="2212"/>
      <c r="AH61" s="2212"/>
      <c r="AI61" s="2212"/>
      <c r="AJ61" s="183" t="s">
        <v>1006</v>
      </c>
      <c r="AM61" s="38"/>
      <c r="AN61" s="38"/>
      <c r="AO61" s="38"/>
      <c r="AP61" s="38"/>
      <c r="AQ61" s="38"/>
      <c r="AR61" s="38"/>
      <c r="AS61" s="24"/>
    </row>
    <row r="62" spans="1:45" ht="18" customHeight="1" x14ac:dyDescent="0.2">
      <c r="A62" s="1223"/>
      <c r="B62" s="1224"/>
      <c r="C62" s="672"/>
      <c r="D62" s="956"/>
      <c r="E62" s="956"/>
      <c r="F62" s="956"/>
      <c r="G62" s="956"/>
      <c r="H62" s="673"/>
      <c r="I62" s="672" t="s">
        <v>437</v>
      </c>
      <c r="J62" s="956"/>
      <c r="K62" s="956"/>
      <c r="L62" s="956"/>
      <c r="M62" s="2213"/>
      <c r="N62" s="2214"/>
      <c r="O62" s="2214"/>
      <c r="P62" s="2214"/>
      <c r="Q62" s="2214"/>
      <c r="R62" s="2214"/>
      <c r="S62" s="2214"/>
      <c r="T62" s="2214"/>
      <c r="U62" s="2214"/>
      <c r="V62" s="2215"/>
      <c r="W62" s="672" t="s">
        <v>438</v>
      </c>
      <c r="X62" s="956"/>
      <c r="Y62" s="956"/>
      <c r="Z62" s="956"/>
      <c r="AA62" s="2213"/>
      <c r="AB62" s="2214"/>
      <c r="AC62" s="2214"/>
      <c r="AD62" s="2214"/>
      <c r="AE62" s="2214"/>
      <c r="AF62" s="2214"/>
      <c r="AG62" s="2214"/>
      <c r="AH62" s="2214"/>
      <c r="AI62" s="2214"/>
      <c r="AJ62" s="2216"/>
      <c r="AM62" s="38"/>
      <c r="AN62" s="38"/>
      <c r="AO62" s="38"/>
      <c r="AP62" s="38"/>
      <c r="AQ62" s="38"/>
      <c r="AR62" s="38"/>
      <c r="AS62" s="24"/>
    </row>
    <row r="63" spans="1:45" ht="18" customHeight="1" x14ac:dyDescent="0.2">
      <c r="A63" s="1223"/>
      <c r="B63" s="1224"/>
      <c r="C63" s="672" t="s">
        <v>792</v>
      </c>
      <c r="D63" s="956"/>
      <c r="E63" s="956"/>
      <c r="F63" s="956"/>
      <c r="G63" s="956"/>
      <c r="H63" s="956"/>
      <c r="I63" s="2157">
        <v>2</v>
      </c>
      <c r="J63" s="2158"/>
      <c r="K63" s="2158"/>
      <c r="L63" s="2158"/>
      <c r="M63" s="2158"/>
      <c r="N63" s="2158"/>
      <c r="O63" s="2158"/>
      <c r="P63" s="2159"/>
      <c r="Q63" s="947" t="s">
        <v>511</v>
      </c>
      <c r="R63" s="947"/>
      <c r="S63" s="947"/>
      <c r="T63" s="947"/>
      <c r="U63" s="947"/>
      <c r="V63" s="947"/>
      <c r="W63" s="947"/>
      <c r="X63" s="947"/>
      <c r="Y63" s="947"/>
      <c r="Z63" s="947"/>
      <c r="AA63" s="2203">
        <v>2</v>
      </c>
      <c r="AB63" s="2203"/>
      <c r="AC63" s="2203"/>
      <c r="AD63" s="2203"/>
      <c r="AE63" s="2203"/>
      <c r="AF63" s="2203"/>
      <c r="AG63" s="2203"/>
      <c r="AH63" s="2203"/>
      <c r="AI63" s="2203"/>
      <c r="AJ63" s="2204"/>
      <c r="AM63" s="38"/>
      <c r="AN63" s="38"/>
      <c r="AO63" s="38"/>
      <c r="AP63" s="38"/>
      <c r="AQ63" s="38"/>
      <c r="AR63" s="38"/>
      <c r="AS63" s="24"/>
    </row>
    <row r="64" spans="1:45" ht="18" customHeight="1" x14ac:dyDescent="0.2">
      <c r="A64" s="1223"/>
      <c r="B64" s="1224"/>
      <c r="C64" s="1169" t="s">
        <v>512</v>
      </c>
      <c r="D64" s="1170"/>
      <c r="E64" s="1170"/>
      <c r="F64" s="1170"/>
      <c r="G64" s="1170"/>
      <c r="H64" s="1170"/>
      <c r="I64" s="2118">
        <v>2</v>
      </c>
      <c r="J64" s="2119"/>
      <c r="K64" s="2119"/>
      <c r="L64" s="2119"/>
      <c r="M64" s="2119"/>
      <c r="N64" s="2119"/>
      <c r="O64" s="2119"/>
      <c r="P64" s="2120"/>
      <c r="Q64" s="1857"/>
      <c r="R64" s="1858"/>
      <c r="S64" s="1858"/>
      <c r="T64" s="1858"/>
      <c r="U64" s="1858"/>
      <c r="V64" s="1858"/>
      <c r="W64" s="1858"/>
      <c r="X64" s="1858"/>
      <c r="Y64" s="1858"/>
      <c r="Z64" s="1858"/>
      <c r="AA64" s="1858"/>
      <c r="AB64" s="1858"/>
      <c r="AC64" s="1858"/>
      <c r="AD64" s="1858"/>
      <c r="AE64" s="1858"/>
      <c r="AF64" s="1858"/>
      <c r="AG64" s="1858"/>
      <c r="AH64" s="1858"/>
      <c r="AI64" s="1858"/>
      <c r="AJ64" s="1859"/>
      <c r="AM64" s="38"/>
      <c r="AN64" s="38"/>
      <c r="AO64" s="38"/>
      <c r="AP64" s="38"/>
      <c r="AQ64" s="38"/>
      <c r="AR64" s="38"/>
      <c r="AS64" s="24"/>
    </row>
    <row r="65" spans="1:49" ht="18" customHeight="1" x14ac:dyDescent="0.2">
      <c r="A65" s="1223"/>
      <c r="B65" s="1224"/>
      <c r="C65" s="947" t="s">
        <v>295</v>
      </c>
      <c r="D65" s="947"/>
      <c r="E65" s="947"/>
      <c r="F65" s="947"/>
      <c r="G65" s="947"/>
      <c r="H65" s="947"/>
      <c r="I65" s="2118">
        <v>2</v>
      </c>
      <c r="J65" s="2119"/>
      <c r="K65" s="2119"/>
      <c r="L65" s="2119"/>
      <c r="M65" s="2119"/>
      <c r="N65" s="2119"/>
      <c r="O65" s="2119"/>
      <c r="P65" s="2120"/>
      <c r="Q65" s="1685" t="s">
        <v>296</v>
      </c>
      <c r="R65" s="1686"/>
      <c r="S65" s="1686"/>
      <c r="T65" s="1686"/>
      <c r="U65" s="1686"/>
      <c r="V65" s="1687"/>
      <c r="W65" s="410"/>
      <c r="X65" s="329"/>
      <c r="Y65" s="329"/>
      <c r="Z65" s="329"/>
      <c r="AA65" s="329"/>
      <c r="AB65" s="329"/>
      <c r="AC65" s="329"/>
      <c r="AD65" s="329"/>
      <c r="AE65" s="2129"/>
      <c r="AF65" s="2130"/>
      <c r="AG65" s="2130"/>
      <c r="AH65" s="2130"/>
      <c r="AI65" s="2130"/>
      <c r="AJ65" s="2166"/>
      <c r="AM65" s="38"/>
      <c r="AN65" s="38"/>
      <c r="AO65" s="38"/>
      <c r="AP65" s="38"/>
      <c r="AQ65" s="38"/>
      <c r="AR65" s="38"/>
      <c r="AS65" s="24"/>
    </row>
    <row r="66" spans="1:49" ht="18" customHeight="1" thickBot="1" x14ac:dyDescent="0.25">
      <c r="A66" s="1225"/>
      <c r="B66" s="1226"/>
      <c r="C66" s="672" t="s">
        <v>432</v>
      </c>
      <c r="D66" s="956"/>
      <c r="E66" s="956"/>
      <c r="F66" s="956"/>
      <c r="G66" s="956"/>
      <c r="H66" s="673"/>
      <c r="I66" s="328">
        <v>1</v>
      </c>
      <c r="J66" s="409" t="str">
        <f>IF(ISNA(VLOOKUP(I66, 出力変換_主たるサービス種類_付１２,4,FALSE)),0, VLOOKUP(I66, 出力変換_主たるサービス種類_付１２,4,FALSE)) &amp; ""</f>
        <v>0</v>
      </c>
      <c r="K66" s="408" t="s">
        <v>1051</v>
      </c>
      <c r="L66" s="409" t="str">
        <f>IF(ISNA(VLOOKUP(K66,取込変換_主たるサービス種類_付１２,2,FALSE)),0, VLOOKUP(K66, 取込変換_主たるサービス種類_付１２,2,FALSE)) &amp; ""</f>
        <v>0</v>
      </c>
      <c r="M66" s="328"/>
      <c r="N66" s="328"/>
      <c r="O66" s="328"/>
      <c r="P66" s="328"/>
      <c r="Q66" s="1685" t="s">
        <v>787</v>
      </c>
      <c r="R66" s="1686"/>
      <c r="S66" s="1686"/>
      <c r="T66" s="1686"/>
      <c r="U66" s="1686"/>
      <c r="V66" s="1687"/>
      <c r="W66" s="1972"/>
      <c r="X66" s="1973"/>
      <c r="Y66" s="1973"/>
      <c r="Z66" s="1973"/>
      <c r="AA66" s="1973"/>
      <c r="AB66" s="1973"/>
      <c r="AC66" s="2201" t="s">
        <v>6</v>
      </c>
      <c r="AD66" s="2202"/>
      <c r="AE66" s="2129"/>
      <c r="AF66" s="2130"/>
      <c r="AG66" s="2130"/>
      <c r="AH66" s="2130"/>
      <c r="AI66" s="2130"/>
      <c r="AJ66" s="2166"/>
      <c r="AM66" s="38"/>
      <c r="AN66" s="38"/>
      <c r="AO66" s="38"/>
      <c r="AP66" s="38"/>
      <c r="AQ66" s="38"/>
      <c r="AR66" s="38"/>
      <c r="AS66" s="24"/>
    </row>
    <row r="67" spans="1:49" ht="18" hidden="1" customHeight="1" thickBot="1" x14ac:dyDescent="0.25">
      <c r="A67" s="274"/>
      <c r="B67" s="274"/>
      <c r="C67" s="2217" t="s">
        <v>786</v>
      </c>
      <c r="D67" s="2217"/>
      <c r="E67" s="2217"/>
      <c r="F67" s="2217"/>
      <c r="G67" s="2217"/>
      <c r="H67" s="2217"/>
      <c r="I67" s="321"/>
      <c r="J67" s="321"/>
      <c r="K67" s="321"/>
      <c r="L67" s="321"/>
      <c r="M67" s="321"/>
      <c r="N67" s="321"/>
      <c r="O67" s="321"/>
      <c r="P67" s="321"/>
      <c r="Q67" s="153"/>
      <c r="R67" s="153"/>
      <c r="S67" s="153"/>
      <c r="T67" s="153"/>
      <c r="U67" s="153"/>
      <c r="V67" s="153"/>
      <c r="W67" s="153"/>
      <c r="X67" s="153"/>
      <c r="Y67" s="153"/>
      <c r="Z67" s="153"/>
      <c r="AA67" s="153"/>
      <c r="AB67" s="153"/>
      <c r="AC67" s="153"/>
      <c r="AD67" s="153"/>
      <c r="AE67" s="153"/>
      <c r="AF67" s="153"/>
      <c r="AG67" s="153"/>
      <c r="AH67" s="153"/>
      <c r="AI67" s="153"/>
      <c r="AJ67" s="153"/>
      <c r="AM67" s="38"/>
      <c r="AN67" s="38"/>
      <c r="AO67" s="38"/>
      <c r="AP67" s="38"/>
      <c r="AQ67" s="38"/>
      <c r="AR67" s="38"/>
      <c r="AS67" s="24"/>
    </row>
    <row r="68" spans="1:49" s="21" customFormat="1" ht="12" customHeight="1" x14ac:dyDescent="0.2">
      <c r="A68" s="277" t="s">
        <v>648</v>
      </c>
      <c r="B68" s="277"/>
      <c r="C68" s="277"/>
      <c r="D68" s="277"/>
      <c r="E68" s="277"/>
      <c r="F68" s="277"/>
      <c r="G68" s="277"/>
      <c r="H68" s="277"/>
      <c r="I68" s="277"/>
      <c r="J68" s="277"/>
      <c r="K68" s="277"/>
      <c r="L68" s="277"/>
      <c r="M68" s="277"/>
      <c r="N68" s="277"/>
      <c r="O68" s="277"/>
      <c r="P68" s="277"/>
      <c r="Q68" s="277"/>
      <c r="R68" s="277"/>
      <c r="S68" s="277"/>
      <c r="T68" s="277"/>
      <c r="U68" s="277"/>
      <c r="V68" s="277"/>
      <c r="W68" s="277"/>
      <c r="X68" s="277"/>
      <c r="Y68" s="277"/>
      <c r="Z68" s="277"/>
      <c r="AA68" s="277"/>
      <c r="AB68" s="277"/>
      <c r="AC68" s="277"/>
      <c r="AD68" s="277"/>
      <c r="AE68" s="277"/>
      <c r="AF68" s="277"/>
      <c r="AG68" s="277"/>
      <c r="AH68" s="277"/>
      <c r="AI68" s="277"/>
      <c r="AJ68" s="277"/>
      <c r="AL68" s="52"/>
      <c r="AM68" s="52"/>
      <c r="AN68" s="52"/>
      <c r="AO68" s="52"/>
      <c r="AP68" s="52"/>
      <c r="AQ68" s="52"/>
    </row>
    <row r="69" spans="1:49" s="23" customFormat="1" ht="12" customHeight="1" x14ac:dyDescent="0.2">
      <c r="A69" s="137" t="s">
        <v>668</v>
      </c>
      <c r="B69" s="327"/>
      <c r="C69" s="327"/>
      <c r="D69" s="327"/>
      <c r="E69" s="327"/>
      <c r="F69" s="327"/>
      <c r="G69" s="327"/>
      <c r="H69" s="327"/>
      <c r="I69" s="327"/>
      <c r="J69" s="327"/>
      <c r="K69" s="327"/>
      <c r="L69" s="327"/>
      <c r="M69" s="327"/>
      <c r="N69" s="327"/>
      <c r="O69" s="327"/>
      <c r="P69" s="327"/>
      <c r="Q69" s="327"/>
      <c r="R69" s="327"/>
      <c r="S69" s="327"/>
      <c r="T69" s="327"/>
      <c r="U69" s="327"/>
      <c r="V69" s="327"/>
      <c r="W69" s="327"/>
      <c r="X69" s="327"/>
      <c r="Y69" s="327"/>
      <c r="Z69" s="327"/>
      <c r="AA69" s="327"/>
      <c r="AB69" s="327"/>
      <c r="AC69" s="327"/>
      <c r="AD69" s="327"/>
      <c r="AE69" s="327"/>
      <c r="AF69" s="327"/>
      <c r="AG69" s="327"/>
      <c r="AH69" s="327"/>
      <c r="AI69" s="327"/>
      <c r="AJ69" s="327"/>
      <c r="AL69" s="59"/>
      <c r="AM69" s="59"/>
      <c r="AN69" s="59"/>
      <c r="AO69" s="59"/>
      <c r="AP69" s="59"/>
      <c r="AQ69" s="59"/>
    </row>
    <row r="70" spans="1:49" s="23" customFormat="1" ht="12" customHeight="1" x14ac:dyDescent="0.2">
      <c r="A70" s="137" t="s">
        <v>327</v>
      </c>
      <c r="B70" s="182"/>
      <c r="C70" s="182"/>
      <c r="D70" s="182"/>
      <c r="E70" s="182"/>
      <c r="F70" s="182"/>
      <c r="G70" s="182"/>
      <c r="H70" s="182"/>
      <c r="I70" s="182"/>
      <c r="J70" s="182"/>
      <c r="K70" s="182"/>
      <c r="L70" s="182"/>
      <c r="M70" s="182"/>
      <c r="N70" s="182"/>
      <c r="O70" s="182"/>
      <c r="P70" s="182"/>
      <c r="Q70" s="182"/>
      <c r="R70" s="182"/>
      <c r="S70" s="182"/>
      <c r="T70" s="182"/>
      <c r="U70" s="182"/>
      <c r="V70" s="182"/>
      <c r="W70" s="182"/>
      <c r="X70" s="182"/>
      <c r="Y70" s="182"/>
      <c r="Z70" s="182"/>
      <c r="AA70" s="182"/>
      <c r="AB70" s="182"/>
      <c r="AC70" s="182"/>
      <c r="AD70" s="182"/>
      <c r="AE70" s="182"/>
      <c r="AF70" s="182"/>
      <c r="AG70" s="182"/>
      <c r="AH70" s="182"/>
      <c r="AI70" s="182"/>
      <c r="AJ70" s="182"/>
      <c r="AL70" s="59"/>
      <c r="AM70" s="59"/>
      <c r="AN70" s="59"/>
      <c r="AO70" s="59"/>
      <c r="AP70" s="59"/>
      <c r="AQ70" s="59"/>
    </row>
    <row r="71" spans="1:49" s="23" customFormat="1" ht="12" customHeight="1" x14ac:dyDescent="0.2">
      <c r="A71" s="137" t="s">
        <v>474</v>
      </c>
      <c r="B71" s="182"/>
      <c r="C71" s="182"/>
      <c r="D71" s="182"/>
      <c r="E71" s="182"/>
      <c r="F71" s="182"/>
      <c r="G71" s="182"/>
      <c r="H71" s="182"/>
      <c r="I71" s="182"/>
      <c r="J71" s="182"/>
      <c r="K71" s="182"/>
      <c r="L71" s="182"/>
      <c r="M71" s="182"/>
      <c r="N71" s="182"/>
      <c r="O71" s="182"/>
      <c r="P71" s="182"/>
      <c r="Q71" s="182"/>
      <c r="R71" s="182"/>
      <c r="S71" s="182"/>
      <c r="T71" s="182"/>
      <c r="U71" s="182"/>
      <c r="V71" s="182"/>
      <c r="W71" s="182"/>
      <c r="X71" s="182"/>
      <c r="Y71" s="182"/>
      <c r="Z71" s="182"/>
      <c r="AA71" s="182"/>
      <c r="AB71" s="182"/>
      <c r="AC71" s="182"/>
      <c r="AD71" s="182"/>
      <c r="AE71" s="182"/>
      <c r="AF71" s="182"/>
      <c r="AG71" s="182"/>
      <c r="AH71" s="182"/>
      <c r="AI71" s="182"/>
      <c r="AJ71" s="182"/>
      <c r="AL71" s="59"/>
      <c r="AM71" s="59"/>
      <c r="AN71" s="59"/>
      <c r="AO71" s="59"/>
      <c r="AP71" s="59"/>
      <c r="AQ71" s="59"/>
    </row>
    <row r="72" spans="1:49" s="23" customFormat="1" ht="12" customHeight="1" x14ac:dyDescent="0.2">
      <c r="A72" s="137" t="s">
        <v>763</v>
      </c>
      <c r="B72" s="182"/>
      <c r="C72" s="182"/>
      <c r="D72" s="182"/>
      <c r="E72" s="182"/>
      <c r="F72" s="182"/>
      <c r="G72" s="182"/>
      <c r="H72" s="182"/>
      <c r="I72" s="182"/>
      <c r="J72" s="182"/>
      <c r="K72" s="182"/>
      <c r="L72" s="182"/>
      <c r="M72" s="182"/>
      <c r="N72" s="182"/>
      <c r="O72" s="182"/>
      <c r="P72" s="182"/>
      <c r="Q72" s="182"/>
      <c r="R72" s="182"/>
      <c r="S72" s="182"/>
      <c r="T72" s="182"/>
      <c r="U72" s="182"/>
      <c r="V72" s="182"/>
      <c r="W72" s="182"/>
      <c r="X72" s="182"/>
      <c r="Y72" s="182"/>
      <c r="Z72" s="182"/>
      <c r="AA72" s="182"/>
      <c r="AB72" s="182"/>
      <c r="AC72" s="182"/>
      <c r="AD72" s="182"/>
      <c r="AE72" s="182"/>
      <c r="AF72" s="182"/>
      <c r="AG72" s="182"/>
      <c r="AH72" s="182"/>
      <c r="AI72" s="182"/>
      <c r="AJ72" s="182"/>
      <c r="AL72" s="59"/>
      <c r="AM72" s="59"/>
      <c r="AN72" s="59"/>
      <c r="AO72" s="59"/>
      <c r="AP72" s="59"/>
      <c r="AQ72" s="59"/>
    </row>
    <row r="73" spans="1:49" s="21" customFormat="1" ht="12" customHeight="1" x14ac:dyDescent="0.2">
      <c r="A73" s="137" t="s">
        <v>794</v>
      </c>
      <c r="B73" s="137"/>
      <c r="C73" s="137"/>
      <c r="D73" s="137"/>
      <c r="E73" s="137"/>
      <c r="F73" s="137"/>
      <c r="G73" s="137"/>
      <c r="H73" s="137"/>
      <c r="I73" s="137"/>
      <c r="J73" s="137"/>
      <c r="K73" s="137"/>
      <c r="L73" s="137"/>
      <c r="M73" s="137"/>
      <c r="N73" s="137"/>
      <c r="O73" s="137"/>
      <c r="P73" s="137"/>
      <c r="Q73" s="137"/>
      <c r="R73" s="140"/>
      <c r="S73" s="140"/>
      <c r="T73" s="140"/>
      <c r="U73" s="140"/>
      <c r="V73" s="140"/>
      <c r="W73" s="140"/>
      <c r="X73" s="140"/>
      <c r="Y73" s="140"/>
      <c r="Z73" s="140"/>
      <c r="AA73" s="140"/>
      <c r="AB73" s="140"/>
      <c r="AC73" s="140"/>
      <c r="AD73" s="140"/>
      <c r="AE73" s="140"/>
      <c r="AF73" s="140"/>
      <c r="AG73" s="140"/>
      <c r="AH73" s="140"/>
      <c r="AI73" s="140"/>
      <c r="AJ73" s="140"/>
      <c r="AL73" s="52"/>
      <c r="AM73" s="52"/>
      <c r="AN73" s="52"/>
      <c r="AO73" s="52"/>
      <c r="AP73" s="59"/>
      <c r="AQ73" s="59"/>
      <c r="AR73" s="23"/>
      <c r="AS73" s="23"/>
      <c r="AT73" s="23"/>
      <c r="AU73" s="23"/>
      <c r="AV73" s="23"/>
      <c r="AW73" s="23"/>
    </row>
    <row r="74" spans="1:49" s="23" customFormat="1" ht="12" customHeight="1" x14ac:dyDescent="0.2">
      <c r="A74" s="137" t="s">
        <v>646</v>
      </c>
      <c r="B74" s="182"/>
      <c r="C74" s="182"/>
      <c r="D74" s="182"/>
      <c r="E74" s="182"/>
      <c r="F74" s="182"/>
      <c r="G74" s="182"/>
      <c r="H74" s="182"/>
      <c r="I74" s="182"/>
      <c r="J74" s="182"/>
      <c r="K74" s="182"/>
      <c r="L74" s="182"/>
      <c r="M74" s="182"/>
      <c r="N74" s="182"/>
      <c r="O74" s="182"/>
      <c r="P74" s="182"/>
      <c r="Q74" s="182"/>
      <c r="R74" s="182"/>
      <c r="S74" s="182"/>
      <c r="T74" s="182"/>
      <c r="U74" s="182"/>
      <c r="V74" s="182"/>
      <c r="W74" s="182"/>
      <c r="X74" s="182"/>
      <c r="Y74" s="182"/>
      <c r="Z74" s="182"/>
      <c r="AA74" s="182"/>
      <c r="AB74" s="182"/>
      <c r="AC74" s="182"/>
      <c r="AD74" s="182"/>
      <c r="AE74" s="182"/>
      <c r="AF74" s="182"/>
      <c r="AG74" s="182"/>
      <c r="AH74" s="182"/>
      <c r="AI74" s="182"/>
      <c r="AJ74" s="182"/>
      <c r="AL74" s="59"/>
      <c r="AM74" s="59"/>
      <c r="AN74" s="59"/>
      <c r="AO74" s="59"/>
      <c r="AP74" s="59"/>
      <c r="AQ74" s="59"/>
    </row>
    <row r="75" spans="1:49" s="23" customFormat="1" ht="12" customHeight="1" x14ac:dyDescent="0.2">
      <c r="A75" s="137"/>
      <c r="B75" s="182"/>
      <c r="C75" s="182"/>
      <c r="D75" s="182"/>
      <c r="E75" s="182"/>
      <c r="F75" s="182"/>
      <c r="G75" s="182"/>
      <c r="H75" s="182"/>
      <c r="I75" s="182"/>
      <c r="J75" s="182"/>
      <c r="K75" s="182"/>
      <c r="L75" s="182"/>
      <c r="M75" s="182"/>
      <c r="N75" s="182"/>
      <c r="O75" s="182"/>
      <c r="P75" s="182"/>
      <c r="Q75" s="182"/>
      <c r="R75" s="182"/>
      <c r="S75" s="182"/>
      <c r="T75" s="182"/>
      <c r="U75" s="182"/>
      <c r="V75" s="182"/>
      <c r="W75" s="182"/>
      <c r="X75" s="182"/>
      <c r="Y75" s="182"/>
      <c r="Z75" s="182"/>
      <c r="AA75" s="182"/>
      <c r="AB75" s="182"/>
      <c r="AC75" s="182"/>
      <c r="AD75" s="182"/>
      <c r="AE75" s="182"/>
      <c r="AF75" s="182"/>
      <c r="AG75" s="182"/>
      <c r="AH75" s="182"/>
      <c r="AI75" s="182"/>
      <c r="AJ75" s="182"/>
      <c r="AL75" s="59"/>
      <c r="AM75" s="59"/>
      <c r="AN75" s="59"/>
      <c r="AO75" s="59"/>
      <c r="AP75" s="59"/>
      <c r="AQ75" s="59"/>
    </row>
  </sheetData>
  <mergeCells count="238">
    <mergeCell ref="AF53:AJ53"/>
    <mergeCell ref="AE59:AJ59"/>
    <mergeCell ref="W59:AD59"/>
    <mergeCell ref="AE55:AJ55"/>
    <mergeCell ref="AE58:AJ58"/>
    <mergeCell ref="W58:AD58"/>
    <mergeCell ref="AE54:AJ54"/>
    <mergeCell ref="AE57:AJ57"/>
    <mergeCell ref="W54:AD54"/>
    <mergeCell ref="AE56:AJ56"/>
    <mergeCell ref="C67:H67"/>
    <mergeCell ref="C65:H65"/>
    <mergeCell ref="C66:H66"/>
    <mergeCell ref="Q65:V65"/>
    <mergeCell ref="Q66:V66"/>
    <mergeCell ref="I65:P65"/>
    <mergeCell ref="AE60:AJ60"/>
    <mergeCell ref="M62:V62"/>
    <mergeCell ref="W56:AB56"/>
    <mergeCell ref="W57:AD57"/>
    <mergeCell ref="I60:P60"/>
    <mergeCell ref="W62:Z62"/>
    <mergeCell ref="Q60:V60"/>
    <mergeCell ref="I62:L62"/>
    <mergeCell ref="AA62:AJ62"/>
    <mergeCell ref="C61:H62"/>
    <mergeCell ref="C60:H60"/>
    <mergeCell ref="I58:P58"/>
    <mergeCell ref="W55:AB55"/>
    <mergeCell ref="AC56:AD56"/>
    <mergeCell ref="AC55:AD55"/>
    <mergeCell ref="W61:Z61"/>
    <mergeCell ref="AA61:AI61"/>
    <mergeCell ref="W60:AD60"/>
    <mergeCell ref="Q56:V56"/>
    <mergeCell ref="I51:X51"/>
    <mergeCell ref="I53:P53"/>
    <mergeCell ref="Q53:V53"/>
    <mergeCell ref="W53:AA53"/>
    <mergeCell ref="I61:L61"/>
    <mergeCell ref="M61:V61"/>
    <mergeCell ref="I55:P55"/>
    <mergeCell ref="I57:P57"/>
    <mergeCell ref="Q57:V57"/>
    <mergeCell ref="Q64:AJ64"/>
    <mergeCell ref="Q63:Z63"/>
    <mergeCell ref="AA63:AJ63"/>
    <mergeCell ref="C56:H56"/>
    <mergeCell ref="C54:H54"/>
    <mergeCell ref="I54:P54"/>
    <mergeCell ref="Q54:V54"/>
    <mergeCell ref="Q58:V58"/>
    <mergeCell ref="I56:P56"/>
    <mergeCell ref="C55:H55"/>
    <mergeCell ref="AB53:AE53"/>
    <mergeCell ref="C59:H59"/>
    <mergeCell ref="I59:P59"/>
    <mergeCell ref="Q59:V59"/>
    <mergeCell ref="C57:H57"/>
    <mergeCell ref="Q55:V55"/>
    <mergeCell ref="C53:H53"/>
    <mergeCell ref="C58:H58"/>
    <mergeCell ref="A51:B66"/>
    <mergeCell ref="W66:AB66"/>
    <mergeCell ref="Y51:AJ51"/>
    <mergeCell ref="I52:X52"/>
    <mergeCell ref="Y52:AJ52"/>
    <mergeCell ref="C51:H51"/>
    <mergeCell ref="C52:H52"/>
    <mergeCell ref="AC66:AD66"/>
    <mergeCell ref="AE65:AJ65"/>
    <mergeCell ref="AE66:AJ66"/>
    <mergeCell ref="AF47:AJ47"/>
    <mergeCell ref="V48:Z48"/>
    <mergeCell ref="V45:Z45"/>
    <mergeCell ref="AA48:AE48"/>
    <mergeCell ref="AF48:AJ48"/>
    <mergeCell ref="V46:Z46"/>
    <mergeCell ref="AA46:AE46"/>
    <mergeCell ref="AF46:AJ46"/>
    <mergeCell ref="C41:H44"/>
    <mergeCell ref="I41:Q41"/>
    <mergeCell ref="R41:AJ41"/>
    <mergeCell ref="I42:Q43"/>
    <mergeCell ref="R42:V42"/>
    <mergeCell ref="AA45:AE45"/>
    <mergeCell ref="AF45:AJ45"/>
    <mergeCell ref="V50:Z50"/>
    <mergeCell ref="V47:Z47"/>
    <mergeCell ref="AA47:AE47"/>
    <mergeCell ref="C45:D50"/>
    <mergeCell ref="C39:H39"/>
    <mergeCell ref="E45:H46"/>
    <mergeCell ref="E49:H50"/>
    <mergeCell ref="R44:AJ44"/>
    <mergeCell ref="I44:Q44"/>
    <mergeCell ref="W43:AJ43"/>
    <mergeCell ref="E47:H48"/>
    <mergeCell ref="I47:Q48"/>
    <mergeCell ref="R47:U48"/>
    <mergeCell ref="I49:Q50"/>
    <mergeCell ref="C36:H36"/>
    <mergeCell ref="C37:H37"/>
    <mergeCell ref="C38:H38"/>
    <mergeCell ref="I45:Q46"/>
    <mergeCell ref="C40:H40"/>
    <mergeCell ref="I40:AJ40"/>
    <mergeCell ref="O34:AJ34"/>
    <mergeCell ref="I37:M37"/>
    <mergeCell ref="O36:S36"/>
    <mergeCell ref="T36:Y36"/>
    <mergeCell ref="Z36:AE36"/>
    <mergeCell ref="A35:B50"/>
    <mergeCell ref="AA49:AE49"/>
    <mergeCell ref="AF49:AJ49"/>
    <mergeCell ref="R45:U46"/>
    <mergeCell ref="R49:U50"/>
    <mergeCell ref="AF50:AJ50"/>
    <mergeCell ref="AA50:AE50"/>
    <mergeCell ref="V49:Z49"/>
    <mergeCell ref="U31:Z31"/>
    <mergeCell ref="AA32:AF32"/>
    <mergeCell ref="W38:AA38"/>
    <mergeCell ref="AF36:AJ36"/>
    <mergeCell ref="N38:V38"/>
    <mergeCell ref="I36:N36"/>
    <mergeCell ref="N37:AJ37"/>
    <mergeCell ref="C32:H32"/>
    <mergeCell ref="I32:N32"/>
    <mergeCell ref="O32:T32"/>
    <mergeCell ref="U32:Z32"/>
    <mergeCell ref="C35:H35"/>
    <mergeCell ref="I35:AJ35"/>
    <mergeCell ref="A33:H33"/>
    <mergeCell ref="I33:N33"/>
    <mergeCell ref="A34:H34"/>
    <mergeCell ref="I34:N34"/>
    <mergeCell ref="I38:M38"/>
    <mergeCell ref="X30:Z30"/>
    <mergeCell ref="AA30:AC30"/>
    <mergeCell ref="W42:AJ42"/>
    <mergeCell ref="U30:W30"/>
    <mergeCell ref="O33:AJ33"/>
    <mergeCell ref="AB38:AJ38"/>
    <mergeCell ref="O30:Q30"/>
    <mergeCell ref="R30:T30"/>
    <mergeCell ref="AA31:AF31"/>
    <mergeCell ref="I39:AJ39"/>
    <mergeCell ref="C13:H13"/>
    <mergeCell ref="I13:AJ13"/>
    <mergeCell ref="F30:H30"/>
    <mergeCell ref="I30:K30"/>
    <mergeCell ref="L30:N30"/>
    <mergeCell ref="C27:H28"/>
    <mergeCell ref="I27:N27"/>
    <mergeCell ref="I29:K29"/>
    <mergeCell ref="L29:N29"/>
    <mergeCell ref="I17:AJ17"/>
    <mergeCell ref="W20:AJ20"/>
    <mergeCell ref="O21:V21"/>
    <mergeCell ref="W21:AJ21"/>
    <mergeCell ref="C19:N21"/>
    <mergeCell ref="O19:V19"/>
    <mergeCell ref="W19:AJ19"/>
    <mergeCell ref="X28:Z28"/>
    <mergeCell ref="AA28:AC28"/>
    <mergeCell ref="W12:AJ12"/>
    <mergeCell ref="C18:V18"/>
    <mergeCell ref="W18:AJ18"/>
    <mergeCell ref="Q15:AJ15"/>
    <mergeCell ref="C14:H14"/>
    <mergeCell ref="I14:AJ14"/>
    <mergeCell ref="C15:H17"/>
    <mergeCell ref="I15:J15"/>
    <mergeCell ref="A12:V12"/>
    <mergeCell ref="A13:B21"/>
    <mergeCell ref="AD28:AF28"/>
    <mergeCell ref="I26:AJ26"/>
    <mergeCell ref="O27:T27"/>
    <mergeCell ref="U27:Z27"/>
    <mergeCell ref="AA27:AF27"/>
    <mergeCell ref="O28:Q28"/>
    <mergeCell ref="AG27:AJ32"/>
    <mergeCell ref="AD30:AF30"/>
    <mergeCell ref="A22:B26"/>
    <mergeCell ref="C22:H22"/>
    <mergeCell ref="C23:H23"/>
    <mergeCell ref="I23:AJ23"/>
    <mergeCell ref="I22:AJ22"/>
    <mergeCell ref="K24:P24"/>
    <mergeCell ref="Q24:AJ24"/>
    <mergeCell ref="I24:J24"/>
    <mergeCell ref="I25:AJ25"/>
    <mergeCell ref="C24:H26"/>
    <mergeCell ref="C11:H11"/>
    <mergeCell ref="A27:B32"/>
    <mergeCell ref="I10:AJ10"/>
    <mergeCell ref="R28:T28"/>
    <mergeCell ref="O20:V20"/>
    <mergeCell ref="U28:W28"/>
    <mergeCell ref="K15:P15"/>
    <mergeCell ref="I16:AJ16"/>
    <mergeCell ref="I28:K28"/>
    <mergeCell ref="L28:N28"/>
    <mergeCell ref="AA11:AJ11"/>
    <mergeCell ref="AE4:AJ4"/>
    <mergeCell ref="AA4:AD4"/>
    <mergeCell ref="I7:AJ7"/>
    <mergeCell ref="I9:AJ9"/>
    <mergeCell ref="I8:J8"/>
    <mergeCell ref="K8:P8"/>
    <mergeCell ref="I6:AJ6"/>
    <mergeCell ref="A4:E4"/>
    <mergeCell ref="F4:Q4"/>
    <mergeCell ref="I11:L11"/>
    <mergeCell ref="M11:V11"/>
    <mergeCell ref="A6:B11"/>
    <mergeCell ref="C6:H6"/>
    <mergeCell ref="C7:H7"/>
    <mergeCell ref="C8:H10"/>
    <mergeCell ref="Q8:AJ8"/>
    <mergeCell ref="W11:Z11"/>
    <mergeCell ref="AA29:AC29"/>
    <mergeCell ref="AD29:AF29"/>
    <mergeCell ref="O29:Q29"/>
    <mergeCell ref="R29:T29"/>
    <mergeCell ref="U29:W29"/>
    <mergeCell ref="X29:Z29"/>
    <mergeCell ref="C29:E30"/>
    <mergeCell ref="F29:H29"/>
    <mergeCell ref="C64:H64"/>
    <mergeCell ref="I64:P64"/>
    <mergeCell ref="C63:H63"/>
    <mergeCell ref="I63:P63"/>
    <mergeCell ref="C31:H31"/>
    <mergeCell ref="I31:N31"/>
    <mergeCell ref="O31:T31"/>
    <mergeCell ref="R43:V43"/>
  </mergeCells>
  <phoneticPr fontId="3"/>
  <dataValidations count="4">
    <dataValidation imeMode="off" allowBlank="1" showInputMessage="1" showErrorMessage="1" sqref="K8:P8 K24:P24 K15:P15 AA11:AJ11 M11:V11 I57:P60 W57:AD60 Z36:AE36 W55:AB56 AA61:AI61 I63:P67"/>
    <dataValidation imeMode="halfKatakana" allowBlank="1" showInputMessage="1" showErrorMessage="1" sqref="I13:AJ13 I22:AJ22 I6:AJ6"/>
    <dataValidation type="whole" imeMode="off" allowBlank="1" showInputMessage="1" showErrorMessage="1" sqref="I36:N36 I29:AF30 I33:N34">
      <formula1>0</formula1>
      <formula2>99999</formula2>
    </dataValidation>
    <dataValidation type="decimal" imeMode="off" allowBlank="1" showInputMessage="1" showErrorMessage="1" sqref="I31:AF32">
      <formula1>0</formula1>
      <formula2>999.9</formula2>
    </dataValidation>
  </dataValidations>
  <printOptions horizontalCentered="1"/>
  <pageMargins left="0.59055118110236227" right="0.59055118110236227" top="0.19685039370078741" bottom="0.39370078740157483" header="0" footer="0.19685039370078741"/>
  <pageSetup paperSize="9" scale="8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961" r:id="rId4" name="Group Box 1">
              <controlPr defaultSize="0" autoFill="0" autoPict="0">
                <anchor moveWithCells="1">
                  <from>
                    <xdr:col>17</xdr:col>
                    <xdr:colOff>0</xdr:colOff>
                    <xdr:row>40</xdr:row>
                    <xdr:rowOff>0</xdr:rowOff>
                  </from>
                  <to>
                    <xdr:col>36</xdr:col>
                    <xdr:colOff>0</xdr:colOff>
                    <xdr:row>41</xdr:row>
                    <xdr:rowOff>0</xdr:rowOff>
                  </to>
                </anchor>
              </controlPr>
            </control>
          </mc:Choice>
        </mc:AlternateContent>
        <mc:AlternateContent xmlns:mc="http://schemas.openxmlformats.org/markup-compatibility/2006">
          <mc:Choice Requires="x14">
            <control shapeId="40962" r:id="rId5" name="Option Button 2">
              <controlPr defaultSize="0" autoFill="0" autoLine="0" autoPict="0">
                <anchor moveWithCells="1">
                  <from>
                    <xdr:col>19</xdr:col>
                    <xdr:colOff>0</xdr:colOff>
                    <xdr:row>40</xdr:row>
                    <xdr:rowOff>0</xdr:rowOff>
                  </from>
                  <to>
                    <xdr:col>23</xdr:col>
                    <xdr:colOff>0</xdr:colOff>
                    <xdr:row>41</xdr:row>
                    <xdr:rowOff>0</xdr:rowOff>
                  </to>
                </anchor>
              </controlPr>
            </control>
          </mc:Choice>
        </mc:AlternateContent>
        <mc:AlternateContent xmlns:mc="http://schemas.openxmlformats.org/markup-compatibility/2006">
          <mc:Choice Requires="x14">
            <control shapeId="40963" r:id="rId6" name="Option Button 3">
              <controlPr defaultSize="0" autoFill="0" autoLine="0" autoPict="0">
                <anchor moveWithCells="1">
                  <from>
                    <xdr:col>25</xdr:col>
                    <xdr:colOff>0</xdr:colOff>
                    <xdr:row>40</xdr:row>
                    <xdr:rowOff>0</xdr:rowOff>
                  </from>
                  <to>
                    <xdr:col>30</xdr:col>
                    <xdr:colOff>0</xdr:colOff>
                    <xdr:row>41</xdr:row>
                    <xdr:rowOff>0</xdr:rowOff>
                  </to>
                </anchor>
              </controlPr>
            </control>
          </mc:Choice>
        </mc:AlternateContent>
        <mc:AlternateContent xmlns:mc="http://schemas.openxmlformats.org/markup-compatibility/2006">
          <mc:Choice Requires="x14">
            <control shapeId="40964" r:id="rId7" name="Group Box 4">
              <controlPr defaultSize="0" autoFill="0" autoPict="0">
                <anchor moveWithCells="1">
                  <from>
                    <xdr:col>8</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40965" r:id="rId8" name="Option Button 5">
              <controlPr defaultSize="0" autoFill="0" autoLine="0" autoPict="0">
                <anchor moveWithCells="1">
                  <from>
                    <xdr:col>11</xdr:col>
                    <xdr:colOff>0</xdr:colOff>
                    <xdr:row>34</xdr:row>
                    <xdr:rowOff>0</xdr:rowOff>
                  </from>
                  <to>
                    <xdr:col>14</xdr:col>
                    <xdr:colOff>0</xdr:colOff>
                    <xdr:row>35</xdr:row>
                    <xdr:rowOff>0</xdr:rowOff>
                  </to>
                </anchor>
              </controlPr>
            </control>
          </mc:Choice>
        </mc:AlternateContent>
        <mc:AlternateContent xmlns:mc="http://schemas.openxmlformats.org/markup-compatibility/2006">
          <mc:Choice Requires="x14">
            <control shapeId="40966" r:id="rId9" name="Option Button 6">
              <controlPr defaultSize="0" autoFill="0" autoLine="0" autoPict="0">
                <anchor moveWithCells="1">
                  <from>
                    <xdr:col>18</xdr:col>
                    <xdr:colOff>0</xdr:colOff>
                    <xdr:row>34</xdr:row>
                    <xdr:rowOff>0</xdr:rowOff>
                  </from>
                  <to>
                    <xdr:col>21</xdr:col>
                    <xdr:colOff>0</xdr:colOff>
                    <xdr:row>35</xdr:row>
                    <xdr:rowOff>0</xdr:rowOff>
                  </to>
                </anchor>
              </controlPr>
            </control>
          </mc:Choice>
        </mc:AlternateContent>
        <mc:AlternateContent xmlns:mc="http://schemas.openxmlformats.org/markup-compatibility/2006">
          <mc:Choice Requires="x14">
            <control shapeId="40967" r:id="rId10" name="Group Box 7">
              <controlPr defaultSize="0" autoFill="0" autoPict="0">
                <anchor moveWithCells="1">
                  <from>
                    <xdr:col>13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40968" r:id="rId11" name="Check Box 8">
              <controlPr defaultSize="0" autoFill="0" autoLine="0" autoPict="0">
                <anchor moveWithCells="1">
                  <from>
                    <xdr:col>13</xdr:col>
                    <xdr:colOff>0</xdr:colOff>
                    <xdr:row>36</xdr:row>
                    <xdr:rowOff>0</xdr:rowOff>
                  </from>
                  <to>
                    <xdr:col>17</xdr:col>
                    <xdr:colOff>0</xdr:colOff>
                    <xdr:row>37</xdr:row>
                    <xdr:rowOff>0</xdr:rowOff>
                  </to>
                </anchor>
              </controlPr>
            </control>
          </mc:Choice>
        </mc:AlternateContent>
        <mc:AlternateContent xmlns:mc="http://schemas.openxmlformats.org/markup-compatibility/2006">
          <mc:Choice Requires="x14">
            <control shapeId="40969" r:id="rId12" name="Check Box 9">
              <controlPr defaultSize="0" autoFill="0" autoLine="0" autoPict="0">
                <anchor moveWithCells="1">
                  <from>
                    <xdr:col>17</xdr:col>
                    <xdr:colOff>0</xdr:colOff>
                    <xdr:row>36</xdr:row>
                    <xdr:rowOff>0</xdr:rowOff>
                  </from>
                  <to>
                    <xdr:col>22</xdr:col>
                    <xdr:colOff>0</xdr:colOff>
                    <xdr:row>37</xdr:row>
                    <xdr:rowOff>0</xdr:rowOff>
                  </to>
                </anchor>
              </controlPr>
            </control>
          </mc:Choice>
        </mc:AlternateContent>
        <mc:AlternateContent xmlns:mc="http://schemas.openxmlformats.org/markup-compatibility/2006">
          <mc:Choice Requires="x14">
            <control shapeId="40970" r:id="rId13" name="Check Box 10">
              <controlPr defaultSize="0" autoFill="0" autoLine="0" autoPict="0">
                <anchor moveWithCells="1">
                  <from>
                    <xdr:col>22</xdr:col>
                    <xdr:colOff>0</xdr:colOff>
                    <xdr:row>36</xdr:row>
                    <xdr:rowOff>0</xdr:rowOff>
                  </from>
                  <to>
                    <xdr:col>27</xdr:col>
                    <xdr:colOff>0</xdr:colOff>
                    <xdr:row>37</xdr:row>
                    <xdr:rowOff>0</xdr:rowOff>
                  </to>
                </anchor>
              </controlPr>
            </control>
          </mc:Choice>
        </mc:AlternateContent>
        <mc:AlternateContent xmlns:mc="http://schemas.openxmlformats.org/markup-compatibility/2006">
          <mc:Choice Requires="x14">
            <control shapeId="40971" r:id="rId14" name="Check Box 11">
              <controlPr defaultSize="0" autoFill="0" autoLine="0" autoPict="0">
                <anchor moveWithCells="1">
                  <from>
                    <xdr:col>27</xdr:col>
                    <xdr:colOff>0</xdr:colOff>
                    <xdr:row>36</xdr:row>
                    <xdr:rowOff>0</xdr:rowOff>
                  </from>
                  <to>
                    <xdr:col>31</xdr:col>
                    <xdr:colOff>129540</xdr:colOff>
                    <xdr:row>37</xdr:row>
                    <xdr:rowOff>0</xdr:rowOff>
                  </to>
                </anchor>
              </controlPr>
            </control>
          </mc:Choice>
        </mc:AlternateContent>
        <mc:AlternateContent xmlns:mc="http://schemas.openxmlformats.org/markup-compatibility/2006">
          <mc:Choice Requires="x14">
            <control shapeId="40972" r:id="rId15" name="Check Box 12">
              <controlPr defaultSize="0" autoFill="0" autoLine="0" autoPict="0">
                <anchor moveWithCells="1">
                  <from>
                    <xdr:col>32</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40973" r:id="rId16" name="Group Box 13">
              <controlPr defaultSize="0" autoFill="0" autoPict="0">
                <anchor moveWithCells="1">
                  <from>
                    <xdr:col>13</xdr:col>
                    <xdr:colOff>0</xdr:colOff>
                    <xdr:row>37</xdr:row>
                    <xdr:rowOff>0</xdr:rowOff>
                  </from>
                  <to>
                    <xdr:col>22</xdr:col>
                    <xdr:colOff>0</xdr:colOff>
                    <xdr:row>38</xdr:row>
                    <xdr:rowOff>0</xdr:rowOff>
                  </to>
                </anchor>
              </controlPr>
            </control>
          </mc:Choice>
        </mc:AlternateContent>
        <mc:AlternateContent xmlns:mc="http://schemas.openxmlformats.org/markup-compatibility/2006">
          <mc:Choice Requires="x14">
            <control shapeId="40974" r:id="rId17" name="Group Box 14">
              <controlPr defaultSize="0" autoFill="0" autoPict="0">
                <anchor moveWithCells="1">
                  <from>
                    <xdr:col>27</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40975" r:id="rId18" name="Check Box 15">
              <controlPr defaultSize="0" autoFill="0" autoLine="0" autoPict="0">
                <anchor moveWithCells="1">
                  <from>
                    <xdr:col>13</xdr:col>
                    <xdr:colOff>0</xdr:colOff>
                    <xdr:row>37</xdr:row>
                    <xdr:rowOff>0</xdr:rowOff>
                  </from>
                  <to>
                    <xdr:col>18</xdr:col>
                    <xdr:colOff>0</xdr:colOff>
                    <xdr:row>38</xdr:row>
                    <xdr:rowOff>0</xdr:rowOff>
                  </to>
                </anchor>
              </controlPr>
            </control>
          </mc:Choice>
        </mc:AlternateContent>
        <mc:AlternateContent xmlns:mc="http://schemas.openxmlformats.org/markup-compatibility/2006">
          <mc:Choice Requires="x14">
            <control shapeId="40976" r:id="rId19" name="Check Box 16">
              <controlPr defaultSize="0" autoFill="0" autoLine="0" autoPict="0">
                <anchor moveWithCells="1">
                  <from>
                    <xdr:col>27</xdr:col>
                    <xdr:colOff>0</xdr:colOff>
                    <xdr:row>37</xdr:row>
                    <xdr:rowOff>0</xdr:rowOff>
                  </from>
                  <to>
                    <xdr:col>32</xdr:col>
                    <xdr:colOff>0</xdr:colOff>
                    <xdr:row>38</xdr:row>
                    <xdr:rowOff>0</xdr:rowOff>
                  </to>
                </anchor>
              </controlPr>
            </control>
          </mc:Choice>
        </mc:AlternateContent>
        <mc:AlternateContent xmlns:mc="http://schemas.openxmlformats.org/markup-compatibility/2006">
          <mc:Choice Requires="x14">
            <control shapeId="40977" r:id="rId20" name="Group Box 17">
              <controlPr defaultSize="0" autoFill="0" autoPict="0">
                <anchor moveWithCells="1">
                  <from>
                    <xdr:col>2</xdr:col>
                    <xdr:colOff>0</xdr:colOff>
                    <xdr:row>36</xdr:row>
                    <xdr:rowOff>0</xdr:rowOff>
                  </from>
                  <to>
                    <xdr:col>8</xdr:col>
                    <xdr:colOff>0</xdr:colOff>
                    <xdr:row>38</xdr:row>
                    <xdr:rowOff>0</xdr:rowOff>
                  </to>
                </anchor>
              </controlPr>
            </control>
          </mc:Choice>
        </mc:AlternateContent>
        <mc:AlternateContent xmlns:mc="http://schemas.openxmlformats.org/markup-compatibility/2006">
          <mc:Choice Requires="x14">
            <control shapeId="40978" r:id="rId21" name="Check Box 18">
              <controlPr defaultSize="0" autoFill="0" autoLine="0" autoPict="0">
                <anchor moveWithCells="1">
                  <from>
                    <xdr:col>3</xdr:col>
                    <xdr:colOff>0</xdr:colOff>
                    <xdr:row>37</xdr:row>
                    <xdr:rowOff>0</xdr:rowOff>
                  </from>
                  <to>
                    <xdr:col>7</xdr:col>
                    <xdr:colOff>0</xdr:colOff>
                    <xdr:row>38</xdr:row>
                    <xdr:rowOff>0</xdr:rowOff>
                  </to>
                </anchor>
              </controlPr>
            </control>
          </mc:Choice>
        </mc:AlternateContent>
        <mc:AlternateContent xmlns:mc="http://schemas.openxmlformats.org/markup-compatibility/2006">
          <mc:Choice Requires="x14">
            <control shapeId="41019" r:id="rId22" name="Group Box 59">
              <controlPr defaultSize="0" autoFill="0" autoPict="0">
                <anchor moveWithCells="1">
                  <from>
                    <xdr:col>8</xdr:col>
                    <xdr:colOff>0</xdr:colOff>
                    <xdr:row>50</xdr:row>
                    <xdr:rowOff>0</xdr:rowOff>
                  </from>
                  <to>
                    <xdr:col>24</xdr:col>
                    <xdr:colOff>0</xdr:colOff>
                    <xdr:row>51</xdr:row>
                    <xdr:rowOff>0</xdr:rowOff>
                  </to>
                </anchor>
              </controlPr>
            </control>
          </mc:Choice>
        </mc:AlternateContent>
        <mc:AlternateContent xmlns:mc="http://schemas.openxmlformats.org/markup-compatibility/2006">
          <mc:Choice Requires="x14">
            <control shapeId="41020" r:id="rId23" name="Option Button 60">
              <controlPr defaultSize="0" autoFill="0" autoLine="0" autoPict="0">
                <anchor moveWithCells="1">
                  <from>
                    <xdr:col>10</xdr:col>
                    <xdr:colOff>0</xdr:colOff>
                    <xdr:row>50</xdr:row>
                    <xdr:rowOff>0</xdr:rowOff>
                  </from>
                  <to>
                    <xdr:col>15</xdr:col>
                    <xdr:colOff>0</xdr:colOff>
                    <xdr:row>51</xdr:row>
                    <xdr:rowOff>0</xdr:rowOff>
                  </to>
                </anchor>
              </controlPr>
            </control>
          </mc:Choice>
        </mc:AlternateContent>
        <mc:AlternateContent xmlns:mc="http://schemas.openxmlformats.org/markup-compatibility/2006">
          <mc:Choice Requires="x14">
            <control shapeId="41021" r:id="rId24" name="Option Button 61">
              <controlPr defaultSize="0" autoFill="0" autoLine="0" autoPict="0">
                <anchor moveWithCells="1">
                  <from>
                    <xdr:col>15</xdr:col>
                    <xdr:colOff>53340</xdr:colOff>
                    <xdr:row>50</xdr:row>
                    <xdr:rowOff>0</xdr:rowOff>
                  </from>
                  <to>
                    <xdr:col>20</xdr:col>
                    <xdr:colOff>53340</xdr:colOff>
                    <xdr:row>51</xdr:row>
                    <xdr:rowOff>0</xdr:rowOff>
                  </to>
                </anchor>
              </controlPr>
            </control>
          </mc:Choice>
        </mc:AlternateContent>
        <mc:AlternateContent xmlns:mc="http://schemas.openxmlformats.org/markup-compatibility/2006">
          <mc:Choice Requires="x14">
            <control shapeId="41022" r:id="rId25" name="Group Box 62">
              <controlPr defaultSize="0" autoFill="0" autoPict="0">
                <anchor moveWithCells="1">
                  <from>
                    <xdr:col>8</xdr:col>
                    <xdr:colOff>0</xdr:colOff>
                    <xdr:row>51</xdr:row>
                    <xdr:rowOff>0</xdr:rowOff>
                  </from>
                  <to>
                    <xdr:col>24</xdr:col>
                    <xdr:colOff>0</xdr:colOff>
                    <xdr:row>52</xdr:row>
                    <xdr:rowOff>0</xdr:rowOff>
                  </to>
                </anchor>
              </controlPr>
            </control>
          </mc:Choice>
        </mc:AlternateContent>
        <mc:AlternateContent xmlns:mc="http://schemas.openxmlformats.org/markup-compatibility/2006">
          <mc:Choice Requires="x14">
            <control shapeId="41023" r:id="rId26" name="Option Button 63">
              <controlPr defaultSize="0" autoFill="0" autoLine="0" autoPict="0">
                <anchor moveWithCells="1">
                  <from>
                    <xdr:col>10</xdr:col>
                    <xdr:colOff>0</xdr:colOff>
                    <xdr:row>51</xdr:row>
                    <xdr:rowOff>0</xdr:rowOff>
                  </from>
                  <to>
                    <xdr:col>15</xdr:col>
                    <xdr:colOff>0</xdr:colOff>
                    <xdr:row>52</xdr:row>
                    <xdr:rowOff>0</xdr:rowOff>
                  </to>
                </anchor>
              </controlPr>
            </control>
          </mc:Choice>
        </mc:AlternateContent>
        <mc:AlternateContent xmlns:mc="http://schemas.openxmlformats.org/markup-compatibility/2006">
          <mc:Choice Requires="x14">
            <control shapeId="41024" r:id="rId27" name="Option Button 64">
              <controlPr defaultSize="0" autoFill="0" autoLine="0" autoPict="0">
                <anchor moveWithCells="1">
                  <from>
                    <xdr:col>15</xdr:col>
                    <xdr:colOff>53340</xdr:colOff>
                    <xdr:row>51</xdr:row>
                    <xdr:rowOff>0</xdr:rowOff>
                  </from>
                  <to>
                    <xdr:col>20</xdr:col>
                    <xdr:colOff>53340</xdr:colOff>
                    <xdr:row>52</xdr:row>
                    <xdr:rowOff>0</xdr:rowOff>
                  </to>
                </anchor>
              </controlPr>
            </control>
          </mc:Choice>
        </mc:AlternateContent>
        <mc:AlternateContent xmlns:mc="http://schemas.openxmlformats.org/markup-compatibility/2006">
          <mc:Choice Requires="x14">
            <control shapeId="41037" r:id="rId28" name="Group Box 77">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41038" r:id="rId29" name="Option Button 78">
              <controlPr defaultSize="0" autoFill="0" autoLine="0" autoPict="0">
                <anchor moveWithCells="1">
                  <from>
                    <xdr:col>8</xdr:col>
                    <xdr:colOff>22860</xdr:colOff>
                    <xdr:row>54</xdr:row>
                    <xdr:rowOff>0</xdr:rowOff>
                  </from>
                  <to>
                    <xdr:col>11</xdr:col>
                    <xdr:colOff>22860</xdr:colOff>
                    <xdr:row>55</xdr:row>
                    <xdr:rowOff>0</xdr:rowOff>
                  </to>
                </anchor>
              </controlPr>
            </control>
          </mc:Choice>
        </mc:AlternateContent>
        <mc:AlternateContent xmlns:mc="http://schemas.openxmlformats.org/markup-compatibility/2006">
          <mc:Choice Requires="x14">
            <control shapeId="41039" r:id="rId30" name="Option Button 79">
              <controlPr defaultSize="0" autoFill="0" autoLine="0" autoPict="0">
                <anchor moveWithCells="1">
                  <from>
                    <xdr:col>11</xdr:col>
                    <xdr:colOff>83820</xdr:colOff>
                    <xdr:row>54</xdr:row>
                    <xdr:rowOff>0</xdr:rowOff>
                  </from>
                  <to>
                    <xdr:col>15</xdr:col>
                    <xdr:colOff>7620</xdr:colOff>
                    <xdr:row>55</xdr:row>
                    <xdr:rowOff>0</xdr:rowOff>
                  </to>
                </anchor>
              </controlPr>
            </control>
          </mc:Choice>
        </mc:AlternateContent>
        <mc:AlternateContent xmlns:mc="http://schemas.openxmlformats.org/markup-compatibility/2006">
          <mc:Choice Requires="x14">
            <control shapeId="41043" r:id="rId31" name="Group Box 83">
              <controlPr defaultSize="0" autoFill="0" autoPict="0">
                <anchor moveWithCells="1">
                  <from>
                    <xdr:col>12</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41044" r:id="rId32" name="Option Button 84">
              <controlPr defaultSize="0" autoFill="0" autoLine="0" autoPict="0">
                <anchor moveWithCells="1">
                  <from>
                    <xdr:col>12</xdr:col>
                    <xdr:colOff>83820</xdr:colOff>
                    <xdr:row>60</xdr:row>
                    <xdr:rowOff>0</xdr:rowOff>
                  </from>
                  <to>
                    <xdr:col>15</xdr:col>
                    <xdr:colOff>83820</xdr:colOff>
                    <xdr:row>61</xdr:row>
                    <xdr:rowOff>0</xdr:rowOff>
                  </to>
                </anchor>
              </controlPr>
            </control>
          </mc:Choice>
        </mc:AlternateContent>
        <mc:AlternateContent xmlns:mc="http://schemas.openxmlformats.org/markup-compatibility/2006">
          <mc:Choice Requires="x14">
            <control shapeId="41045" r:id="rId33" name="Option Button 85">
              <controlPr defaultSize="0" autoFill="0" autoLine="0" autoPict="0">
                <anchor moveWithCells="1">
                  <from>
                    <xdr:col>15</xdr:col>
                    <xdr:colOff>83820</xdr:colOff>
                    <xdr:row>60</xdr:row>
                    <xdr:rowOff>0</xdr:rowOff>
                  </from>
                  <to>
                    <xdr:col>18</xdr:col>
                    <xdr:colOff>76200</xdr:colOff>
                    <xdr:row>61</xdr:row>
                    <xdr:rowOff>0</xdr:rowOff>
                  </to>
                </anchor>
              </controlPr>
            </control>
          </mc:Choice>
        </mc:AlternateContent>
        <mc:AlternateContent xmlns:mc="http://schemas.openxmlformats.org/markup-compatibility/2006">
          <mc:Choice Requires="x14">
            <control shapeId="41048" r:id="rId34" name="Option Button 88">
              <controlPr defaultSize="0" autoFill="0" autoLine="0" autoPict="0">
                <anchor moveWithCells="1">
                  <from>
                    <xdr:col>18</xdr:col>
                    <xdr:colOff>60960</xdr:colOff>
                    <xdr:row>60</xdr:row>
                    <xdr:rowOff>0</xdr:rowOff>
                  </from>
                  <to>
                    <xdr:col>21</xdr:col>
                    <xdr:colOff>53340</xdr:colOff>
                    <xdr:row>61</xdr:row>
                    <xdr:rowOff>0</xdr:rowOff>
                  </to>
                </anchor>
              </controlPr>
            </control>
          </mc:Choice>
        </mc:AlternateContent>
        <mc:AlternateContent xmlns:mc="http://schemas.openxmlformats.org/markup-compatibility/2006">
          <mc:Choice Requires="x14">
            <control shapeId="41052" r:id="rId35" name="Group Box 92">
              <controlPr defaultSize="0" autoFill="0" autoPict="0">
                <anchor moveWithCells="1">
                  <from>
                    <xdr:col>22</xdr:col>
                    <xdr:colOff>0</xdr:colOff>
                    <xdr:row>52</xdr:row>
                    <xdr:rowOff>0</xdr:rowOff>
                  </from>
                  <to>
                    <xdr:col>27</xdr:col>
                    <xdr:colOff>0</xdr:colOff>
                    <xdr:row>53</xdr:row>
                    <xdr:rowOff>0</xdr:rowOff>
                  </to>
                </anchor>
              </controlPr>
            </control>
          </mc:Choice>
        </mc:AlternateContent>
        <mc:AlternateContent xmlns:mc="http://schemas.openxmlformats.org/markup-compatibility/2006">
          <mc:Choice Requires="x14">
            <control shapeId="41053" r:id="rId36" name="Option Button 93">
              <controlPr defaultSize="0" autoFill="0" autoLine="0" autoPict="0">
                <anchor moveWithCells="1">
                  <from>
                    <xdr:col>22</xdr:col>
                    <xdr:colOff>22860</xdr:colOff>
                    <xdr:row>52</xdr:row>
                    <xdr:rowOff>0</xdr:rowOff>
                  </from>
                  <to>
                    <xdr:col>24</xdr:col>
                    <xdr:colOff>68580</xdr:colOff>
                    <xdr:row>53</xdr:row>
                    <xdr:rowOff>0</xdr:rowOff>
                  </to>
                </anchor>
              </controlPr>
            </control>
          </mc:Choice>
        </mc:AlternateContent>
        <mc:AlternateContent xmlns:mc="http://schemas.openxmlformats.org/markup-compatibility/2006">
          <mc:Choice Requires="x14">
            <control shapeId="41054" r:id="rId37" name="Option Button 94">
              <controlPr defaultSize="0" autoFill="0" autoLine="0" autoPict="0">
                <anchor moveWithCells="1">
                  <from>
                    <xdr:col>24</xdr:col>
                    <xdr:colOff>76200</xdr:colOff>
                    <xdr:row>52</xdr:row>
                    <xdr:rowOff>0</xdr:rowOff>
                  </from>
                  <to>
                    <xdr:col>26</xdr:col>
                    <xdr:colOff>152400</xdr:colOff>
                    <xdr:row>53</xdr:row>
                    <xdr:rowOff>0</xdr:rowOff>
                  </to>
                </anchor>
              </controlPr>
            </control>
          </mc:Choice>
        </mc:AlternateContent>
        <mc:AlternateContent xmlns:mc="http://schemas.openxmlformats.org/markup-compatibility/2006">
          <mc:Choice Requires="x14">
            <control shapeId="41055" r:id="rId38" name="Group Box 95">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41056" r:id="rId39" name="Option Button 96">
              <controlPr defaultSize="0" autoFill="0" autoLine="0" autoPict="0">
                <anchor moveWithCells="1">
                  <from>
                    <xdr:col>31</xdr:col>
                    <xdr:colOff>22860</xdr:colOff>
                    <xdr:row>52</xdr:row>
                    <xdr:rowOff>0</xdr:rowOff>
                  </from>
                  <to>
                    <xdr:col>33</xdr:col>
                    <xdr:colOff>68580</xdr:colOff>
                    <xdr:row>53</xdr:row>
                    <xdr:rowOff>0</xdr:rowOff>
                  </to>
                </anchor>
              </controlPr>
            </control>
          </mc:Choice>
        </mc:AlternateContent>
        <mc:AlternateContent xmlns:mc="http://schemas.openxmlformats.org/markup-compatibility/2006">
          <mc:Choice Requires="x14">
            <control shapeId="41057" r:id="rId40" name="Option Button 97">
              <controlPr defaultSize="0" autoFill="0" autoLine="0" autoPict="0">
                <anchor moveWithCells="1">
                  <from>
                    <xdr:col>33</xdr:col>
                    <xdr:colOff>76200</xdr:colOff>
                    <xdr:row>52</xdr:row>
                    <xdr:rowOff>0</xdr:rowOff>
                  </from>
                  <to>
                    <xdr:col>35</xdr:col>
                    <xdr:colOff>152400</xdr:colOff>
                    <xdr:row>53</xdr:row>
                    <xdr:rowOff>0</xdr:rowOff>
                  </to>
                </anchor>
              </controlPr>
            </control>
          </mc:Choice>
        </mc:AlternateContent>
        <mc:AlternateContent xmlns:mc="http://schemas.openxmlformats.org/markup-compatibility/2006">
          <mc:Choice Requires="x14">
            <control shapeId="41058" r:id="rId41" name="Group Box 98">
              <controlPr defaultSize="0" autoFill="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41059" r:id="rId42" name="Option Button 99">
              <controlPr defaultSize="0" autoFill="0" autoLine="0" autoPict="0">
                <anchor moveWithCells="1">
                  <from>
                    <xdr:col>8</xdr:col>
                    <xdr:colOff>22860</xdr:colOff>
                    <xdr:row>53</xdr:row>
                    <xdr:rowOff>0</xdr:rowOff>
                  </from>
                  <to>
                    <xdr:col>10</xdr:col>
                    <xdr:colOff>106680</xdr:colOff>
                    <xdr:row>54</xdr:row>
                    <xdr:rowOff>0</xdr:rowOff>
                  </to>
                </anchor>
              </controlPr>
            </control>
          </mc:Choice>
        </mc:AlternateContent>
        <mc:AlternateContent xmlns:mc="http://schemas.openxmlformats.org/markup-compatibility/2006">
          <mc:Choice Requires="x14">
            <control shapeId="41060" r:id="rId43" name="Option Button 100">
              <controlPr defaultSize="0" autoFill="0" autoLine="0" autoPict="0">
                <anchor moveWithCells="1">
                  <from>
                    <xdr:col>10</xdr:col>
                    <xdr:colOff>99060</xdr:colOff>
                    <xdr:row>53</xdr:row>
                    <xdr:rowOff>0</xdr:rowOff>
                  </from>
                  <to>
                    <xdr:col>13</xdr:col>
                    <xdr:colOff>22860</xdr:colOff>
                    <xdr:row>54</xdr:row>
                    <xdr:rowOff>0</xdr:rowOff>
                  </to>
                </anchor>
              </controlPr>
            </control>
          </mc:Choice>
        </mc:AlternateContent>
        <mc:AlternateContent xmlns:mc="http://schemas.openxmlformats.org/markup-compatibility/2006">
          <mc:Choice Requires="x14">
            <control shapeId="41061" r:id="rId44" name="Group Box 101">
              <controlPr defaultSize="0" autoFill="0" autoPict="0">
                <anchor moveWithCells="1">
                  <from>
                    <xdr:col>22</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41062" r:id="rId45" name="Option Button 102">
              <controlPr defaultSize="0" autoFill="0" autoLine="0" autoPict="0">
                <anchor moveWithCells="1">
                  <from>
                    <xdr:col>22</xdr:col>
                    <xdr:colOff>22860</xdr:colOff>
                    <xdr:row>53</xdr:row>
                    <xdr:rowOff>0</xdr:rowOff>
                  </from>
                  <to>
                    <xdr:col>25</xdr:col>
                    <xdr:colOff>22860</xdr:colOff>
                    <xdr:row>54</xdr:row>
                    <xdr:rowOff>0</xdr:rowOff>
                  </to>
                </anchor>
              </controlPr>
            </control>
          </mc:Choice>
        </mc:AlternateContent>
        <mc:AlternateContent xmlns:mc="http://schemas.openxmlformats.org/markup-compatibility/2006">
          <mc:Choice Requires="x14">
            <control shapeId="41063" r:id="rId46" name="Option Button 103">
              <controlPr defaultSize="0" autoFill="0" autoLine="0" autoPict="0">
                <anchor moveWithCells="1">
                  <from>
                    <xdr:col>25</xdr:col>
                    <xdr:colOff>83820</xdr:colOff>
                    <xdr:row>53</xdr:row>
                    <xdr:rowOff>0</xdr:rowOff>
                  </from>
                  <to>
                    <xdr:col>29</xdr:col>
                    <xdr:colOff>7620</xdr:colOff>
                    <xdr:row>54</xdr:row>
                    <xdr:rowOff>0</xdr:rowOff>
                  </to>
                </anchor>
              </controlPr>
            </control>
          </mc:Choice>
        </mc:AlternateContent>
        <mc:AlternateContent xmlns:mc="http://schemas.openxmlformats.org/markup-compatibility/2006">
          <mc:Choice Requires="x14">
            <control shapeId="41064" r:id="rId47" name="Group Box 104">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41065" r:id="rId48" name="Option Button 105">
              <controlPr defaultSize="0" autoFill="0" autoLine="0" autoPict="0">
                <anchor moveWithCells="1">
                  <from>
                    <xdr:col>8</xdr:col>
                    <xdr:colOff>22860</xdr:colOff>
                    <xdr:row>55</xdr:row>
                    <xdr:rowOff>0</xdr:rowOff>
                  </from>
                  <to>
                    <xdr:col>11</xdr:col>
                    <xdr:colOff>22860</xdr:colOff>
                    <xdr:row>56</xdr:row>
                    <xdr:rowOff>0</xdr:rowOff>
                  </to>
                </anchor>
              </controlPr>
            </control>
          </mc:Choice>
        </mc:AlternateContent>
        <mc:AlternateContent xmlns:mc="http://schemas.openxmlformats.org/markup-compatibility/2006">
          <mc:Choice Requires="x14">
            <control shapeId="41066" r:id="rId49" name="Option Button 106">
              <controlPr defaultSize="0" autoFill="0" autoLine="0" autoPict="0">
                <anchor moveWithCells="1">
                  <from>
                    <xdr:col>11</xdr:col>
                    <xdr:colOff>83820</xdr:colOff>
                    <xdr:row>55</xdr:row>
                    <xdr:rowOff>0</xdr:rowOff>
                  </from>
                  <to>
                    <xdr:col>15</xdr:col>
                    <xdr:colOff>7620</xdr:colOff>
                    <xdr:row>56</xdr:row>
                    <xdr:rowOff>0</xdr:rowOff>
                  </to>
                </anchor>
              </controlPr>
            </control>
          </mc:Choice>
        </mc:AlternateContent>
        <mc:AlternateContent xmlns:mc="http://schemas.openxmlformats.org/markup-compatibility/2006">
          <mc:Choice Requires="x14">
            <control shapeId="41067" r:id="rId50" name="Option Button 107">
              <controlPr defaultSize="0" autoFill="0" autoLine="0" autoPict="0">
                <anchor moveWithCells="1">
                  <from>
                    <xdr:col>13</xdr:col>
                    <xdr:colOff>45720</xdr:colOff>
                    <xdr:row>53</xdr:row>
                    <xdr:rowOff>0</xdr:rowOff>
                  </from>
                  <to>
                    <xdr:col>15</xdr:col>
                    <xdr:colOff>91440</xdr:colOff>
                    <xdr:row>54</xdr:row>
                    <xdr:rowOff>0</xdr:rowOff>
                  </to>
                </anchor>
              </controlPr>
            </control>
          </mc:Choice>
        </mc:AlternateContent>
        <mc:AlternateContent xmlns:mc="http://schemas.openxmlformats.org/markup-compatibility/2006">
          <mc:Choice Requires="x14">
            <control shapeId="41068" r:id="rId51" name="Group Box 108">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41069" r:id="rId52" name="Option Button 109">
              <controlPr defaultSize="0" autoFill="0" autoLine="0" autoPict="0">
                <anchor moveWithCells="1">
                  <from>
                    <xdr:col>8</xdr:col>
                    <xdr:colOff>22860</xdr:colOff>
                    <xdr:row>62</xdr:row>
                    <xdr:rowOff>0</xdr:rowOff>
                  </from>
                  <to>
                    <xdr:col>11</xdr:col>
                    <xdr:colOff>22860</xdr:colOff>
                    <xdr:row>63</xdr:row>
                    <xdr:rowOff>0</xdr:rowOff>
                  </to>
                </anchor>
              </controlPr>
            </control>
          </mc:Choice>
        </mc:AlternateContent>
        <mc:AlternateContent xmlns:mc="http://schemas.openxmlformats.org/markup-compatibility/2006">
          <mc:Choice Requires="x14">
            <control shapeId="41070" r:id="rId53" name="Option Button 110">
              <controlPr defaultSize="0" autoFill="0" autoLine="0" autoPict="0">
                <anchor moveWithCells="1">
                  <from>
                    <xdr:col>11</xdr:col>
                    <xdr:colOff>83820</xdr:colOff>
                    <xdr:row>62</xdr:row>
                    <xdr:rowOff>0</xdr:rowOff>
                  </from>
                  <to>
                    <xdr:col>15</xdr:col>
                    <xdr:colOff>7620</xdr:colOff>
                    <xdr:row>63</xdr:row>
                    <xdr:rowOff>0</xdr:rowOff>
                  </to>
                </anchor>
              </controlPr>
            </control>
          </mc:Choice>
        </mc:AlternateContent>
        <mc:AlternateContent xmlns:mc="http://schemas.openxmlformats.org/markup-compatibility/2006">
          <mc:Choice Requires="x14">
            <control shapeId="41071" r:id="rId54" name="Group Box 111">
              <controlPr defaultSize="0" autoFill="0" autoPict="0">
                <anchor moveWithCells="1">
                  <from>
                    <xdr:col>26</xdr:col>
                    <xdr:colOff>0</xdr:colOff>
                    <xdr:row>62</xdr:row>
                    <xdr:rowOff>0</xdr:rowOff>
                  </from>
                  <to>
                    <xdr:col>35</xdr:col>
                    <xdr:colOff>160020</xdr:colOff>
                    <xdr:row>63</xdr:row>
                    <xdr:rowOff>0</xdr:rowOff>
                  </to>
                </anchor>
              </controlPr>
            </control>
          </mc:Choice>
        </mc:AlternateContent>
        <mc:AlternateContent xmlns:mc="http://schemas.openxmlformats.org/markup-compatibility/2006">
          <mc:Choice Requires="x14">
            <control shapeId="41072" r:id="rId55" name="Option Button 112">
              <controlPr defaultSize="0" autoFill="0" autoLine="0" autoPict="0">
                <anchor moveWithCells="1">
                  <from>
                    <xdr:col>27</xdr:col>
                    <xdr:colOff>7620</xdr:colOff>
                    <xdr:row>62</xdr:row>
                    <xdr:rowOff>0</xdr:rowOff>
                  </from>
                  <to>
                    <xdr:col>30</xdr:col>
                    <xdr:colOff>7620</xdr:colOff>
                    <xdr:row>63</xdr:row>
                    <xdr:rowOff>0</xdr:rowOff>
                  </to>
                </anchor>
              </controlPr>
            </control>
          </mc:Choice>
        </mc:AlternateContent>
        <mc:AlternateContent xmlns:mc="http://schemas.openxmlformats.org/markup-compatibility/2006">
          <mc:Choice Requires="x14">
            <control shapeId="41073" r:id="rId56" name="Option Button 113">
              <controlPr defaultSize="0" autoFill="0" autoLine="0" autoPict="0">
                <anchor moveWithCells="1">
                  <from>
                    <xdr:col>31</xdr:col>
                    <xdr:colOff>53340</xdr:colOff>
                    <xdr:row>62</xdr:row>
                    <xdr:rowOff>0</xdr:rowOff>
                  </from>
                  <to>
                    <xdr:col>34</xdr:col>
                    <xdr:colOff>144780</xdr:colOff>
                    <xdr:row>63</xdr:row>
                    <xdr:rowOff>0</xdr:rowOff>
                  </to>
                </anchor>
              </controlPr>
            </control>
          </mc:Choice>
        </mc:AlternateContent>
        <mc:AlternateContent xmlns:mc="http://schemas.openxmlformats.org/markup-compatibility/2006">
          <mc:Choice Requires="x14">
            <control shapeId="41074" r:id="rId57" name="Group Box 114">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41075" r:id="rId58" name="Option Button 115">
              <controlPr defaultSize="0" autoFill="0" autoLine="0" autoPict="0">
                <anchor moveWithCells="1">
                  <from>
                    <xdr:col>8</xdr:col>
                    <xdr:colOff>22860</xdr:colOff>
                    <xdr:row>63</xdr:row>
                    <xdr:rowOff>0</xdr:rowOff>
                  </from>
                  <to>
                    <xdr:col>11</xdr:col>
                    <xdr:colOff>22860</xdr:colOff>
                    <xdr:row>64</xdr:row>
                    <xdr:rowOff>0</xdr:rowOff>
                  </to>
                </anchor>
              </controlPr>
            </control>
          </mc:Choice>
        </mc:AlternateContent>
        <mc:AlternateContent xmlns:mc="http://schemas.openxmlformats.org/markup-compatibility/2006">
          <mc:Choice Requires="x14">
            <control shapeId="41076" r:id="rId59" name="Option Button 116">
              <controlPr defaultSize="0" autoFill="0" autoLine="0" autoPict="0">
                <anchor moveWithCells="1">
                  <from>
                    <xdr:col>11</xdr:col>
                    <xdr:colOff>83820</xdr:colOff>
                    <xdr:row>63</xdr:row>
                    <xdr:rowOff>0</xdr:rowOff>
                  </from>
                  <to>
                    <xdr:col>15</xdr:col>
                    <xdr:colOff>7620</xdr:colOff>
                    <xdr:row>64</xdr:row>
                    <xdr:rowOff>0</xdr:rowOff>
                  </to>
                </anchor>
              </controlPr>
            </control>
          </mc:Choice>
        </mc:AlternateContent>
        <mc:AlternateContent xmlns:mc="http://schemas.openxmlformats.org/markup-compatibility/2006">
          <mc:Choice Requires="x14">
            <control shapeId="41077" r:id="rId60" name="Group Box 117">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41078" r:id="rId61" name="Option Button 118">
              <controlPr defaultSize="0" autoFill="0" autoLine="0" autoPict="0">
                <anchor moveWithCells="1">
                  <from>
                    <xdr:col>8</xdr:col>
                    <xdr:colOff>22860</xdr:colOff>
                    <xdr:row>64</xdr:row>
                    <xdr:rowOff>0</xdr:rowOff>
                  </from>
                  <to>
                    <xdr:col>11</xdr:col>
                    <xdr:colOff>22860</xdr:colOff>
                    <xdr:row>65</xdr:row>
                    <xdr:rowOff>0</xdr:rowOff>
                  </to>
                </anchor>
              </controlPr>
            </control>
          </mc:Choice>
        </mc:AlternateContent>
        <mc:AlternateContent xmlns:mc="http://schemas.openxmlformats.org/markup-compatibility/2006">
          <mc:Choice Requires="x14">
            <control shapeId="41079" r:id="rId62" name="Option Button 119">
              <controlPr defaultSize="0" autoFill="0" autoLine="0" autoPict="0">
                <anchor moveWithCells="1">
                  <from>
                    <xdr:col>11</xdr:col>
                    <xdr:colOff>83820</xdr:colOff>
                    <xdr:row>64</xdr:row>
                    <xdr:rowOff>0</xdr:rowOff>
                  </from>
                  <to>
                    <xdr:col>15</xdr:col>
                    <xdr:colOff>7620</xdr:colOff>
                    <xdr:row>65</xdr:row>
                    <xdr:rowOff>0</xdr:rowOff>
                  </to>
                </anchor>
              </controlPr>
            </control>
          </mc:Choice>
        </mc:AlternateContent>
        <mc:AlternateContent xmlns:mc="http://schemas.openxmlformats.org/markup-compatibility/2006">
          <mc:Choice Requires="x14">
            <control shapeId="41080" r:id="rId63" name="Drop Down 120">
              <controlPr defaultSize="0" autoLine="0" autoPict="0">
                <anchor moveWithCells="1">
                  <from>
                    <xdr:col>21</xdr:col>
                    <xdr:colOff>160020</xdr:colOff>
                    <xdr:row>64</xdr:row>
                    <xdr:rowOff>0</xdr:rowOff>
                  </from>
                  <to>
                    <xdr:col>30</xdr:col>
                    <xdr:colOff>0</xdr:colOff>
                    <xdr:row>65</xdr:row>
                    <xdr:rowOff>0</xdr:rowOff>
                  </to>
                </anchor>
              </controlPr>
            </control>
          </mc:Choice>
        </mc:AlternateContent>
        <mc:AlternateContent xmlns:mc="http://schemas.openxmlformats.org/markup-compatibility/2006">
          <mc:Choice Requires="x14">
            <control shapeId="41081" r:id="rId64" name="Drop Down 121">
              <controlPr defaultSize="0" autoLine="0" autoPict="0">
                <anchor moveWithCells="1">
                  <from>
                    <xdr:col>8</xdr:col>
                    <xdr:colOff>0</xdr:colOff>
                    <xdr:row>65</xdr:row>
                    <xdr:rowOff>0</xdr:rowOff>
                  </from>
                  <to>
                    <xdr:col>16</xdr:col>
                    <xdr:colOff>0</xdr:colOff>
                    <xdr:row>65</xdr:row>
                    <xdr:rowOff>220980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J21"/>
  <sheetViews>
    <sheetView showGridLines="0" showRowColHeaders="0" zoomScaleNormal="100" zoomScaleSheetLayoutView="115" workbookViewId="0"/>
  </sheetViews>
  <sheetFormatPr defaultColWidth="2.44140625" defaultRowHeight="15" customHeight="1" x14ac:dyDescent="0.2"/>
  <cols>
    <col min="1" max="16384" width="2.44140625" style="11"/>
  </cols>
  <sheetData>
    <row r="1" spans="1:36" ht="13.5" customHeight="1" x14ac:dyDescent="0.2">
      <c r="A1" s="134" t="s">
        <v>317</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row>
    <row r="2" spans="1:36" ht="13.5" customHeight="1" thickBot="1" x14ac:dyDescent="0.25">
      <c r="A2" s="53"/>
      <c r="B2" s="53"/>
      <c r="C2" s="53"/>
      <c r="D2" s="146" t="s">
        <v>912</v>
      </c>
      <c r="E2" s="53"/>
      <c r="F2" s="53"/>
      <c r="G2" s="53"/>
      <c r="H2" s="53"/>
      <c r="I2" s="53"/>
      <c r="J2" s="53"/>
      <c r="K2" s="53"/>
      <c r="L2" s="53"/>
      <c r="M2" s="53"/>
      <c r="N2" s="53"/>
      <c r="O2" s="53"/>
      <c r="P2" s="53"/>
      <c r="Q2" s="53"/>
      <c r="R2" s="53"/>
      <c r="S2" s="53"/>
      <c r="T2" s="53"/>
      <c r="U2" s="53"/>
      <c r="V2" s="53"/>
      <c r="W2" s="53"/>
      <c r="X2" s="53"/>
      <c r="Y2" s="53"/>
      <c r="Z2" s="53"/>
      <c r="AA2" s="1079" t="s">
        <v>472</v>
      </c>
      <c r="AB2" s="1080"/>
      <c r="AC2" s="1080"/>
      <c r="AD2" s="1081"/>
      <c r="AE2" s="2156" t="s">
        <v>815</v>
      </c>
      <c r="AF2" s="2156"/>
      <c r="AG2" s="2156"/>
      <c r="AH2" s="2156"/>
      <c r="AI2" s="2156"/>
      <c r="AJ2" s="2156"/>
    </row>
    <row r="3" spans="1:36" ht="13.5" customHeight="1" x14ac:dyDescent="0.2">
      <c r="A3" s="1072" t="s">
        <v>493</v>
      </c>
      <c r="B3" s="1073"/>
      <c r="C3" s="1074" t="s">
        <v>257</v>
      </c>
      <c r="D3" s="1074"/>
      <c r="E3" s="1074"/>
      <c r="F3" s="1074"/>
      <c r="G3" s="1074"/>
      <c r="H3" s="1074"/>
      <c r="I3" s="1120"/>
      <c r="J3" s="1121"/>
      <c r="K3" s="1121"/>
      <c r="L3" s="1121"/>
      <c r="M3" s="1121"/>
      <c r="N3" s="1121"/>
      <c r="O3" s="1121"/>
      <c r="P3" s="1121"/>
      <c r="Q3" s="1121"/>
      <c r="R3" s="1121"/>
      <c r="S3" s="1121"/>
      <c r="T3" s="1121"/>
      <c r="U3" s="1121"/>
      <c r="V3" s="1121"/>
      <c r="W3" s="1121"/>
      <c r="X3" s="1121"/>
      <c r="Y3" s="1121"/>
      <c r="Z3" s="1121"/>
      <c r="AA3" s="1121"/>
      <c r="AB3" s="1121"/>
      <c r="AC3" s="1121"/>
      <c r="AD3" s="1121"/>
      <c r="AE3" s="1121"/>
      <c r="AF3" s="1121"/>
      <c r="AG3" s="1121"/>
      <c r="AH3" s="1121"/>
      <c r="AI3" s="1121"/>
      <c r="AJ3" s="1122"/>
    </row>
    <row r="4" spans="1:36" ht="13.5" customHeight="1" x14ac:dyDescent="0.2">
      <c r="A4" s="1007"/>
      <c r="B4" s="1008"/>
      <c r="C4" s="1031" t="s">
        <v>494</v>
      </c>
      <c r="D4" s="1031"/>
      <c r="E4" s="1031"/>
      <c r="F4" s="1031"/>
      <c r="G4" s="1031"/>
      <c r="H4" s="1031"/>
      <c r="I4" s="1035"/>
      <c r="J4" s="1036"/>
      <c r="K4" s="1036"/>
      <c r="L4" s="1036"/>
      <c r="M4" s="1036"/>
      <c r="N4" s="1036"/>
      <c r="O4" s="1036"/>
      <c r="P4" s="1036"/>
      <c r="Q4" s="1036"/>
      <c r="R4" s="1036"/>
      <c r="S4" s="1036"/>
      <c r="T4" s="1036"/>
      <c r="U4" s="1036"/>
      <c r="V4" s="1036"/>
      <c r="W4" s="1036"/>
      <c r="X4" s="1036"/>
      <c r="Y4" s="1036"/>
      <c r="Z4" s="1036"/>
      <c r="AA4" s="1036"/>
      <c r="AB4" s="1036"/>
      <c r="AC4" s="1036"/>
      <c r="AD4" s="1036"/>
      <c r="AE4" s="1036"/>
      <c r="AF4" s="1036"/>
      <c r="AG4" s="1036"/>
      <c r="AH4" s="1036"/>
      <c r="AI4" s="1036"/>
      <c r="AJ4" s="1037"/>
    </row>
    <row r="5" spans="1:36" ht="13.5" customHeight="1" x14ac:dyDescent="0.2">
      <c r="A5" s="1007"/>
      <c r="B5" s="1008"/>
      <c r="C5" s="990" t="s">
        <v>495</v>
      </c>
      <c r="D5" s="990"/>
      <c r="E5" s="990"/>
      <c r="F5" s="990"/>
      <c r="G5" s="990"/>
      <c r="H5" s="990"/>
      <c r="I5" s="1022" t="s">
        <v>1039</v>
      </c>
      <c r="J5" s="1023"/>
      <c r="K5" s="1024"/>
      <c r="L5" s="1024"/>
      <c r="M5" s="1024"/>
      <c r="N5" s="1024"/>
      <c r="O5" s="1024"/>
      <c r="P5" s="1025"/>
      <c r="Q5" s="571" t="s">
        <v>448</v>
      </c>
      <c r="R5" s="572"/>
      <c r="S5" s="572"/>
      <c r="T5" s="572"/>
      <c r="U5" s="572"/>
      <c r="V5" s="572"/>
      <c r="W5" s="572"/>
      <c r="X5" s="572"/>
      <c r="Y5" s="572"/>
      <c r="Z5" s="572"/>
      <c r="AA5" s="572"/>
      <c r="AB5" s="572"/>
      <c r="AC5" s="572"/>
      <c r="AD5" s="572"/>
      <c r="AE5" s="572"/>
      <c r="AF5" s="572"/>
      <c r="AG5" s="572"/>
      <c r="AH5" s="572"/>
      <c r="AI5" s="572"/>
      <c r="AJ5" s="573"/>
    </row>
    <row r="6" spans="1:36" ht="13.5" customHeight="1" x14ac:dyDescent="0.2">
      <c r="A6" s="1007"/>
      <c r="B6" s="1008"/>
      <c r="C6" s="990"/>
      <c r="D6" s="990"/>
      <c r="E6" s="990"/>
      <c r="F6" s="990"/>
      <c r="G6" s="990"/>
      <c r="H6" s="990"/>
      <c r="I6" s="1126" t="s">
        <v>815</v>
      </c>
      <c r="J6" s="1126"/>
      <c r="K6" s="1126"/>
      <c r="L6" s="1126"/>
      <c r="M6" s="1126"/>
      <c r="N6" s="1126"/>
      <c r="O6" s="1126"/>
      <c r="P6" s="1126"/>
      <c r="Q6" s="1126"/>
      <c r="R6" s="1126"/>
      <c r="S6" s="1126"/>
      <c r="T6" s="1126"/>
      <c r="U6" s="1126"/>
      <c r="V6" s="1126"/>
      <c r="W6" s="1126"/>
      <c r="X6" s="1126"/>
      <c r="Y6" s="1126"/>
      <c r="Z6" s="1126"/>
      <c r="AA6" s="1126"/>
      <c r="AB6" s="1126"/>
      <c r="AC6" s="1126"/>
      <c r="AD6" s="1126"/>
      <c r="AE6" s="1126"/>
      <c r="AF6" s="1126"/>
      <c r="AG6" s="1126"/>
      <c r="AH6" s="1126"/>
      <c r="AI6" s="1126"/>
      <c r="AJ6" s="1127"/>
    </row>
    <row r="7" spans="1:36" ht="13.5" customHeight="1" x14ac:dyDescent="0.2">
      <c r="A7" s="1007"/>
      <c r="B7" s="1008"/>
      <c r="C7" s="990"/>
      <c r="D7" s="990"/>
      <c r="E7" s="990"/>
      <c r="F7" s="990"/>
      <c r="G7" s="990"/>
      <c r="H7" s="990"/>
      <c r="I7" s="1029" t="s">
        <v>815</v>
      </c>
      <c r="J7" s="1029"/>
      <c r="K7" s="1029"/>
      <c r="L7" s="1029"/>
      <c r="M7" s="1029"/>
      <c r="N7" s="1029"/>
      <c r="O7" s="1029"/>
      <c r="P7" s="1029"/>
      <c r="Q7" s="1029"/>
      <c r="R7" s="1029"/>
      <c r="S7" s="1029"/>
      <c r="T7" s="1029"/>
      <c r="U7" s="1029"/>
      <c r="V7" s="1029"/>
      <c r="W7" s="1029"/>
      <c r="X7" s="1029"/>
      <c r="Y7" s="1029"/>
      <c r="Z7" s="1029"/>
      <c r="AA7" s="1029"/>
      <c r="AB7" s="1029"/>
      <c r="AC7" s="1029"/>
      <c r="AD7" s="1029"/>
      <c r="AE7" s="1029"/>
      <c r="AF7" s="1029"/>
      <c r="AG7" s="1029"/>
      <c r="AH7" s="1029"/>
      <c r="AI7" s="1029"/>
      <c r="AJ7" s="1030"/>
    </row>
    <row r="8" spans="1:36" ht="13.5" customHeight="1" x14ac:dyDescent="0.2">
      <c r="A8" s="1007"/>
      <c r="B8" s="1008"/>
      <c r="C8" s="990" t="s">
        <v>496</v>
      </c>
      <c r="D8" s="990"/>
      <c r="E8" s="990"/>
      <c r="F8" s="990"/>
      <c r="G8" s="990"/>
      <c r="H8" s="990"/>
      <c r="I8" s="990" t="s">
        <v>497</v>
      </c>
      <c r="J8" s="990"/>
      <c r="K8" s="990"/>
      <c r="L8" s="990"/>
      <c r="M8" s="996" t="s">
        <v>815</v>
      </c>
      <c r="N8" s="996"/>
      <c r="O8" s="996"/>
      <c r="P8" s="996"/>
      <c r="Q8" s="996"/>
      <c r="R8" s="996"/>
      <c r="S8" s="996"/>
      <c r="T8" s="996"/>
      <c r="U8" s="996"/>
      <c r="V8" s="996"/>
      <c r="W8" s="990" t="s">
        <v>498</v>
      </c>
      <c r="X8" s="990"/>
      <c r="Y8" s="990"/>
      <c r="Z8" s="990"/>
      <c r="AA8" s="997" t="s">
        <v>815</v>
      </c>
      <c r="AB8" s="1067"/>
      <c r="AC8" s="1067"/>
      <c r="AD8" s="1067"/>
      <c r="AE8" s="1067"/>
      <c r="AF8" s="1067"/>
      <c r="AG8" s="1067"/>
      <c r="AH8" s="1067"/>
      <c r="AI8" s="1067"/>
      <c r="AJ8" s="1068"/>
    </row>
    <row r="9" spans="1:36" ht="13.5" customHeight="1" x14ac:dyDescent="0.2">
      <c r="A9" s="1254" t="s">
        <v>227</v>
      </c>
      <c r="B9" s="1017"/>
      <c r="C9" s="1010" t="s">
        <v>373</v>
      </c>
      <c r="D9" s="1011"/>
      <c r="E9" s="1011"/>
      <c r="F9" s="1011"/>
      <c r="G9" s="1011"/>
      <c r="H9" s="1012"/>
      <c r="I9" s="965" t="s">
        <v>565</v>
      </c>
      <c r="J9" s="966"/>
      <c r="K9" s="966"/>
      <c r="L9" s="966"/>
      <c r="M9" s="966"/>
      <c r="N9" s="966"/>
      <c r="O9" s="965" t="s">
        <v>809</v>
      </c>
      <c r="P9" s="966"/>
      <c r="Q9" s="966"/>
      <c r="R9" s="966"/>
      <c r="S9" s="966"/>
      <c r="T9" s="967"/>
      <c r="U9" s="1614"/>
      <c r="V9" s="1615"/>
      <c r="W9" s="1615"/>
      <c r="X9" s="1615"/>
      <c r="Y9" s="1615"/>
      <c r="Z9" s="1864"/>
      <c r="AA9" s="1614"/>
      <c r="AB9" s="1615"/>
      <c r="AC9" s="1615"/>
      <c r="AD9" s="1615"/>
      <c r="AE9" s="1615"/>
      <c r="AF9" s="1864"/>
      <c r="AG9" s="1240"/>
      <c r="AH9" s="1241"/>
      <c r="AI9" s="1241"/>
      <c r="AJ9" s="1242"/>
    </row>
    <row r="10" spans="1:36" ht="13.5" customHeight="1" x14ac:dyDescent="0.2">
      <c r="A10" s="1018"/>
      <c r="B10" s="1019"/>
      <c r="C10" s="1013"/>
      <c r="D10" s="1014"/>
      <c r="E10" s="1014"/>
      <c r="F10" s="1014"/>
      <c r="G10" s="1014"/>
      <c r="H10" s="1015"/>
      <c r="I10" s="1009" t="s">
        <v>387</v>
      </c>
      <c r="J10" s="1009"/>
      <c r="K10" s="1009"/>
      <c r="L10" s="1009" t="s">
        <v>388</v>
      </c>
      <c r="M10" s="1009"/>
      <c r="N10" s="1009"/>
      <c r="O10" s="1009" t="s">
        <v>387</v>
      </c>
      <c r="P10" s="1009"/>
      <c r="Q10" s="1009"/>
      <c r="R10" s="1009" t="s">
        <v>388</v>
      </c>
      <c r="S10" s="1009"/>
      <c r="T10" s="1009"/>
      <c r="U10" s="1009" t="s">
        <v>387</v>
      </c>
      <c r="V10" s="1009"/>
      <c r="W10" s="1009"/>
      <c r="X10" s="1009" t="s">
        <v>388</v>
      </c>
      <c r="Y10" s="1009"/>
      <c r="Z10" s="1009"/>
      <c r="AA10" s="1009" t="s">
        <v>387</v>
      </c>
      <c r="AB10" s="1009"/>
      <c r="AC10" s="1009"/>
      <c r="AD10" s="1009" t="s">
        <v>388</v>
      </c>
      <c r="AE10" s="1134"/>
      <c r="AF10" s="1009"/>
      <c r="AG10" s="1184"/>
      <c r="AH10" s="1185"/>
      <c r="AI10" s="1185"/>
      <c r="AJ10" s="1186"/>
    </row>
    <row r="11" spans="1:36" ht="13.5" customHeight="1" x14ac:dyDescent="0.2">
      <c r="A11" s="1018"/>
      <c r="B11" s="1019"/>
      <c r="C11" s="1009" t="s">
        <v>636</v>
      </c>
      <c r="D11" s="1009"/>
      <c r="E11" s="1009"/>
      <c r="F11" s="1009" t="s">
        <v>699</v>
      </c>
      <c r="G11" s="1009"/>
      <c r="H11" s="1009"/>
      <c r="I11" s="1167"/>
      <c r="J11" s="1167"/>
      <c r="K11" s="1167"/>
      <c r="L11" s="1167"/>
      <c r="M11" s="1167"/>
      <c r="N11" s="1167"/>
      <c r="O11" s="1167"/>
      <c r="P11" s="1167"/>
      <c r="Q11" s="1167"/>
      <c r="R11" s="1167"/>
      <c r="S11" s="1167"/>
      <c r="T11" s="1167"/>
      <c r="U11" s="1167"/>
      <c r="V11" s="1167"/>
      <c r="W11" s="1167"/>
      <c r="X11" s="1167"/>
      <c r="Y11" s="1167"/>
      <c r="Z11" s="1167"/>
      <c r="AA11" s="1167"/>
      <c r="AB11" s="1167"/>
      <c r="AC11" s="1167"/>
      <c r="AD11" s="1167"/>
      <c r="AE11" s="1002"/>
      <c r="AF11" s="1167"/>
      <c r="AG11" s="1184"/>
      <c r="AH11" s="1185"/>
      <c r="AI11" s="1185"/>
      <c r="AJ11" s="1186"/>
    </row>
    <row r="12" spans="1:36" ht="13.5" customHeight="1" x14ac:dyDescent="0.2">
      <c r="A12" s="1018"/>
      <c r="B12" s="1019"/>
      <c r="C12" s="1009"/>
      <c r="D12" s="1009"/>
      <c r="E12" s="1009"/>
      <c r="F12" s="1009" t="s">
        <v>700</v>
      </c>
      <c r="G12" s="1009"/>
      <c r="H12" s="1009"/>
      <c r="I12" s="1167"/>
      <c r="J12" s="1167"/>
      <c r="K12" s="1167"/>
      <c r="L12" s="1167"/>
      <c r="M12" s="1167"/>
      <c r="N12" s="1167"/>
      <c r="O12" s="1167"/>
      <c r="P12" s="1167"/>
      <c r="Q12" s="1167"/>
      <c r="R12" s="1167"/>
      <c r="S12" s="1167"/>
      <c r="T12" s="1167"/>
      <c r="U12" s="1167"/>
      <c r="V12" s="1167"/>
      <c r="W12" s="1167"/>
      <c r="X12" s="1167"/>
      <c r="Y12" s="1167"/>
      <c r="Z12" s="1167"/>
      <c r="AA12" s="1167"/>
      <c r="AB12" s="1167"/>
      <c r="AC12" s="1167"/>
      <c r="AD12" s="1167"/>
      <c r="AE12" s="1002"/>
      <c r="AF12" s="1167"/>
      <c r="AG12" s="1184"/>
      <c r="AH12" s="1185"/>
      <c r="AI12" s="1185"/>
      <c r="AJ12" s="1186"/>
    </row>
    <row r="13" spans="1:36" ht="13.5" customHeight="1" x14ac:dyDescent="0.2">
      <c r="A13" s="1018"/>
      <c r="B13" s="1019"/>
      <c r="C13" s="1009" t="s">
        <v>701</v>
      </c>
      <c r="D13" s="1009"/>
      <c r="E13" s="1009"/>
      <c r="F13" s="1009"/>
      <c r="G13" s="1009"/>
      <c r="H13" s="1009"/>
      <c r="I13" s="1167"/>
      <c r="J13" s="1167"/>
      <c r="K13" s="1167"/>
      <c r="L13" s="1167"/>
      <c r="M13" s="1167"/>
      <c r="N13" s="1167"/>
      <c r="O13" s="1167"/>
      <c r="P13" s="1167"/>
      <c r="Q13" s="1167"/>
      <c r="R13" s="1167"/>
      <c r="S13" s="1167"/>
      <c r="T13" s="1167"/>
      <c r="U13" s="1167"/>
      <c r="V13" s="1167"/>
      <c r="W13" s="1167"/>
      <c r="X13" s="1167"/>
      <c r="Y13" s="1167"/>
      <c r="Z13" s="1167"/>
      <c r="AA13" s="1167"/>
      <c r="AB13" s="1167"/>
      <c r="AC13" s="1167"/>
      <c r="AD13" s="1167"/>
      <c r="AE13" s="1002"/>
      <c r="AF13" s="1167"/>
      <c r="AG13" s="1184"/>
      <c r="AH13" s="1185"/>
      <c r="AI13" s="1185"/>
      <c r="AJ13" s="1186"/>
    </row>
    <row r="14" spans="1:36" ht="13.5" customHeight="1" x14ac:dyDescent="0.2">
      <c r="A14" s="1018"/>
      <c r="B14" s="1019"/>
      <c r="C14" s="947" t="s">
        <v>471</v>
      </c>
      <c r="D14" s="947"/>
      <c r="E14" s="947"/>
      <c r="F14" s="947"/>
      <c r="G14" s="947"/>
      <c r="H14" s="947"/>
      <c r="I14" s="1168"/>
      <c r="J14" s="1168"/>
      <c r="K14" s="1168"/>
      <c r="L14" s="1168"/>
      <c r="M14" s="1168"/>
      <c r="N14" s="1168"/>
      <c r="O14" s="1168"/>
      <c r="P14" s="1168"/>
      <c r="Q14" s="1168"/>
      <c r="R14" s="1168"/>
      <c r="S14" s="1168"/>
      <c r="T14" s="1168"/>
      <c r="U14" s="1168"/>
      <c r="V14" s="1168"/>
      <c r="W14" s="1168"/>
      <c r="X14" s="1168"/>
      <c r="Y14" s="1168"/>
      <c r="Z14" s="1168"/>
      <c r="AA14" s="1168"/>
      <c r="AB14" s="1168"/>
      <c r="AC14" s="1168"/>
      <c r="AD14" s="1168"/>
      <c r="AE14" s="1207"/>
      <c r="AF14" s="1168"/>
      <c r="AG14" s="1187"/>
      <c r="AH14" s="1188"/>
      <c r="AI14" s="1188"/>
      <c r="AJ14" s="1189"/>
    </row>
    <row r="15" spans="1:36" ht="13.5" customHeight="1" thickBot="1" x14ac:dyDescent="0.25">
      <c r="A15" s="1437" t="s">
        <v>5</v>
      </c>
      <c r="B15" s="1438"/>
      <c r="C15" s="1438"/>
      <c r="D15" s="1438"/>
      <c r="E15" s="1438"/>
      <c r="F15" s="1438"/>
      <c r="G15" s="1438"/>
      <c r="H15" s="1439"/>
      <c r="I15" s="1433"/>
      <c r="J15" s="1434"/>
      <c r="K15" s="1434"/>
      <c r="L15" s="1434"/>
      <c r="M15" s="1434"/>
      <c r="N15" s="1434"/>
      <c r="O15" s="2138" t="s">
        <v>1011</v>
      </c>
      <c r="P15" s="2138"/>
      <c r="Q15" s="2138"/>
      <c r="R15" s="2138"/>
      <c r="S15" s="2138"/>
      <c r="T15" s="2138"/>
      <c r="U15" s="2138"/>
      <c r="V15" s="2138"/>
      <c r="W15" s="2138"/>
      <c r="X15" s="2138"/>
      <c r="Y15" s="2138"/>
      <c r="Z15" s="2138"/>
      <c r="AA15" s="2138"/>
      <c r="AB15" s="2138"/>
      <c r="AC15" s="2138"/>
      <c r="AD15" s="2138"/>
      <c r="AE15" s="2138"/>
      <c r="AF15" s="2138"/>
      <c r="AG15" s="2138"/>
      <c r="AH15" s="2138"/>
      <c r="AI15" s="2138"/>
      <c r="AJ15" s="2139"/>
    </row>
    <row r="16" spans="1:36" s="21" customFormat="1" ht="12" customHeight="1" x14ac:dyDescent="0.2">
      <c r="A16" s="137" t="s">
        <v>648</v>
      </c>
      <c r="B16" s="137"/>
      <c r="C16" s="137"/>
      <c r="D16" s="137"/>
      <c r="E16" s="137"/>
      <c r="F16" s="137"/>
      <c r="G16" s="137"/>
      <c r="H16" s="137"/>
      <c r="I16" s="137"/>
      <c r="J16" s="137"/>
      <c r="K16" s="137"/>
      <c r="L16" s="137"/>
      <c r="M16" s="137"/>
      <c r="N16" s="137"/>
      <c r="O16" s="137"/>
      <c r="P16" s="137"/>
      <c r="Q16" s="137"/>
      <c r="R16" s="140"/>
      <c r="S16" s="140"/>
      <c r="T16" s="140"/>
      <c r="U16" s="140"/>
      <c r="V16" s="140"/>
      <c r="W16" s="140"/>
      <c r="X16" s="140"/>
      <c r="Y16" s="140"/>
      <c r="Z16" s="140"/>
      <c r="AA16" s="140"/>
      <c r="AB16" s="140"/>
      <c r="AC16" s="140"/>
      <c r="AD16" s="140"/>
      <c r="AE16" s="140"/>
      <c r="AF16" s="140"/>
      <c r="AG16" s="140"/>
      <c r="AH16" s="140"/>
      <c r="AI16" s="140"/>
      <c r="AJ16" s="140"/>
    </row>
    <row r="17" spans="1:36" s="21" customFormat="1" ht="12" customHeight="1" x14ac:dyDescent="0.2">
      <c r="A17" s="137" t="s">
        <v>668</v>
      </c>
      <c r="B17" s="140"/>
      <c r="C17" s="140"/>
      <c r="D17" s="140"/>
      <c r="E17" s="140"/>
      <c r="F17" s="140"/>
      <c r="G17" s="140"/>
      <c r="H17" s="140"/>
      <c r="I17" s="140"/>
      <c r="J17" s="140"/>
      <c r="K17" s="140"/>
      <c r="L17" s="140"/>
      <c r="M17" s="140"/>
      <c r="N17" s="140"/>
      <c r="O17" s="140"/>
      <c r="P17" s="140"/>
      <c r="Q17" s="140"/>
      <c r="R17" s="140"/>
      <c r="S17" s="140"/>
      <c r="T17" s="140"/>
      <c r="U17" s="140"/>
      <c r="V17" s="140"/>
      <c r="W17" s="140"/>
      <c r="X17" s="140"/>
      <c r="Y17" s="140"/>
      <c r="Z17" s="140"/>
      <c r="AA17" s="140"/>
      <c r="AB17" s="140"/>
      <c r="AC17" s="140"/>
      <c r="AD17" s="140"/>
      <c r="AE17" s="140"/>
      <c r="AF17" s="140"/>
      <c r="AG17" s="140"/>
      <c r="AH17" s="140"/>
      <c r="AI17" s="140"/>
      <c r="AJ17" s="140"/>
    </row>
    <row r="18" spans="1:36" s="21" customFormat="1" ht="12" customHeight="1" x14ac:dyDescent="0.2">
      <c r="A18" s="137" t="s">
        <v>882</v>
      </c>
      <c r="B18" s="140"/>
      <c r="C18" s="140"/>
      <c r="D18" s="140"/>
      <c r="E18" s="140"/>
      <c r="F18" s="140"/>
      <c r="G18" s="140"/>
      <c r="H18" s="140"/>
      <c r="I18" s="140"/>
      <c r="J18" s="140"/>
      <c r="K18" s="140"/>
      <c r="L18" s="140"/>
      <c r="M18" s="140"/>
      <c r="N18" s="140"/>
      <c r="O18" s="140"/>
      <c r="P18" s="140"/>
      <c r="Q18" s="140"/>
      <c r="R18" s="140"/>
      <c r="S18" s="140"/>
      <c r="T18" s="140"/>
      <c r="U18" s="140"/>
      <c r="V18" s="140"/>
      <c r="W18" s="140"/>
      <c r="X18" s="140"/>
      <c r="Y18" s="140"/>
      <c r="Z18" s="140"/>
      <c r="AA18" s="140"/>
      <c r="AB18" s="140"/>
      <c r="AC18" s="140"/>
      <c r="AD18" s="140"/>
      <c r="AE18" s="140"/>
      <c r="AF18" s="140"/>
      <c r="AG18" s="140"/>
      <c r="AH18" s="140"/>
      <c r="AI18" s="140"/>
      <c r="AJ18" s="140"/>
    </row>
    <row r="19" spans="1:36" s="21" customFormat="1" ht="12" customHeight="1" x14ac:dyDescent="0.2">
      <c r="A19" s="137"/>
      <c r="B19" s="140"/>
      <c r="C19" s="140"/>
      <c r="D19" s="140"/>
      <c r="E19" s="140"/>
      <c r="F19" s="140"/>
      <c r="G19" s="140"/>
      <c r="H19" s="140"/>
      <c r="I19" s="140"/>
      <c r="J19" s="140"/>
      <c r="K19" s="140"/>
      <c r="L19" s="140"/>
      <c r="M19" s="140"/>
      <c r="N19" s="140"/>
      <c r="O19" s="140"/>
      <c r="P19" s="140"/>
      <c r="Q19" s="140"/>
      <c r="R19" s="140"/>
      <c r="S19" s="140"/>
      <c r="T19" s="140"/>
      <c r="U19" s="140"/>
      <c r="V19" s="140"/>
      <c r="W19" s="140"/>
      <c r="X19" s="140"/>
      <c r="Y19" s="140"/>
      <c r="Z19" s="140"/>
      <c r="AA19" s="140"/>
      <c r="AB19" s="140"/>
      <c r="AC19" s="140"/>
      <c r="AD19" s="140"/>
      <c r="AE19" s="140"/>
      <c r="AF19" s="140"/>
      <c r="AG19" s="140"/>
      <c r="AH19" s="140"/>
      <c r="AI19" s="140"/>
      <c r="AJ19" s="140"/>
    </row>
    <row r="20" spans="1:36" s="23" customFormat="1" ht="12" customHeight="1" x14ac:dyDescent="0.2">
      <c r="A20" s="137"/>
      <c r="B20" s="182"/>
      <c r="C20" s="182"/>
      <c r="D20" s="182"/>
      <c r="E20" s="182"/>
      <c r="F20" s="182"/>
      <c r="G20" s="182"/>
      <c r="H20" s="182"/>
      <c r="I20" s="182"/>
      <c r="J20" s="182"/>
      <c r="K20" s="182"/>
      <c r="L20" s="182"/>
      <c r="M20" s="182"/>
      <c r="N20" s="182"/>
      <c r="O20" s="182"/>
      <c r="P20" s="182"/>
      <c r="Q20" s="182"/>
      <c r="R20" s="182"/>
      <c r="S20" s="182"/>
      <c r="T20" s="182"/>
      <c r="U20" s="182"/>
      <c r="V20" s="182"/>
      <c r="W20" s="182"/>
      <c r="X20" s="182"/>
      <c r="Y20" s="182"/>
      <c r="Z20" s="182"/>
      <c r="AA20" s="182"/>
      <c r="AB20" s="182"/>
      <c r="AC20" s="182"/>
      <c r="AD20" s="182"/>
      <c r="AE20" s="182"/>
      <c r="AF20" s="182"/>
      <c r="AG20" s="182"/>
      <c r="AH20" s="182"/>
      <c r="AI20" s="182"/>
      <c r="AJ20" s="182"/>
    </row>
    <row r="21" spans="1:36" s="23" customFormat="1" ht="12" customHeight="1" x14ac:dyDescent="0.2">
      <c r="A21" s="137"/>
      <c r="B21" s="182"/>
      <c r="C21" s="182"/>
      <c r="D21" s="182"/>
      <c r="E21" s="182"/>
      <c r="F21" s="182"/>
      <c r="G21" s="182"/>
      <c r="H21" s="182"/>
      <c r="I21" s="182"/>
      <c r="J21" s="182"/>
      <c r="K21" s="182"/>
      <c r="L21" s="182"/>
      <c r="M21" s="182"/>
      <c r="N21" s="182"/>
      <c r="O21" s="182"/>
      <c r="P21" s="182"/>
      <c r="Q21" s="182"/>
      <c r="R21" s="182"/>
      <c r="S21" s="182"/>
      <c r="T21" s="182"/>
      <c r="U21" s="182"/>
      <c r="V21" s="182"/>
      <c r="W21" s="182"/>
      <c r="X21" s="182"/>
      <c r="Y21" s="182"/>
      <c r="Z21" s="182"/>
      <c r="AA21" s="182"/>
      <c r="AB21" s="182"/>
      <c r="AC21" s="182"/>
      <c r="AD21" s="182"/>
      <c r="AE21" s="182"/>
      <c r="AF21" s="182"/>
      <c r="AG21" s="182"/>
      <c r="AH21" s="182"/>
      <c r="AI21" s="182"/>
      <c r="AJ21" s="182"/>
    </row>
  </sheetData>
  <mergeCells count="65">
    <mergeCell ref="W8:Z8"/>
    <mergeCell ref="AA8:AJ8"/>
    <mergeCell ref="O15:AJ15"/>
    <mergeCell ref="A15:H15"/>
    <mergeCell ref="I15:N15"/>
    <mergeCell ref="AA11:AC11"/>
    <mergeCell ref="AD11:AF11"/>
    <mergeCell ref="O11:Q11"/>
    <mergeCell ref="R11:T11"/>
    <mergeCell ref="U11:W11"/>
    <mergeCell ref="AE2:AJ2"/>
    <mergeCell ref="AA2:AD2"/>
    <mergeCell ref="I4:AJ4"/>
    <mergeCell ref="I6:AJ6"/>
    <mergeCell ref="I5:J5"/>
    <mergeCell ref="K5:P5"/>
    <mergeCell ref="A3:B8"/>
    <mergeCell ref="C3:H3"/>
    <mergeCell ref="C4:H4"/>
    <mergeCell ref="C5:H7"/>
    <mergeCell ref="C8:H8"/>
    <mergeCell ref="I3:AJ3"/>
    <mergeCell ref="Q5:AJ5"/>
    <mergeCell ref="I7:AJ7"/>
    <mergeCell ref="I8:L8"/>
    <mergeCell ref="M8:V8"/>
    <mergeCell ref="AA9:AF9"/>
    <mergeCell ref="C11:E12"/>
    <mergeCell ref="F11:H11"/>
    <mergeCell ref="I11:K11"/>
    <mergeCell ref="C9:H10"/>
    <mergeCell ref="I9:N9"/>
    <mergeCell ref="AA12:AC12"/>
    <mergeCell ref="U10:W10"/>
    <mergeCell ref="I10:K10"/>
    <mergeCell ref="L10:N10"/>
    <mergeCell ref="I12:K12"/>
    <mergeCell ref="L12:N12"/>
    <mergeCell ref="O9:T9"/>
    <mergeCell ref="X10:Z10"/>
    <mergeCell ref="U9:Z9"/>
    <mergeCell ref="O10:Q10"/>
    <mergeCell ref="R10:T10"/>
    <mergeCell ref="X11:Z11"/>
    <mergeCell ref="L11:N11"/>
    <mergeCell ref="U14:Z14"/>
    <mergeCell ref="AA14:AF14"/>
    <mergeCell ref="AG9:AJ14"/>
    <mergeCell ref="AD12:AF12"/>
    <mergeCell ref="U13:Z13"/>
    <mergeCell ref="AA13:AF13"/>
    <mergeCell ref="U12:W12"/>
    <mergeCell ref="X12:Z12"/>
    <mergeCell ref="AA10:AC10"/>
    <mergeCell ref="AD10:AF10"/>
    <mergeCell ref="A9:B14"/>
    <mergeCell ref="C14:H14"/>
    <mergeCell ref="I14:N14"/>
    <mergeCell ref="O14:T14"/>
    <mergeCell ref="C13:H13"/>
    <mergeCell ref="I13:N13"/>
    <mergeCell ref="O13:T13"/>
    <mergeCell ref="O12:Q12"/>
    <mergeCell ref="R12:T12"/>
    <mergeCell ref="F12:H12"/>
  </mergeCells>
  <phoneticPr fontId="3"/>
  <dataValidations count="4">
    <dataValidation imeMode="off" allowBlank="1" showInputMessage="1" showErrorMessage="1" sqref="AA8:AJ8 K5:P5 M8:V8"/>
    <dataValidation imeMode="halfKatakana" allowBlank="1" showInputMessage="1" showErrorMessage="1" sqref="I3:AJ3"/>
    <dataValidation type="whole" imeMode="off" allowBlank="1" showInputMessage="1" showErrorMessage="1" sqref="I11:AF12 I15:N15">
      <formula1>0</formula1>
      <formula2>99999</formula2>
    </dataValidation>
    <dataValidation type="decimal" imeMode="off" allowBlank="1" showInputMessage="1" showErrorMessage="1" sqref="I13:AF14">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9"/>
  <dimension ref="A1:AS67"/>
  <sheetViews>
    <sheetView showGridLines="0" showRowColHeaders="0" zoomScaleNormal="100" zoomScaleSheetLayoutView="100" workbookViewId="0"/>
  </sheetViews>
  <sheetFormatPr defaultColWidth="2.44140625" defaultRowHeight="15" customHeight="1" x14ac:dyDescent="0.2"/>
  <cols>
    <col min="1" max="37" width="2.44140625" style="11" customWidth="1"/>
    <col min="38" max="45" width="2.44140625" style="42" customWidth="1"/>
    <col min="46" max="16384" width="2.44140625" style="11"/>
  </cols>
  <sheetData>
    <row r="1" spans="1:45" ht="13.5" customHeight="1" x14ac:dyDescent="0.2">
      <c r="A1" s="134" t="s">
        <v>923</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row>
    <row r="2" spans="1:45" ht="13.5" customHeight="1" x14ac:dyDescent="0.2">
      <c r="A2" s="2229" t="s">
        <v>488</v>
      </c>
      <c r="B2" s="2229"/>
      <c r="C2" s="2229"/>
      <c r="D2" s="2229"/>
      <c r="E2" s="2229"/>
      <c r="F2" s="2229"/>
      <c r="G2" s="2229"/>
      <c r="H2" s="2229"/>
      <c r="I2" s="2229"/>
      <c r="J2" s="2229"/>
      <c r="K2" s="2229"/>
      <c r="L2" s="2229"/>
      <c r="M2" s="2229"/>
      <c r="N2" s="2229"/>
      <c r="O2" s="2229"/>
      <c r="P2" s="2229"/>
      <c r="Q2" s="2229"/>
      <c r="R2" s="2229"/>
      <c r="S2" s="2229"/>
      <c r="T2" s="2229"/>
      <c r="U2" s="2229"/>
      <c r="V2" s="2229"/>
      <c r="W2" s="2229"/>
      <c r="X2" s="2229"/>
      <c r="Y2" s="2229"/>
      <c r="Z2" s="2229"/>
      <c r="AA2" s="2229"/>
      <c r="AB2" s="2229"/>
      <c r="AC2" s="2229"/>
      <c r="AD2" s="2229"/>
      <c r="AE2" s="2229"/>
      <c r="AF2" s="2229"/>
      <c r="AG2" s="2229"/>
      <c r="AH2" s="2229"/>
      <c r="AI2" s="2229"/>
      <c r="AJ2" s="2229"/>
    </row>
    <row r="3" spans="1:45" ht="13.5" customHeight="1" x14ac:dyDescent="0.2">
      <c r="A3" s="2229"/>
      <c r="B3" s="2229"/>
      <c r="C3" s="2229"/>
      <c r="D3" s="2229"/>
      <c r="E3" s="2229"/>
      <c r="F3" s="2229"/>
      <c r="G3" s="2229"/>
      <c r="H3" s="2229"/>
      <c r="I3" s="2229"/>
      <c r="J3" s="2229"/>
      <c r="K3" s="2229"/>
      <c r="L3" s="2229"/>
      <c r="M3" s="2229"/>
      <c r="N3" s="2229"/>
      <c r="O3" s="2229"/>
      <c r="P3" s="2229"/>
      <c r="Q3" s="2229"/>
      <c r="R3" s="2229"/>
      <c r="S3" s="2229"/>
      <c r="T3" s="2229"/>
      <c r="U3" s="2229"/>
      <c r="V3" s="2229"/>
      <c r="W3" s="2229"/>
      <c r="X3" s="2229"/>
      <c r="Y3" s="2229"/>
      <c r="Z3" s="2229"/>
      <c r="AA3" s="2229"/>
      <c r="AB3" s="2229"/>
      <c r="AC3" s="2229"/>
      <c r="AD3" s="2229"/>
      <c r="AE3" s="2229"/>
      <c r="AF3" s="2229"/>
      <c r="AG3" s="2229"/>
      <c r="AH3" s="2229"/>
      <c r="AI3" s="2229"/>
      <c r="AJ3" s="2229"/>
    </row>
    <row r="4" spans="1:45" ht="13.5" customHeight="1" thickBot="1" x14ac:dyDescent="0.25">
      <c r="A4" s="53"/>
      <c r="B4" s="53"/>
      <c r="C4" s="53"/>
      <c r="D4" s="146" t="s">
        <v>147</v>
      </c>
      <c r="E4" s="53"/>
      <c r="F4" s="53"/>
      <c r="G4" s="53"/>
      <c r="H4" s="53"/>
      <c r="I4" s="53"/>
      <c r="J4" s="53"/>
      <c r="K4" s="53"/>
      <c r="L4" s="53"/>
      <c r="M4" s="53"/>
      <c r="N4" s="53"/>
      <c r="O4" s="53"/>
      <c r="P4" s="53"/>
      <c r="Q4" s="53"/>
      <c r="R4" s="53"/>
      <c r="S4" s="53"/>
      <c r="T4" s="53"/>
      <c r="U4" s="53"/>
      <c r="V4" s="53"/>
      <c r="W4" s="53"/>
      <c r="X4" s="53"/>
      <c r="Y4" s="53"/>
      <c r="Z4" s="53"/>
      <c r="AA4" s="1079" t="s">
        <v>472</v>
      </c>
      <c r="AB4" s="1080"/>
      <c r="AC4" s="1080"/>
      <c r="AD4" s="1081"/>
      <c r="AE4" s="2031" t="s">
        <v>815</v>
      </c>
      <c r="AF4" s="2031"/>
      <c r="AG4" s="2031"/>
      <c r="AH4" s="2031"/>
      <c r="AI4" s="2031"/>
      <c r="AJ4" s="2031"/>
    </row>
    <row r="5" spans="1:45" ht="13.5" hidden="1" customHeight="1" thickBot="1" x14ac:dyDescent="0.25">
      <c r="A5" s="53"/>
      <c r="B5" s="53"/>
      <c r="C5" s="53"/>
      <c r="D5" s="146"/>
      <c r="E5" s="53"/>
      <c r="F5" s="53"/>
      <c r="G5" s="53"/>
      <c r="H5" s="53"/>
      <c r="I5" s="53"/>
      <c r="J5" s="53"/>
      <c r="K5" s="53"/>
      <c r="L5" s="53"/>
      <c r="M5" s="53"/>
      <c r="N5" s="53"/>
      <c r="O5" s="53"/>
      <c r="P5" s="53"/>
      <c r="Q5" s="53"/>
      <c r="R5" s="53"/>
      <c r="S5" s="53"/>
      <c r="T5" s="53"/>
      <c r="U5" s="53"/>
      <c r="V5" s="53"/>
      <c r="W5" s="53"/>
      <c r="X5" s="53"/>
      <c r="Y5" s="53"/>
      <c r="Z5" s="53"/>
      <c r="AA5" s="53"/>
      <c r="AB5" s="53"/>
      <c r="AC5" s="53"/>
      <c r="AD5" s="53"/>
      <c r="AE5" s="170"/>
      <c r="AF5" s="170"/>
      <c r="AG5" s="170"/>
      <c r="AH5" s="170"/>
      <c r="AI5" s="151"/>
      <c r="AJ5" s="151"/>
    </row>
    <row r="6" spans="1:45" ht="13.5" customHeight="1" x14ac:dyDescent="0.2">
      <c r="A6" s="2230" t="s">
        <v>148</v>
      </c>
      <c r="B6" s="2231"/>
      <c r="C6" s="2231"/>
      <c r="D6" s="2231"/>
      <c r="E6" s="2231"/>
      <c r="F6" s="2231"/>
      <c r="G6" s="2231"/>
      <c r="H6" s="2232"/>
      <c r="I6" s="191"/>
      <c r="J6" s="192"/>
      <c r="K6" s="192"/>
      <c r="L6" s="192"/>
      <c r="M6" s="2266" t="s">
        <v>339</v>
      </c>
      <c r="N6" s="2266"/>
      <c r="O6" s="2266"/>
      <c r="P6" s="2266" t="s">
        <v>201</v>
      </c>
      <c r="Q6" s="2266"/>
      <c r="R6" s="2266"/>
      <c r="S6" s="2261" t="s">
        <v>690</v>
      </c>
      <c r="T6" s="1897"/>
      <c r="U6" s="1897"/>
      <c r="V6" s="1897"/>
      <c r="W6" s="1897"/>
      <c r="X6" s="1898"/>
      <c r="Y6" s="2261" t="s">
        <v>624</v>
      </c>
      <c r="Z6" s="1897"/>
      <c r="AA6" s="1897"/>
      <c r="AB6" s="1897"/>
      <c r="AC6" s="1897"/>
      <c r="AD6" s="1898"/>
      <c r="AE6" s="2261" t="s">
        <v>691</v>
      </c>
      <c r="AF6" s="1897"/>
      <c r="AG6" s="1897"/>
      <c r="AH6" s="1897"/>
      <c r="AI6" s="1897"/>
      <c r="AJ6" s="2262"/>
    </row>
    <row r="7" spans="1:45" s="12" customFormat="1" ht="13.5" customHeight="1" x14ac:dyDescent="0.2">
      <c r="A7" s="1778"/>
      <c r="B7" s="1779"/>
      <c r="C7" s="1779"/>
      <c r="D7" s="1779"/>
      <c r="E7" s="1779"/>
      <c r="F7" s="1779"/>
      <c r="G7" s="1779"/>
      <c r="H7" s="1780"/>
      <c r="I7" s="193"/>
      <c r="J7" s="194"/>
      <c r="K7" s="194"/>
      <c r="L7" s="194"/>
      <c r="M7" s="2267"/>
      <c r="N7" s="2267"/>
      <c r="O7" s="2267"/>
      <c r="P7" s="2267"/>
      <c r="Q7" s="2267"/>
      <c r="R7" s="2267"/>
      <c r="S7" s="1134" t="s">
        <v>592</v>
      </c>
      <c r="T7" s="1203"/>
      <c r="U7" s="1204"/>
      <c r="V7" s="1134" t="s">
        <v>311</v>
      </c>
      <c r="W7" s="1203"/>
      <c r="X7" s="1204"/>
      <c r="Y7" s="1134" t="s">
        <v>451</v>
      </c>
      <c r="Z7" s="1203"/>
      <c r="AA7" s="1204"/>
      <c r="AB7" s="1134" t="s">
        <v>452</v>
      </c>
      <c r="AC7" s="1203"/>
      <c r="AD7" s="1204"/>
      <c r="AE7" s="1134" t="s">
        <v>453</v>
      </c>
      <c r="AF7" s="1203"/>
      <c r="AG7" s="1204"/>
      <c r="AH7" s="1134" t="s">
        <v>986</v>
      </c>
      <c r="AI7" s="1203"/>
      <c r="AJ7" s="1863"/>
      <c r="AL7" s="55">
        <v>0</v>
      </c>
      <c r="AM7" s="43"/>
      <c r="AN7" s="43"/>
      <c r="AO7" s="43"/>
      <c r="AP7" s="43"/>
      <c r="AQ7" s="43"/>
      <c r="AR7" s="43"/>
      <c r="AS7" s="43"/>
    </row>
    <row r="8" spans="1:45" s="12" customFormat="1" ht="18" customHeight="1" x14ac:dyDescent="0.2">
      <c r="A8" s="1923"/>
      <c r="B8" s="1577"/>
      <c r="C8" s="1577"/>
      <c r="D8" s="1577"/>
      <c r="E8" s="1577"/>
      <c r="F8" s="1577"/>
      <c r="G8" s="1577"/>
      <c r="H8" s="1578"/>
      <c r="I8" s="1134" t="s">
        <v>692</v>
      </c>
      <c r="J8" s="1203"/>
      <c r="K8" s="1203"/>
      <c r="L8" s="1203"/>
      <c r="M8" s="2251"/>
      <c r="N8" s="1091"/>
      <c r="O8" s="2234"/>
      <c r="P8" s="1090"/>
      <c r="Q8" s="1091"/>
      <c r="R8" s="2234"/>
      <c r="S8" s="1090"/>
      <c r="T8" s="1091"/>
      <c r="U8" s="2234"/>
      <c r="V8" s="1090"/>
      <c r="W8" s="1091"/>
      <c r="X8" s="2234"/>
      <c r="Y8" s="1090"/>
      <c r="Z8" s="1091"/>
      <c r="AA8" s="2234"/>
      <c r="AB8" s="1090"/>
      <c r="AC8" s="1091"/>
      <c r="AD8" s="2234"/>
      <c r="AE8" s="1090"/>
      <c r="AF8" s="1091"/>
      <c r="AG8" s="2234"/>
      <c r="AH8" s="1090"/>
      <c r="AI8" s="1091"/>
      <c r="AJ8" s="1092"/>
      <c r="AL8" s="44" t="b">
        <v>0</v>
      </c>
      <c r="AM8" s="44" t="b">
        <v>0</v>
      </c>
      <c r="AN8" s="44" t="b">
        <v>0</v>
      </c>
      <c r="AO8" s="44" t="b">
        <v>0</v>
      </c>
      <c r="AP8" s="44" t="b">
        <v>0</v>
      </c>
      <c r="AQ8" s="44" t="b">
        <v>0</v>
      </c>
      <c r="AR8" s="44" t="b">
        <v>0</v>
      </c>
      <c r="AS8" s="44" t="b">
        <v>0</v>
      </c>
    </row>
    <row r="9" spans="1:45" s="12" customFormat="1" ht="13.5" customHeight="1" x14ac:dyDescent="0.2">
      <c r="A9" s="1903" t="s">
        <v>149</v>
      </c>
      <c r="B9" s="966"/>
      <c r="C9" s="966"/>
      <c r="D9" s="966"/>
      <c r="E9" s="1134" t="s">
        <v>268</v>
      </c>
      <c r="F9" s="1203"/>
      <c r="G9" s="1203"/>
      <c r="H9" s="1204"/>
      <c r="I9" s="959" t="s">
        <v>1010</v>
      </c>
      <c r="J9" s="960"/>
      <c r="K9" s="960"/>
      <c r="L9" s="2233"/>
      <c r="M9" s="1909"/>
      <c r="N9" s="1164"/>
      <c r="O9" s="143" t="s">
        <v>1011</v>
      </c>
      <c r="P9" s="1163"/>
      <c r="Q9" s="1164"/>
      <c r="R9" s="143" t="s">
        <v>1011</v>
      </c>
      <c r="S9" s="1163"/>
      <c r="T9" s="1164"/>
      <c r="U9" s="143" t="s">
        <v>1011</v>
      </c>
      <c r="V9" s="1163"/>
      <c r="W9" s="1164"/>
      <c r="X9" s="143" t="s">
        <v>1011</v>
      </c>
      <c r="Y9" s="1163"/>
      <c r="Z9" s="1164"/>
      <c r="AA9" s="143" t="s">
        <v>1011</v>
      </c>
      <c r="AB9" s="1163"/>
      <c r="AC9" s="1164"/>
      <c r="AD9" s="143" t="s">
        <v>1011</v>
      </c>
      <c r="AE9" s="1163"/>
      <c r="AF9" s="1164"/>
      <c r="AG9" s="143" t="s">
        <v>1011</v>
      </c>
      <c r="AH9" s="1163"/>
      <c r="AI9" s="1164"/>
      <c r="AJ9" s="142" t="s">
        <v>1011</v>
      </c>
      <c r="AL9" s="43"/>
      <c r="AM9" s="43"/>
      <c r="AN9" s="43"/>
      <c r="AO9" s="43"/>
      <c r="AP9" s="43"/>
      <c r="AQ9" s="43"/>
      <c r="AR9" s="43"/>
      <c r="AS9" s="43"/>
    </row>
    <row r="10" spans="1:45" s="12" customFormat="1" ht="13.5" customHeight="1" x14ac:dyDescent="0.2">
      <c r="A10" s="1778"/>
      <c r="B10" s="1779"/>
      <c r="C10" s="1779"/>
      <c r="D10" s="1779"/>
      <c r="E10" s="1442"/>
      <c r="F10" s="1443"/>
      <c r="G10" s="1443"/>
      <c r="H10" s="2274" t="s">
        <v>1011</v>
      </c>
      <c r="I10" s="959" t="s">
        <v>253</v>
      </c>
      <c r="J10" s="960"/>
      <c r="K10" s="960"/>
      <c r="L10" s="2233"/>
      <c r="M10" s="1909"/>
      <c r="N10" s="1164"/>
      <c r="O10" s="143" t="s">
        <v>1011</v>
      </c>
      <c r="P10" s="1163"/>
      <c r="Q10" s="1164"/>
      <c r="R10" s="143" t="s">
        <v>1011</v>
      </c>
      <c r="S10" s="2252"/>
      <c r="T10" s="2253"/>
      <c r="U10" s="2254"/>
      <c r="V10" s="2252"/>
      <c r="W10" s="2253"/>
      <c r="X10" s="2254"/>
      <c r="Y10" s="2252"/>
      <c r="Z10" s="2253"/>
      <c r="AA10" s="2254"/>
      <c r="AB10" s="2252"/>
      <c r="AC10" s="2253"/>
      <c r="AD10" s="2254"/>
      <c r="AE10" s="2252"/>
      <c r="AF10" s="2253"/>
      <c r="AG10" s="2254"/>
      <c r="AH10" s="2252"/>
      <c r="AI10" s="2253"/>
      <c r="AJ10" s="2263"/>
      <c r="AL10" s="43"/>
      <c r="AM10" s="43"/>
      <c r="AN10" s="43"/>
      <c r="AO10" s="43"/>
      <c r="AP10" s="43"/>
      <c r="AQ10" s="43"/>
      <c r="AR10" s="43"/>
      <c r="AS10" s="43"/>
    </row>
    <row r="11" spans="1:45" s="12" customFormat="1" ht="13.5" customHeight="1" x14ac:dyDescent="0.2">
      <c r="A11" s="1778"/>
      <c r="B11" s="1779"/>
      <c r="C11" s="1779"/>
      <c r="D11" s="1779"/>
      <c r="E11" s="2272"/>
      <c r="F11" s="2273"/>
      <c r="G11" s="2273"/>
      <c r="H11" s="2275"/>
      <c r="I11" s="959" t="s">
        <v>254</v>
      </c>
      <c r="J11" s="960"/>
      <c r="K11" s="960"/>
      <c r="L11" s="2233"/>
      <c r="M11" s="1909"/>
      <c r="N11" s="1164"/>
      <c r="O11" s="143" t="s">
        <v>1011</v>
      </c>
      <c r="P11" s="1163"/>
      <c r="Q11" s="1164"/>
      <c r="R11" s="143" t="s">
        <v>1011</v>
      </c>
      <c r="S11" s="2255"/>
      <c r="T11" s="2256"/>
      <c r="U11" s="2257"/>
      <c r="V11" s="2255"/>
      <c r="W11" s="2256"/>
      <c r="X11" s="2257"/>
      <c r="Y11" s="2255"/>
      <c r="Z11" s="2256"/>
      <c r="AA11" s="2257"/>
      <c r="AB11" s="2255"/>
      <c r="AC11" s="2256"/>
      <c r="AD11" s="2257"/>
      <c r="AE11" s="2255"/>
      <c r="AF11" s="2256"/>
      <c r="AG11" s="2257"/>
      <c r="AH11" s="2255"/>
      <c r="AI11" s="2256"/>
      <c r="AJ11" s="2264"/>
      <c r="AL11" s="43"/>
      <c r="AM11" s="43"/>
      <c r="AN11" s="43"/>
      <c r="AO11" s="43"/>
      <c r="AP11" s="43"/>
      <c r="AQ11" s="43"/>
      <c r="AR11" s="43"/>
      <c r="AS11" s="43"/>
    </row>
    <row r="12" spans="1:45" s="12" customFormat="1" ht="13.5" customHeight="1" x14ac:dyDescent="0.2">
      <c r="A12" s="1778"/>
      <c r="B12" s="1779"/>
      <c r="C12" s="1779"/>
      <c r="D12" s="1779"/>
      <c r="E12" s="2272"/>
      <c r="F12" s="2273"/>
      <c r="G12" s="2273"/>
      <c r="H12" s="2275"/>
      <c r="I12" s="959" t="s">
        <v>255</v>
      </c>
      <c r="J12" s="960"/>
      <c r="K12" s="960"/>
      <c r="L12" s="2233"/>
      <c r="M12" s="1909"/>
      <c r="N12" s="1164"/>
      <c r="O12" s="143" t="s">
        <v>1011</v>
      </c>
      <c r="P12" s="1163"/>
      <c r="Q12" s="1164"/>
      <c r="R12" s="143" t="s">
        <v>1011</v>
      </c>
      <c r="S12" s="2255"/>
      <c r="T12" s="2256"/>
      <c r="U12" s="2257"/>
      <c r="V12" s="2255"/>
      <c r="W12" s="2256"/>
      <c r="X12" s="2257"/>
      <c r="Y12" s="2255"/>
      <c r="Z12" s="2256"/>
      <c r="AA12" s="2257"/>
      <c r="AB12" s="2255"/>
      <c r="AC12" s="2256"/>
      <c r="AD12" s="2257"/>
      <c r="AE12" s="2255"/>
      <c r="AF12" s="2256"/>
      <c r="AG12" s="2257"/>
      <c r="AH12" s="2255"/>
      <c r="AI12" s="2256"/>
      <c r="AJ12" s="2264"/>
      <c r="AL12" s="43"/>
      <c r="AM12" s="43"/>
      <c r="AN12" s="43"/>
      <c r="AO12" s="43"/>
      <c r="AP12" s="43"/>
      <c r="AQ12" s="43"/>
      <c r="AR12" s="43"/>
      <c r="AS12" s="43"/>
    </row>
    <row r="13" spans="1:45" s="12" customFormat="1" ht="13.5" customHeight="1" x14ac:dyDescent="0.2">
      <c r="A13" s="1923"/>
      <c r="B13" s="1577"/>
      <c r="C13" s="1577"/>
      <c r="D13" s="1577"/>
      <c r="E13" s="1945"/>
      <c r="F13" s="1946"/>
      <c r="G13" s="1946"/>
      <c r="H13" s="2276"/>
      <c r="I13" s="959" t="s">
        <v>256</v>
      </c>
      <c r="J13" s="960"/>
      <c r="K13" s="960"/>
      <c r="L13" s="2233"/>
      <c r="M13" s="1909"/>
      <c r="N13" s="1164"/>
      <c r="O13" s="143" t="s">
        <v>1011</v>
      </c>
      <c r="P13" s="1163"/>
      <c r="Q13" s="1164"/>
      <c r="R13" s="143" t="s">
        <v>1011</v>
      </c>
      <c r="S13" s="2258"/>
      <c r="T13" s="2259"/>
      <c r="U13" s="2260"/>
      <c r="V13" s="2258"/>
      <c r="W13" s="2259"/>
      <c r="X13" s="2260"/>
      <c r="Y13" s="2258"/>
      <c r="Z13" s="2259"/>
      <c r="AA13" s="2260"/>
      <c r="AB13" s="2258"/>
      <c r="AC13" s="2259"/>
      <c r="AD13" s="2260"/>
      <c r="AE13" s="2258"/>
      <c r="AF13" s="2259"/>
      <c r="AG13" s="2260"/>
      <c r="AH13" s="2258"/>
      <c r="AI13" s="2259"/>
      <c r="AJ13" s="2265"/>
      <c r="AL13" s="43"/>
      <c r="AM13" s="43"/>
      <c r="AN13" s="43"/>
      <c r="AO13" s="43"/>
      <c r="AP13" s="43"/>
      <c r="AQ13" s="43"/>
      <c r="AR13" s="43"/>
      <c r="AS13" s="43"/>
    </row>
    <row r="14" spans="1:45" s="12" customFormat="1" ht="18" customHeight="1" thickBot="1" x14ac:dyDescent="0.25">
      <c r="A14" s="2270" t="s">
        <v>733</v>
      </c>
      <c r="B14" s="960"/>
      <c r="C14" s="960"/>
      <c r="D14" s="960"/>
      <c r="E14" s="960"/>
      <c r="F14" s="960"/>
      <c r="G14" s="960"/>
      <c r="H14" s="961"/>
      <c r="I14" s="1996"/>
      <c r="J14" s="1997"/>
      <c r="K14" s="1997"/>
      <c r="L14" s="1997"/>
      <c r="M14" s="1997"/>
      <c r="N14" s="1997"/>
      <c r="O14" s="1997"/>
      <c r="P14" s="1997"/>
      <c r="Q14" s="1997"/>
      <c r="R14" s="1997"/>
      <c r="S14" s="1997"/>
      <c r="T14" s="1997"/>
      <c r="U14" s="1997"/>
      <c r="V14" s="1997"/>
      <c r="W14" s="1997"/>
      <c r="X14" s="1997"/>
      <c r="Y14" s="1997"/>
      <c r="Z14" s="1997"/>
      <c r="AA14" s="1997"/>
      <c r="AB14" s="1997"/>
      <c r="AC14" s="1997"/>
      <c r="AD14" s="1997"/>
      <c r="AE14" s="1997"/>
      <c r="AF14" s="1997"/>
      <c r="AG14" s="1997"/>
      <c r="AH14" s="1997"/>
      <c r="AI14" s="1997"/>
      <c r="AJ14" s="2271"/>
      <c r="AL14" s="43"/>
      <c r="AM14" s="43"/>
      <c r="AN14" s="43"/>
      <c r="AO14" s="43"/>
      <c r="AP14" s="43"/>
      <c r="AQ14" s="43"/>
      <c r="AR14" s="43"/>
      <c r="AS14" s="43"/>
    </row>
    <row r="15" spans="1:45" ht="13.5" customHeight="1" x14ac:dyDescent="0.2">
      <c r="A15" s="1072" t="s">
        <v>150</v>
      </c>
      <c r="B15" s="1073"/>
      <c r="C15" s="1074" t="s">
        <v>751</v>
      </c>
      <c r="D15" s="1074"/>
      <c r="E15" s="1074"/>
      <c r="F15" s="1074"/>
      <c r="G15" s="1074"/>
      <c r="H15" s="1074"/>
      <c r="I15" s="1120"/>
      <c r="J15" s="1121"/>
      <c r="K15" s="1121"/>
      <c r="L15" s="1121"/>
      <c r="M15" s="1121"/>
      <c r="N15" s="1121"/>
      <c r="O15" s="1121"/>
      <c r="P15" s="1121"/>
      <c r="Q15" s="1121"/>
      <c r="R15" s="1121"/>
      <c r="S15" s="1121"/>
      <c r="T15" s="1121"/>
      <c r="U15" s="1121"/>
      <c r="V15" s="1121"/>
      <c r="W15" s="1121"/>
      <c r="X15" s="1121"/>
      <c r="Y15" s="1121"/>
      <c r="Z15" s="1121"/>
      <c r="AA15" s="1121"/>
      <c r="AB15" s="1121"/>
      <c r="AC15" s="1121"/>
      <c r="AD15" s="1121"/>
      <c r="AE15" s="1121"/>
      <c r="AF15" s="1121"/>
      <c r="AG15" s="1121"/>
      <c r="AH15" s="1121"/>
      <c r="AI15" s="1121"/>
      <c r="AJ15" s="1122"/>
    </row>
    <row r="16" spans="1:45" ht="13.5" customHeight="1" x14ac:dyDescent="0.2">
      <c r="A16" s="1007"/>
      <c r="B16" s="1008"/>
      <c r="C16" s="1031" t="s">
        <v>494</v>
      </c>
      <c r="D16" s="1031"/>
      <c r="E16" s="1031"/>
      <c r="F16" s="1031"/>
      <c r="G16" s="1031"/>
      <c r="H16" s="1031"/>
      <c r="I16" s="1035"/>
      <c r="J16" s="1036"/>
      <c r="K16" s="1036"/>
      <c r="L16" s="1036"/>
      <c r="M16" s="1036"/>
      <c r="N16" s="1036"/>
      <c r="O16" s="1036"/>
      <c r="P16" s="1036"/>
      <c r="Q16" s="1036"/>
      <c r="R16" s="1036"/>
      <c r="S16" s="1036"/>
      <c r="T16" s="1036"/>
      <c r="U16" s="1036"/>
      <c r="V16" s="1036"/>
      <c r="W16" s="1036"/>
      <c r="X16" s="1036"/>
      <c r="Y16" s="1036"/>
      <c r="Z16" s="1036"/>
      <c r="AA16" s="1036"/>
      <c r="AB16" s="1036"/>
      <c r="AC16" s="1036"/>
      <c r="AD16" s="1036"/>
      <c r="AE16" s="1036"/>
      <c r="AF16" s="1036"/>
      <c r="AG16" s="1036"/>
      <c r="AH16" s="1036"/>
      <c r="AI16" s="1036"/>
      <c r="AJ16" s="1037"/>
    </row>
    <row r="17" spans="1:36" ht="13.5" customHeight="1" x14ac:dyDescent="0.2">
      <c r="A17" s="1007"/>
      <c r="B17" s="1008"/>
      <c r="C17" s="990" t="s">
        <v>495</v>
      </c>
      <c r="D17" s="990"/>
      <c r="E17" s="990"/>
      <c r="F17" s="990"/>
      <c r="G17" s="990"/>
      <c r="H17" s="990"/>
      <c r="I17" s="1022" t="s">
        <v>1039</v>
      </c>
      <c r="J17" s="1023"/>
      <c r="K17" s="1024"/>
      <c r="L17" s="1024"/>
      <c r="M17" s="1024"/>
      <c r="N17" s="1024"/>
      <c r="O17" s="1024"/>
      <c r="P17" s="1025"/>
      <c r="Q17" s="571" t="s">
        <v>448</v>
      </c>
      <c r="R17" s="572"/>
      <c r="S17" s="572"/>
      <c r="T17" s="572"/>
      <c r="U17" s="572"/>
      <c r="V17" s="572"/>
      <c r="W17" s="572"/>
      <c r="X17" s="572"/>
      <c r="Y17" s="572"/>
      <c r="Z17" s="572"/>
      <c r="AA17" s="572"/>
      <c r="AB17" s="572"/>
      <c r="AC17" s="572"/>
      <c r="AD17" s="572"/>
      <c r="AE17" s="572"/>
      <c r="AF17" s="572"/>
      <c r="AG17" s="572"/>
      <c r="AH17" s="572"/>
      <c r="AI17" s="572"/>
      <c r="AJ17" s="573"/>
    </row>
    <row r="18" spans="1:36" ht="13.5" customHeight="1" x14ac:dyDescent="0.2">
      <c r="A18" s="1007"/>
      <c r="B18" s="1008"/>
      <c r="C18" s="990"/>
      <c r="D18" s="990"/>
      <c r="E18" s="990"/>
      <c r="F18" s="990"/>
      <c r="G18" s="990"/>
      <c r="H18" s="990"/>
      <c r="I18" s="1126" t="s">
        <v>815</v>
      </c>
      <c r="J18" s="1126"/>
      <c r="K18" s="1126"/>
      <c r="L18" s="1126"/>
      <c r="M18" s="1126"/>
      <c r="N18" s="1126"/>
      <c r="O18" s="1126"/>
      <c r="P18" s="1126"/>
      <c r="Q18" s="1126"/>
      <c r="R18" s="1126"/>
      <c r="S18" s="1126"/>
      <c r="T18" s="1126"/>
      <c r="U18" s="1126"/>
      <c r="V18" s="1126"/>
      <c r="W18" s="1126"/>
      <c r="X18" s="1126"/>
      <c r="Y18" s="1126"/>
      <c r="Z18" s="1126"/>
      <c r="AA18" s="1126"/>
      <c r="AB18" s="1126"/>
      <c r="AC18" s="1126"/>
      <c r="AD18" s="1126"/>
      <c r="AE18" s="1126"/>
      <c r="AF18" s="1126"/>
      <c r="AG18" s="1126"/>
      <c r="AH18" s="1126"/>
      <c r="AI18" s="1126"/>
      <c r="AJ18" s="1127"/>
    </row>
    <row r="19" spans="1:36" ht="13.5" customHeight="1" x14ac:dyDescent="0.2">
      <c r="A19" s="1007"/>
      <c r="B19" s="1008"/>
      <c r="C19" s="990"/>
      <c r="D19" s="990"/>
      <c r="E19" s="990"/>
      <c r="F19" s="990"/>
      <c r="G19" s="990"/>
      <c r="H19" s="990"/>
      <c r="I19" s="1029" t="s">
        <v>815</v>
      </c>
      <c r="J19" s="1029"/>
      <c r="K19" s="1029"/>
      <c r="L19" s="1029"/>
      <c r="M19" s="1029"/>
      <c r="N19" s="1029"/>
      <c r="O19" s="1029"/>
      <c r="P19" s="1029"/>
      <c r="Q19" s="1029"/>
      <c r="R19" s="1029"/>
      <c r="S19" s="1029"/>
      <c r="T19" s="1029"/>
      <c r="U19" s="1029"/>
      <c r="V19" s="1029"/>
      <c r="W19" s="1029"/>
      <c r="X19" s="1029"/>
      <c r="Y19" s="1029"/>
      <c r="Z19" s="1029"/>
      <c r="AA19" s="1029"/>
      <c r="AB19" s="1029"/>
      <c r="AC19" s="1029"/>
      <c r="AD19" s="1029"/>
      <c r="AE19" s="1029"/>
      <c r="AF19" s="1029"/>
      <c r="AG19" s="1029"/>
      <c r="AH19" s="1029"/>
      <c r="AI19" s="1029"/>
      <c r="AJ19" s="1030"/>
    </row>
    <row r="20" spans="1:36" ht="13.5" customHeight="1" thickBot="1" x14ac:dyDescent="0.25">
      <c r="A20" s="2268"/>
      <c r="B20" s="2269"/>
      <c r="C20" s="1157" t="s">
        <v>496</v>
      </c>
      <c r="D20" s="1157"/>
      <c r="E20" s="1157"/>
      <c r="F20" s="1157"/>
      <c r="G20" s="1157"/>
      <c r="H20" s="1157"/>
      <c r="I20" s="1157" t="s">
        <v>497</v>
      </c>
      <c r="J20" s="1157"/>
      <c r="K20" s="1157"/>
      <c r="L20" s="1157"/>
      <c r="M20" s="2218" t="s">
        <v>815</v>
      </c>
      <c r="N20" s="2218"/>
      <c r="O20" s="2218"/>
      <c r="P20" s="2218"/>
      <c r="Q20" s="2218"/>
      <c r="R20" s="2218"/>
      <c r="S20" s="2218"/>
      <c r="T20" s="2218"/>
      <c r="U20" s="2218"/>
      <c r="V20" s="2218"/>
      <c r="W20" s="1157" t="s">
        <v>498</v>
      </c>
      <c r="X20" s="1157"/>
      <c r="Y20" s="1157"/>
      <c r="Z20" s="1157"/>
      <c r="AA20" s="2238" t="s">
        <v>815</v>
      </c>
      <c r="AB20" s="2239"/>
      <c r="AC20" s="2239"/>
      <c r="AD20" s="2239"/>
      <c r="AE20" s="2239"/>
      <c r="AF20" s="2239"/>
      <c r="AG20" s="2239"/>
      <c r="AH20" s="2239"/>
      <c r="AI20" s="2239"/>
      <c r="AJ20" s="2240"/>
    </row>
    <row r="21" spans="1:36" ht="13.5" customHeight="1" x14ac:dyDescent="0.2">
      <c r="A21" s="1233" t="s">
        <v>166</v>
      </c>
      <c r="B21" s="1234"/>
      <c r="C21" s="2222" t="s">
        <v>947</v>
      </c>
      <c r="D21" s="2223"/>
      <c r="E21" s="2223"/>
      <c r="F21" s="2223"/>
      <c r="G21" s="2223"/>
      <c r="H21" s="2224"/>
      <c r="I21" s="2219"/>
      <c r="J21" s="2220"/>
      <c r="K21" s="2220"/>
      <c r="L21" s="2220"/>
      <c r="M21" s="2220"/>
      <c r="N21" s="2220"/>
      <c r="O21" s="2220"/>
      <c r="P21" s="2220"/>
      <c r="Q21" s="2220"/>
      <c r="R21" s="2220"/>
      <c r="S21" s="2220"/>
      <c r="T21" s="2222" t="s">
        <v>192</v>
      </c>
      <c r="U21" s="2223"/>
      <c r="V21" s="2223"/>
      <c r="W21" s="2223"/>
      <c r="X21" s="2223"/>
      <c r="Y21" s="2224"/>
      <c r="Z21" s="2235"/>
      <c r="AA21" s="2236"/>
      <c r="AB21" s="2236"/>
      <c r="AC21" s="2236"/>
      <c r="AD21" s="2236"/>
      <c r="AE21" s="2236"/>
      <c r="AF21" s="2236"/>
      <c r="AG21" s="2236"/>
      <c r="AH21" s="2236"/>
      <c r="AI21" s="2236"/>
      <c r="AJ21" s="2237"/>
    </row>
    <row r="22" spans="1:36" ht="13.5" customHeight="1" x14ac:dyDescent="0.2">
      <c r="A22" s="1040"/>
      <c r="B22" s="1235"/>
      <c r="C22" s="2225" t="s">
        <v>257</v>
      </c>
      <c r="D22" s="2225"/>
      <c r="E22" s="2225"/>
      <c r="F22" s="2225"/>
      <c r="G22" s="2225"/>
      <c r="H22" s="2225"/>
      <c r="I22" s="2226"/>
      <c r="J22" s="2227"/>
      <c r="K22" s="2227"/>
      <c r="L22" s="2227"/>
      <c r="M22" s="2227"/>
      <c r="N22" s="2227"/>
      <c r="O22" s="2227"/>
      <c r="P22" s="2227"/>
      <c r="Q22" s="2227"/>
      <c r="R22" s="2227"/>
      <c r="S22" s="2227"/>
      <c r="T22" s="2227"/>
      <c r="U22" s="2227"/>
      <c r="V22" s="2227"/>
      <c r="W22" s="2227"/>
      <c r="X22" s="2227"/>
      <c r="Y22" s="2227"/>
      <c r="Z22" s="2227"/>
      <c r="AA22" s="2227"/>
      <c r="AB22" s="2227"/>
      <c r="AC22" s="2227"/>
      <c r="AD22" s="2227"/>
      <c r="AE22" s="2227"/>
      <c r="AF22" s="2227"/>
      <c r="AG22" s="2227"/>
      <c r="AH22" s="2227"/>
      <c r="AI22" s="2227"/>
      <c r="AJ22" s="2228"/>
    </row>
    <row r="23" spans="1:36" ht="13.5" customHeight="1" x14ac:dyDescent="0.2">
      <c r="A23" s="1040"/>
      <c r="B23" s="1235"/>
      <c r="C23" s="1031" t="s">
        <v>494</v>
      </c>
      <c r="D23" s="1031"/>
      <c r="E23" s="1031"/>
      <c r="F23" s="1031"/>
      <c r="G23" s="1031"/>
      <c r="H23" s="1031"/>
      <c r="I23" s="1035"/>
      <c r="J23" s="1036"/>
      <c r="K23" s="1036"/>
      <c r="L23" s="1036"/>
      <c r="M23" s="1036"/>
      <c r="N23" s="1036"/>
      <c r="O23" s="1036"/>
      <c r="P23" s="1036"/>
      <c r="Q23" s="1036"/>
      <c r="R23" s="1036"/>
      <c r="S23" s="1036"/>
      <c r="T23" s="1036"/>
      <c r="U23" s="1036"/>
      <c r="V23" s="1036"/>
      <c r="W23" s="1036"/>
      <c r="X23" s="1036"/>
      <c r="Y23" s="1036"/>
      <c r="Z23" s="1036"/>
      <c r="AA23" s="1036"/>
      <c r="AB23" s="1036"/>
      <c r="AC23" s="1036"/>
      <c r="AD23" s="1036"/>
      <c r="AE23" s="1036"/>
      <c r="AF23" s="1036"/>
      <c r="AG23" s="1036"/>
      <c r="AH23" s="1036"/>
      <c r="AI23" s="1036"/>
      <c r="AJ23" s="1037"/>
    </row>
    <row r="24" spans="1:36" ht="13.5" customHeight="1" x14ac:dyDescent="0.2">
      <c r="A24" s="1040"/>
      <c r="B24" s="1235"/>
      <c r="C24" s="990" t="s">
        <v>495</v>
      </c>
      <c r="D24" s="990"/>
      <c r="E24" s="990"/>
      <c r="F24" s="990"/>
      <c r="G24" s="990"/>
      <c r="H24" s="990"/>
      <c r="I24" s="1022" t="s">
        <v>1039</v>
      </c>
      <c r="J24" s="1023"/>
      <c r="K24" s="1024"/>
      <c r="L24" s="1024"/>
      <c r="M24" s="1024"/>
      <c r="N24" s="1024"/>
      <c r="O24" s="1024"/>
      <c r="P24" s="1025"/>
      <c r="Q24" s="571" t="s">
        <v>448</v>
      </c>
      <c r="R24" s="572"/>
      <c r="S24" s="572"/>
      <c r="T24" s="572"/>
      <c r="U24" s="572"/>
      <c r="V24" s="572"/>
      <c r="W24" s="572"/>
      <c r="X24" s="572"/>
      <c r="Y24" s="572"/>
      <c r="Z24" s="572"/>
      <c r="AA24" s="572"/>
      <c r="AB24" s="572"/>
      <c r="AC24" s="572"/>
      <c r="AD24" s="572"/>
      <c r="AE24" s="572"/>
      <c r="AF24" s="572"/>
      <c r="AG24" s="572"/>
      <c r="AH24" s="572"/>
      <c r="AI24" s="572"/>
      <c r="AJ24" s="573"/>
    </row>
    <row r="25" spans="1:36" ht="13.5" customHeight="1" x14ac:dyDescent="0.2">
      <c r="A25" s="1040"/>
      <c r="B25" s="1235"/>
      <c r="C25" s="990"/>
      <c r="D25" s="990"/>
      <c r="E25" s="990"/>
      <c r="F25" s="990"/>
      <c r="G25" s="990"/>
      <c r="H25" s="990"/>
      <c r="I25" s="1126" t="s">
        <v>815</v>
      </c>
      <c r="J25" s="1126"/>
      <c r="K25" s="1126"/>
      <c r="L25" s="1126"/>
      <c r="M25" s="1126"/>
      <c r="N25" s="1126"/>
      <c r="O25" s="1126"/>
      <c r="P25" s="1126"/>
      <c r="Q25" s="1126"/>
      <c r="R25" s="1126"/>
      <c r="S25" s="1126"/>
      <c r="T25" s="1126"/>
      <c r="U25" s="1126"/>
      <c r="V25" s="1126"/>
      <c r="W25" s="1126"/>
      <c r="X25" s="1126"/>
      <c r="Y25" s="1126"/>
      <c r="Z25" s="1126"/>
      <c r="AA25" s="1126"/>
      <c r="AB25" s="1126"/>
      <c r="AC25" s="1126"/>
      <c r="AD25" s="1126"/>
      <c r="AE25" s="1126"/>
      <c r="AF25" s="1126"/>
      <c r="AG25" s="1126"/>
      <c r="AH25" s="1126"/>
      <c r="AI25" s="1126"/>
      <c r="AJ25" s="1127"/>
    </row>
    <row r="26" spans="1:36" ht="13.5" customHeight="1" x14ac:dyDescent="0.2">
      <c r="A26" s="1040"/>
      <c r="B26" s="1235"/>
      <c r="C26" s="990"/>
      <c r="D26" s="990"/>
      <c r="E26" s="990"/>
      <c r="F26" s="990"/>
      <c r="G26" s="990"/>
      <c r="H26" s="990"/>
      <c r="I26" s="1029" t="s">
        <v>815</v>
      </c>
      <c r="J26" s="1029"/>
      <c r="K26" s="1029"/>
      <c r="L26" s="1029"/>
      <c r="M26" s="1029"/>
      <c r="N26" s="1029"/>
      <c r="O26" s="1029"/>
      <c r="P26" s="1029"/>
      <c r="Q26" s="1029"/>
      <c r="R26" s="1029"/>
      <c r="S26" s="1029"/>
      <c r="T26" s="1029"/>
      <c r="U26" s="1029"/>
      <c r="V26" s="1029"/>
      <c r="W26" s="1029"/>
      <c r="X26" s="1029"/>
      <c r="Y26" s="1029"/>
      <c r="Z26" s="1029"/>
      <c r="AA26" s="1029"/>
      <c r="AB26" s="1029"/>
      <c r="AC26" s="1029"/>
      <c r="AD26" s="1029"/>
      <c r="AE26" s="1029"/>
      <c r="AF26" s="1029"/>
      <c r="AG26" s="1029"/>
      <c r="AH26" s="1029"/>
      <c r="AI26" s="1029"/>
      <c r="AJ26" s="1030"/>
    </row>
    <row r="27" spans="1:36" ht="13.5" customHeight="1" thickBot="1" x14ac:dyDescent="0.25">
      <c r="A27" s="1268"/>
      <c r="B27" s="1269"/>
      <c r="C27" s="1157" t="s">
        <v>496</v>
      </c>
      <c r="D27" s="1157"/>
      <c r="E27" s="1157"/>
      <c r="F27" s="1157"/>
      <c r="G27" s="1157"/>
      <c r="H27" s="1157"/>
      <c r="I27" s="1157" t="s">
        <v>497</v>
      </c>
      <c r="J27" s="1157"/>
      <c r="K27" s="1157"/>
      <c r="L27" s="1157"/>
      <c r="M27" s="2218" t="s">
        <v>815</v>
      </c>
      <c r="N27" s="2218"/>
      <c r="O27" s="2218"/>
      <c r="P27" s="2218"/>
      <c r="Q27" s="2218"/>
      <c r="R27" s="2218"/>
      <c r="S27" s="2218"/>
      <c r="T27" s="2218"/>
      <c r="U27" s="2218"/>
      <c r="V27" s="2218"/>
      <c r="W27" s="1157" t="s">
        <v>498</v>
      </c>
      <c r="X27" s="1157"/>
      <c r="Y27" s="1157"/>
      <c r="Z27" s="1157"/>
      <c r="AA27" s="2238" t="s">
        <v>815</v>
      </c>
      <c r="AB27" s="2239"/>
      <c r="AC27" s="2239"/>
      <c r="AD27" s="2239"/>
      <c r="AE27" s="2239"/>
      <c r="AF27" s="2239"/>
      <c r="AG27" s="2239"/>
      <c r="AH27" s="2239"/>
      <c r="AI27" s="2239"/>
      <c r="AJ27" s="2240"/>
    </row>
    <row r="28" spans="1:36" ht="13.5" customHeight="1" x14ac:dyDescent="0.2">
      <c r="A28" s="1233" t="s">
        <v>167</v>
      </c>
      <c r="B28" s="1234"/>
      <c r="C28" s="2222" t="s">
        <v>947</v>
      </c>
      <c r="D28" s="2223"/>
      <c r="E28" s="2223"/>
      <c r="F28" s="2223"/>
      <c r="G28" s="2223"/>
      <c r="H28" s="2224"/>
      <c r="I28" s="2219"/>
      <c r="J28" s="2220"/>
      <c r="K28" s="2220"/>
      <c r="L28" s="2220"/>
      <c r="M28" s="2220"/>
      <c r="N28" s="2220"/>
      <c r="O28" s="2220"/>
      <c r="P28" s="2220"/>
      <c r="Q28" s="2220"/>
      <c r="R28" s="2220"/>
      <c r="S28" s="2220"/>
      <c r="T28" s="2220"/>
      <c r="U28" s="2220"/>
      <c r="V28" s="2220"/>
      <c r="W28" s="2220"/>
      <c r="X28" s="2220"/>
      <c r="Y28" s="2220"/>
      <c r="Z28" s="2220"/>
      <c r="AA28" s="2220"/>
      <c r="AB28" s="2220"/>
      <c r="AC28" s="2220"/>
      <c r="AD28" s="2220"/>
      <c r="AE28" s="2220"/>
      <c r="AF28" s="2220"/>
      <c r="AG28" s="2220"/>
      <c r="AH28" s="2220"/>
      <c r="AI28" s="2220"/>
      <c r="AJ28" s="2221"/>
    </row>
    <row r="29" spans="1:36" ht="13.5" customHeight="1" x14ac:dyDescent="0.2">
      <c r="A29" s="1040"/>
      <c r="B29" s="1235"/>
      <c r="C29" s="2225" t="s">
        <v>751</v>
      </c>
      <c r="D29" s="2225"/>
      <c r="E29" s="2225"/>
      <c r="F29" s="2225"/>
      <c r="G29" s="2225"/>
      <c r="H29" s="2225"/>
      <c r="I29" s="2226"/>
      <c r="J29" s="2227"/>
      <c r="K29" s="2227"/>
      <c r="L29" s="2227"/>
      <c r="M29" s="2227"/>
      <c r="N29" s="2227"/>
      <c r="O29" s="2227"/>
      <c r="P29" s="2227"/>
      <c r="Q29" s="2227"/>
      <c r="R29" s="2227"/>
      <c r="S29" s="2227"/>
      <c r="T29" s="2227"/>
      <c r="U29" s="2227"/>
      <c r="V29" s="2227"/>
      <c r="W29" s="2227"/>
      <c r="X29" s="2227"/>
      <c r="Y29" s="2227"/>
      <c r="Z29" s="2227"/>
      <c r="AA29" s="2227"/>
      <c r="AB29" s="2227"/>
      <c r="AC29" s="2227"/>
      <c r="AD29" s="2227"/>
      <c r="AE29" s="2227"/>
      <c r="AF29" s="2227"/>
      <c r="AG29" s="2227"/>
      <c r="AH29" s="2227"/>
      <c r="AI29" s="2227"/>
      <c r="AJ29" s="2228"/>
    </row>
    <row r="30" spans="1:36" ht="13.5" customHeight="1" x14ac:dyDescent="0.2">
      <c r="A30" s="1040"/>
      <c r="B30" s="1235"/>
      <c r="C30" s="1031" t="s">
        <v>494</v>
      </c>
      <c r="D30" s="1031"/>
      <c r="E30" s="1031"/>
      <c r="F30" s="1031"/>
      <c r="G30" s="1031"/>
      <c r="H30" s="1031"/>
      <c r="I30" s="1035"/>
      <c r="J30" s="1036"/>
      <c r="K30" s="1036"/>
      <c r="L30" s="1036"/>
      <c r="M30" s="1036"/>
      <c r="N30" s="1036"/>
      <c r="O30" s="1036"/>
      <c r="P30" s="1036"/>
      <c r="Q30" s="1036"/>
      <c r="R30" s="1036"/>
      <c r="S30" s="1036"/>
      <c r="T30" s="1036"/>
      <c r="U30" s="1036"/>
      <c r="V30" s="1036"/>
      <c r="W30" s="1036"/>
      <c r="X30" s="1036"/>
      <c r="Y30" s="1036"/>
      <c r="Z30" s="1036"/>
      <c r="AA30" s="1036"/>
      <c r="AB30" s="1036"/>
      <c r="AC30" s="1036"/>
      <c r="AD30" s="1036"/>
      <c r="AE30" s="1036"/>
      <c r="AF30" s="1036"/>
      <c r="AG30" s="1036"/>
      <c r="AH30" s="1036"/>
      <c r="AI30" s="1036"/>
      <c r="AJ30" s="1037"/>
    </row>
    <row r="31" spans="1:36" ht="13.5" customHeight="1" x14ac:dyDescent="0.2">
      <c r="A31" s="1040"/>
      <c r="B31" s="1235"/>
      <c r="C31" s="990" t="s">
        <v>495</v>
      </c>
      <c r="D31" s="990"/>
      <c r="E31" s="990"/>
      <c r="F31" s="990"/>
      <c r="G31" s="990"/>
      <c r="H31" s="990"/>
      <c r="I31" s="1022" t="s">
        <v>1039</v>
      </c>
      <c r="J31" s="1023"/>
      <c r="K31" s="1024"/>
      <c r="L31" s="1024"/>
      <c r="M31" s="1024"/>
      <c r="N31" s="1024"/>
      <c r="O31" s="1024"/>
      <c r="P31" s="1025"/>
      <c r="Q31" s="571" t="s">
        <v>448</v>
      </c>
      <c r="R31" s="572"/>
      <c r="S31" s="572"/>
      <c r="T31" s="572"/>
      <c r="U31" s="572"/>
      <c r="V31" s="572"/>
      <c r="W31" s="572"/>
      <c r="X31" s="572"/>
      <c r="Y31" s="572"/>
      <c r="Z31" s="572"/>
      <c r="AA31" s="572"/>
      <c r="AB31" s="572"/>
      <c r="AC31" s="572"/>
      <c r="AD31" s="572"/>
      <c r="AE31" s="572"/>
      <c r="AF31" s="572"/>
      <c r="AG31" s="572"/>
      <c r="AH31" s="572"/>
      <c r="AI31" s="572"/>
      <c r="AJ31" s="573"/>
    </row>
    <row r="32" spans="1:36" ht="13.5" customHeight="1" x14ac:dyDescent="0.2">
      <c r="A32" s="1040"/>
      <c r="B32" s="1235"/>
      <c r="C32" s="990"/>
      <c r="D32" s="990"/>
      <c r="E32" s="990"/>
      <c r="F32" s="990"/>
      <c r="G32" s="990"/>
      <c r="H32" s="990"/>
      <c r="I32" s="1126" t="s">
        <v>815</v>
      </c>
      <c r="J32" s="1126"/>
      <c r="K32" s="1126"/>
      <c r="L32" s="1126"/>
      <c r="M32" s="1126"/>
      <c r="N32" s="1126"/>
      <c r="O32" s="1126"/>
      <c r="P32" s="1126"/>
      <c r="Q32" s="1126"/>
      <c r="R32" s="1126"/>
      <c r="S32" s="1126"/>
      <c r="T32" s="1126"/>
      <c r="U32" s="1126"/>
      <c r="V32" s="1126"/>
      <c r="W32" s="1126"/>
      <c r="X32" s="1126"/>
      <c r="Y32" s="1126"/>
      <c r="Z32" s="1126"/>
      <c r="AA32" s="1126"/>
      <c r="AB32" s="1126"/>
      <c r="AC32" s="1126"/>
      <c r="AD32" s="1126"/>
      <c r="AE32" s="1126"/>
      <c r="AF32" s="1126"/>
      <c r="AG32" s="1126"/>
      <c r="AH32" s="1126"/>
      <c r="AI32" s="1126"/>
      <c r="AJ32" s="1127"/>
    </row>
    <row r="33" spans="1:36" ht="13.5" customHeight="1" x14ac:dyDescent="0.2">
      <c r="A33" s="1040"/>
      <c r="B33" s="1235"/>
      <c r="C33" s="990"/>
      <c r="D33" s="990"/>
      <c r="E33" s="990"/>
      <c r="F33" s="990"/>
      <c r="G33" s="990"/>
      <c r="H33" s="990"/>
      <c r="I33" s="1029" t="s">
        <v>815</v>
      </c>
      <c r="J33" s="1029"/>
      <c r="K33" s="1029"/>
      <c r="L33" s="1029"/>
      <c r="M33" s="1029"/>
      <c r="N33" s="1029"/>
      <c r="O33" s="1029"/>
      <c r="P33" s="1029"/>
      <c r="Q33" s="1029"/>
      <c r="R33" s="1029"/>
      <c r="S33" s="1029"/>
      <c r="T33" s="1029"/>
      <c r="U33" s="1029"/>
      <c r="V33" s="1029"/>
      <c r="W33" s="1029"/>
      <c r="X33" s="1029"/>
      <c r="Y33" s="1029"/>
      <c r="Z33" s="1029"/>
      <c r="AA33" s="1029"/>
      <c r="AB33" s="1029"/>
      <c r="AC33" s="1029"/>
      <c r="AD33" s="1029"/>
      <c r="AE33" s="1029"/>
      <c r="AF33" s="1029"/>
      <c r="AG33" s="1029"/>
      <c r="AH33" s="1029"/>
      <c r="AI33" s="1029"/>
      <c r="AJ33" s="1030"/>
    </row>
    <row r="34" spans="1:36" ht="13.5" customHeight="1" thickBot="1" x14ac:dyDescent="0.25">
      <c r="A34" s="1268"/>
      <c r="B34" s="1269"/>
      <c r="C34" s="1157" t="s">
        <v>496</v>
      </c>
      <c r="D34" s="1157"/>
      <c r="E34" s="1157"/>
      <c r="F34" s="1157"/>
      <c r="G34" s="1157"/>
      <c r="H34" s="1157"/>
      <c r="I34" s="1157" t="s">
        <v>497</v>
      </c>
      <c r="J34" s="1157"/>
      <c r="K34" s="1157"/>
      <c r="L34" s="1157"/>
      <c r="M34" s="2218" t="s">
        <v>815</v>
      </c>
      <c r="N34" s="2218"/>
      <c r="O34" s="2218"/>
      <c r="P34" s="2218"/>
      <c r="Q34" s="2218"/>
      <c r="R34" s="2218"/>
      <c r="S34" s="2218"/>
      <c r="T34" s="2218"/>
      <c r="U34" s="2218"/>
      <c r="V34" s="2218"/>
      <c r="W34" s="1157" t="s">
        <v>498</v>
      </c>
      <c r="X34" s="1157"/>
      <c r="Y34" s="1157"/>
      <c r="Z34" s="1157"/>
      <c r="AA34" s="2238" t="s">
        <v>815</v>
      </c>
      <c r="AB34" s="2239"/>
      <c r="AC34" s="2239"/>
      <c r="AD34" s="2239"/>
      <c r="AE34" s="2239"/>
      <c r="AF34" s="2239"/>
      <c r="AG34" s="2239"/>
      <c r="AH34" s="2239"/>
      <c r="AI34" s="2239"/>
      <c r="AJ34" s="2240"/>
    </row>
    <row r="35" spans="1:36" ht="13.5" customHeight="1" x14ac:dyDescent="0.2">
      <c r="A35" s="1233" t="s">
        <v>168</v>
      </c>
      <c r="B35" s="1234"/>
      <c r="C35" s="2222" t="s">
        <v>947</v>
      </c>
      <c r="D35" s="2223"/>
      <c r="E35" s="2223"/>
      <c r="F35" s="2223"/>
      <c r="G35" s="2223"/>
      <c r="H35" s="2224"/>
      <c r="I35" s="2219"/>
      <c r="J35" s="2220"/>
      <c r="K35" s="2220"/>
      <c r="L35" s="2220"/>
      <c r="M35" s="2220"/>
      <c r="N35" s="2220"/>
      <c r="O35" s="2220"/>
      <c r="P35" s="2220"/>
      <c r="Q35" s="2220"/>
      <c r="R35" s="2220"/>
      <c r="S35" s="2220"/>
      <c r="T35" s="2220"/>
      <c r="U35" s="2220"/>
      <c r="V35" s="2220"/>
      <c r="W35" s="2220"/>
      <c r="X35" s="2220"/>
      <c r="Y35" s="2220"/>
      <c r="Z35" s="2220"/>
      <c r="AA35" s="2220"/>
      <c r="AB35" s="2220"/>
      <c r="AC35" s="2220"/>
      <c r="AD35" s="2220"/>
      <c r="AE35" s="2220"/>
      <c r="AF35" s="2220"/>
      <c r="AG35" s="2220"/>
      <c r="AH35" s="2220"/>
      <c r="AI35" s="2220"/>
      <c r="AJ35" s="2221"/>
    </row>
    <row r="36" spans="1:36" ht="13.5" customHeight="1" x14ac:dyDescent="0.2">
      <c r="A36" s="1040"/>
      <c r="B36" s="1235"/>
      <c r="C36" s="2225" t="s">
        <v>751</v>
      </c>
      <c r="D36" s="2225"/>
      <c r="E36" s="2225"/>
      <c r="F36" s="2225"/>
      <c r="G36" s="2225"/>
      <c r="H36" s="2225"/>
      <c r="I36" s="2226"/>
      <c r="J36" s="2227"/>
      <c r="K36" s="2227"/>
      <c r="L36" s="2227"/>
      <c r="M36" s="2227"/>
      <c r="N36" s="2227"/>
      <c r="O36" s="2227"/>
      <c r="P36" s="2227"/>
      <c r="Q36" s="2227"/>
      <c r="R36" s="2227"/>
      <c r="S36" s="2227"/>
      <c r="T36" s="2227"/>
      <c r="U36" s="2227"/>
      <c r="V36" s="2227"/>
      <c r="W36" s="2227"/>
      <c r="X36" s="2227"/>
      <c r="Y36" s="2227"/>
      <c r="Z36" s="2227"/>
      <c r="AA36" s="2227"/>
      <c r="AB36" s="2227"/>
      <c r="AC36" s="2227"/>
      <c r="AD36" s="2227"/>
      <c r="AE36" s="2227"/>
      <c r="AF36" s="2227"/>
      <c r="AG36" s="2227"/>
      <c r="AH36" s="2227"/>
      <c r="AI36" s="2227"/>
      <c r="AJ36" s="2228"/>
    </row>
    <row r="37" spans="1:36" ht="13.5" customHeight="1" x14ac:dyDescent="0.2">
      <c r="A37" s="1040"/>
      <c r="B37" s="1235"/>
      <c r="C37" s="1031" t="s">
        <v>494</v>
      </c>
      <c r="D37" s="1031"/>
      <c r="E37" s="1031"/>
      <c r="F37" s="1031"/>
      <c r="G37" s="1031"/>
      <c r="H37" s="1031"/>
      <c r="I37" s="1035"/>
      <c r="J37" s="1036"/>
      <c r="K37" s="1036"/>
      <c r="L37" s="1036"/>
      <c r="M37" s="1036"/>
      <c r="N37" s="1036"/>
      <c r="O37" s="1036"/>
      <c r="P37" s="1036"/>
      <c r="Q37" s="1036"/>
      <c r="R37" s="1036"/>
      <c r="S37" s="1036"/>
      <c r="T37" s="1036"/>
      <c r="U37" s="1036"/>
      <c r="V37" s="1036"/>
      <c r="W37" s="1036"/>
      <c r="X37" s="1036"/>
      <c r="Y37" s="1036"/>
      <c r="Z37" s="1036"/>
      <c r="AA37" s="1036"/>
      <c r="AB37" s="1036"/>
      <c r="AC37" s="1036"/>
      <c r="AD37" s="1036"/>
      <c r="AE37" s="1036"/>
      <c r="AF37" s="1036"/>
      <c r="AG37" s="1036"/>
      <c r="AH37" s="1036"/>
      <c r="AI37" s="1036"/>
      <c r="AJ37" s="1037"/>
    </row>
    <row r="38" spans="1:36" ht="13.5" customHeight="1" x14ac:dyDescent="0.2">
      <c r="A38" s="1040"/>
      <c r="B38" s="1235"/>
      <c r="C38" s="990" t="s">
        <v>495</v>
      </c>
      <c r="D38" s="990"/>
      <c r="E38" s="990"/>
      <c r="F38" s="990"/>
      <c r="G38" s="990"/>
      <c r="H38" s="990"/>
      <c r="I38" s="1022" t="s">
        <v>1039</v>
      </c>
      <c r="J38" s="1023"/>
      <c r="K38" s="1024"/>
      <c r="L38" s="1024"/>
      <c r="M38" s="1024"/>
      <c r="N38" s="1024"/>
      <c r="O38" s="1024"/>
      <c r="P38" s="1025"/>
      <c r="Q38" s="571" t="s">
        <v>448</v>
      </c>
      <c r="R38" s="572"/>
      <c r="S38" s="572"/>
      <c r="T38" s="572"/>
      <c r="U38" s="572"/>
      <c r="V38" s="572"/>
      <c r="W38" s="572"/>
      <c r="X38" s="572"/>
      <c r="Y38" s="572"/>
      <c r="Z38" s="572"/>
      <c r="AA38" s="572"/>
      <c r="AB38" s="572"/>
      <c r="AC38" s="572"/>
      <c r="AD38" s="572"/>
      <c r="AE38" s="572"/>
      <c r="AF38" s="572"/>
      <c r="AG38" s="572"/>
      <c r="AH38" s="572"/>
      <c r="AI38" s="572"/>
      <c r="AJ38" s="573"/>
    </row>
    <row r="39" spans="1:36" ht="13.5" customHeight="1" x14ac:dyDescent="0.2">
      <c r="A39" s="1040"/>
      <c r="B39" s="1235"/>
      <c r="C39" s="990"/>
      <c r="D39" s="990"/>
      <c r="E39" s="990"/>
      <c r="F39" s="990"/>
      <c r="G39" s="990"/>
      <c r="H39" s="990"/>
      <c r="I39" s="1126" t="s">
        <v>815</v>
      </c>
      <c r="J39" s="1126"/>
      <c r="K39" s="1126"/>
      <c r="L39" s="1126"/>
      <c r="M39" s="1126"/>
      <c r="N39" s="1126"/>
      <c r="O39" s="1126"/>
      <c r="P39" s="1126"/>
      <c r="Q39" s="1126"/>
      <c r="R39" s="1126"/>
      <c r="S39" s="1126"/>
      <c r="T39" s="1126"/>
      <c r="U39" s="1126"/>
      <c r="V39" s="1126"/>
      <c r="W39" s="1126"/>
      <c r="X39" s="1126"/>
      <c r="Y39" s="1126"/>
      <c r="Z39" s="1126"/>
      <c r="AA39" s="1126"/>
      <c r="AB39" s="1126"/>
      <c r="AC39" s="1126"/>
      <c r="AD39" s="1126"/>
      <c r="AE39" s="1126"/>
      <c r="AF39" s="1126"/>
      <c r="AG39" s="1126"/>
      <c r="AH39" s="1126"/>
      <c r="AI39" s="1126"/>
      <c r="AJ39" s="1127"/>
    </row>
    <row r="40" spans="1:36" ht="13.5" customHeight="1" x14ac:dyDescent="0.2">
      <c r="A40" s="1040"/>
      <c r="B40" s="1235"/>
      <c r="C40" s="990"/>
      <c r="D40" s="990"/>
      <c r="E40" s="990"/>
      <c r="F40" s="990"/>
      <c r="G40" s="990"/>
      <c r="H40" s="990"/>
      <c r="I40" s="1029" t="s">
        <v>815</v>
      </c>
      <c r="J40" s="1029"/>
      <c r="K40" s="1029"/>
      <c r="L40" s="1029"/>
      <c r="M40" s="1029"/>
      <c r="N40" s="1029"/>
      <c r="O40" s="1029"/>
      <c r="P40" s="1029"/>
      <c r="Q40" s="1029"/>
      <c r="R40" s="1029"/>
      <c r="S40" s="1029"/>
      <c r="T40" s="1029"/>
      <c r="U40" s="1029"/>
      <c r="V40" s="1029"/>
      <c r="W40" s="1029"/>
      <c r="X40" s="1029"/>
      <c r="Y40" s="1029"/>
      <c r="Z40" s="1029"/>
      <c r="AA40" s="1029"/>
      <c r="AB40" s="1029"/>
      <c r="AC40" s="1029"/>
      <c r="AD40" s="1029"/>
      <c r="AE40" s="1029"/>
      <c r="AF40" s="1029"/>
      <c r="AG40" s="1029"/>
      <c r="AH40" s="1029"/>
      <c r="AI40" s="1029"/>
      <c r="AJ40" s="1030"/>
    </row>
    <row r="41" spans="1:36" ht="13.5" customHeight="1" thickBot="1" x14ac:dyDescent="0.25">
      <c r="A41" s="1268"/>
      <c r="B41" s="1269"/>
      <c r="C41" s="1157" t="s">
        <v>496</v>
      </c>
      <c r="D41" s="1157"/>
      <c r="E41" s="1157"/>
      <c r="F41" s="1157"/>
      <c r="G41" s="1157"/>
      <c r="H41" s="1157"/>
      <c r="I41" s="1157" t="s">
        <v>497</v>
      </c>
      <c r="J41" s="1157"/>
      <c r="K41" s="1157"/>
      <c r="L41" s="1157"/>
      <c r="M41" s="2218" t="s">
        <v>815</v>
      </c>
      <c r="N41" s="2218"/>
      <c r="O41" s="2218"/>
      <c r="P41" s="2218"/>
      <c r="Q41" s="2218"/>
      <c r="R41" s="2218"/>
      <c r="S41" s="2218"/>
      <c r="T41" s="2218"/>
      <c r="U41" s="2218"/>
      <c r="V41" s="2218"/>
      <c r="W41" s="1157" t="s">
        <v>498</v>
      </c>
      <c r="X41" s="1157"/>
      <c r="Y41" s="1157"/>
      <c r="Z41" s="1157"/>
      <c r="AA41" s="2238" t="s">
        <v>815</v>
      </c>
      <c r="AB41" s="2239"/>
      <c r="AC41" s="2239"/>
      <c r="AD41" s="2239"/>
      <c r="AE41" s="2239"/>
      <c r="AF41" s="2239"/>
      <c r="AG41" s="2239"/>
      <c r="AH41" s="2239"/>
      <c r="AI41" s="2239"/>
      <c r="AJ41" s="2240"/>
    </row>
    <row r="42" spans="1:36" ht="13.5" customHeight="1" x14ac:dyDescent="0.2">
      <c r="A42" s="1233" t="s">
        <v>169</v>
      </c>
      <c r="B42" s="1234"/>
      <c r="C42" s="2222" t="s">
        <v>947</v>
      </c>
      <c r="D42" s="2223"/>
      <c r="E42" s="2223"/>
      <c r="F42" s="2223"/>
      <c r="G42" s="2223"/>
      <c r="H42" s="2224"/>
      <c r="I42" s="2219"/>
      <c r="J42" s="2220"/>
      <c r="K42" s="2220"/>
      <c r="L42" s="2220"/>
      <c r="M42" s="2220"/>
      <c r="N42" s="2220"/>
      <c r="O42" s="2220"/>
      <c r="P42" s="2220"/>
      <c r="Q42" s="2220"/>
      <c r="R42" s="2220"/>
      <c r="S42" s="2220"/>
      <c r="T42" s="2220"/>
      <c r="U42" s="2220"/>
      <c r="V42" s="2220"/>
      <c r="W42" s="2220"/>
      <c r="X42" s="2220"/>
      <c r="Y42" s="2220"/>
      <c r="Z42" s="2220"/>
      <c r="AA42" s="2220"/>
      <c r="AB42" s="2220"/>
      <c r="AC42" s="2220"/>
      <c r="AD42" s="2220"/>
      <c r="AE42" s="2220"/>
      <c r="AF42" s="2220"/>
      <c r="AG42" s="2220"/>
      <c r="AH42" s="2220"/>
      <c r="AI42" s="2220"/>
      <c r="AJ42" s="2221"/>
    </row>
    <row r="43" spans="1:36" ht="13.5" customHeight="1" x14ac:dyDescent="0.2">
      <c r="A43" s="1040"/>
      <c r="B43" s="1235"/>
      <c r="C43" s="2225" t="s">
        <v>751</v>
      </c>
      <c r="D43" s="2225"/>
      <c r="E43" s="2225"/>
      <c r="F43" s="2225"/>
      <c r="G43" s="2225"/>
      <c r="H43" s="2225"/>
      <c r="I43" s="2226"/>
      <c r="J43" s="2227"/>
      <c r="K43" s="2227"/>
      <c r="L43" s="2227"/>
      <c r="M43" s="2227"/>
      <c r="N43" s="2227"/>
      <c r="O43" s="2227"/>
      <c r="P43" s="2227"/>
      <c r="Q43" s="2227"/>
      <c r="R43" s="2227"/>
      <c r="S43" s="2227"/>
      <c r="T43" s="2227"/>
      <c r="U43" s="2227"/>
      <c r="V43" s="2227"/>
      <c r="W43" s="2227"/>
      <c r="X43" s="2227"/>
      <c r="Y43" s="2227"/>
      <c r="Z43" s="2227"/>
      <c r="AA43" s="2227"/>
      <c r="AB43" s="2227"/>
      <c r="AC43" s="2227"/>
      <c r="AD43" s="2227"/>
      <c r="AE43" s="2227"/>
      <c r="AF43" s="2227"/>
      <c r="AG43" s="2227"/>
      <c r="AH43" s="2227"/>
      <c r="AI43" s="2227"/>
      <c r="AJ43" s="2228"/>
    </row>
    <row r="44" spans="1:36" ht="13.5" customHeight="1" x14ac:dyDescent="0.2">
      <c r="A44" s="1040"/>
      <c r="B44" s="1235"/>
      <c r="C44" s="1031" t="s">
        <v>494</v>
      </c>
      <c r="D44" s="1031"/>
      <c r="E44" s="1031"/>
      <c r="F44" s="1031"/>
      <c r="G44" s="1031"/>
      <c r="H44" s="1031"/>
      <c r="I44" s="1035"/>
      <c r="J44" s="1036"/>
      <c r="K44" s="1036"/>
      <c r="L44" s="1036"/>
      <c r="M44" s="1036"/>
      <c r="N44" s="1036"/>
      <c r="O44" s="1036"/>
      <c r="P44" s="1036"/>
      <c r="Q44" s="1036"/>
      <c r="R44" s="1036"/>
      <c r="S44" s="1036"/>
      <c r="T44" s="1036"/>
      <c r="U44" s="1036"/>
      <c r="V44" s="1036"/>
      <c r="W44" s="1036"/>
      <c r="X44" s="1036"/>
      <c r="Y44" s="1036"/>
      <c r="Z44" s="1036"/>
      <c r="AA44" s="1036"/>
      <c r="AB44" s="1036"/>
      <c r="AC44" s="1036"/>
      <c r="AD44" s="1036"/>
      <c r="AE44" s="1036"/>
      <c r="AF44" s="1036"/>
      <c r="AG44" s="1036"/>
      <c r="AH44" s="1036"/>
      <c r="AI44" s="1036"/>
      <c r="AJ44" s="1037"/>
    </row>
    <row r="45" spans="1:36" ht="13.5" customHeight="1" x14ac:dyDescent="0.2">
      <c r="A45" s="1040"/>
      <c r="B45" s="1235"/>
      <c r="C45" s="990" t="s">
        <v>495</v>
      </c>
      <c r="D45" s="990"/>
      <c r="E45" s="990"/>
      <c r="F45" s="990"/>
      <c r="G45" s="990"/>
      <c r="H45" s="990"/>
      <c r="I45" s="1022" t="s">
        <v>1039</v>
      </c>
      <c r="J45" s="1023"/>
      <c r="K45" s="1024"/>
      <c r="L45" s="1024"/>
      <c r="M45" s="1024"/>
      <c r="N45" s="1024"/>
      <c r="O45" s="1024"/>
      <c r="P45" s="1025"/>
      <c r="Q45" s="571" t="s">
        <v>448</v>
      </c>
      <c r="R45" s="572"/>
      <c r="S45" s="572"/>
      <c r="T45" s="572"/>
      <c r="U45" s="572"/>
      <c r="V45" s="572"/>
      <c r="W45" s="572"/>
      <c r="X45" s="572"/>
      <c r="Y45" s="572"/>
      <c r="Z45" s="572"/>
      <c r="AA45" s="572"/>
      <c r="AB45" s="572"/>
      <c r="AC45" s="572"/>
      <c r="AD45" s="572"/>
      <c r="AE45" s="572"/>
      <c r="AF45" s="572"/>
      <c r="AG45" s="572"/>
      <c r="AH45" s="572"/>
      <c r="AI45" s="572"/>
      <c r="AJ45" s="573"/>
    </row>
    <row r="46" spans="1:36" ht="13.5" customHeight="1" x14ac:dyDescent="0.2">
      <c r="A46" s="1040"/>
      <c r="B46" s="1235"/>
      <c r="C46" s="990"/>
      <c r="D46" s="990"/>
      <c r="E46" s="990"/>
      <c r="F46" s="990"/>
      <c r="G46" s="990"/>
      <c r="H46" s="990"/>
      <c r="I46" s="1126" t="s">
        <v>815</v>
      </c>
      <c r="J46" s="1126"/>
      <c r="K46" s="1126"/>
      <c r="L46" s="1126"/>
      <c r="M46" s="1126"/>
      <c r="N46" s="1126"/>
      <c r="O46" s="1126"/>
      <c r="P46" s="1126"/>
      <c r="Q46" s="1126"/>
      <c r="R46" s="1126"/>
      <c r="S46" s="1126"/>
      <c r="T46" s="1126"/>
      <c r="U46" s="1126"/>
      <c r="V46" s="1126"/>
      <c r="W46" s="1126"/>
      <c r="X46" s="1126"/>
      <c r="Y46" s="1126"/>
      <c r="Z46" s="1126"/>
      <c r="AA46" s="1126"/>
      <c r="AB46" s="1126"/>
      <c r="AC46" s="1126"/>
      <c r="AD46" s="1126"/>
      <c r="AE46" s="1126"/>
      <c r="AF46" s="1126"/>
      <c r="AG46" s="1126"/>
      <c r="AH46" s="1126"/>
      <c r="AI46" s="1126"/>
      <c r="AJ46" s="1127"/>
    </row>
    <row r="47" spans="1:36" ht="13.5" customHeight="1" x14ac:dyDescent="0.2">
      <c r="A47" s="1040"/>
      <c r="B47" s="1235"/>
      <c r="C47" s="990"/>
      <c r="D47" s="990"/>
      <c r="E47" s="990"/>
      <c r="F47" s="990"/>
      <c r="G47" s="990"/>
      <c r="H47" s="990"/>
      <c r="I47" s="1029" t="s">
        <v>815</v>
      </c>
      <c r="J47" s="1029"/>
      <c r="K47" s="1029"/>
      <c r="L47" s="1029"/>
      <c r="M47" s="1029"/>
      <c r="N47" s="1029"/>
      <c r="O47" s="1029"/>
      <c r="P47" s="1029"/>
      <c r="Q47" s="1029"/>
      <c r="R47" s="1029"/>
      <c r="S47" s="1029"/>
      <c r="T47" s="1029"/>
      <c r="U47" s="1029"/>
      <c r="V47" s="1029"/>
      <c r="W47" s="1029"/>
      <c r="X47" s="1029"/>
      <c r="Y47" s="1029"/>
      <c r="Z47" s="1029"/>
      <c r="AA47" s="1029"/>
      <c r="AB47" s="1029"/>
      <c r="AC47" s="1029"/>
      <c r="AD47" s="1029"/>
      <c r="AE47" s="1029"/>
      <c r="AF47" s="1029"/>
      <c r="AG47" s="1029"/>
      <c r="AH47" s="1029"/>
      <c r="AI47" s="1029"/>
      <c r="AJ47" s="1030"/>
    </row>
    <row r="48" spans="1:36" ht="13.5" customHeight="1" thickBot="1" x14ac:dyDescent="0.25">
      <c r="A48" s="1268"/>
      <c r="B48" s="1269"/>
      <c r="C48" s="1157" t="s">
        <v>496</v>
      </c>
      <c r="D48" s="1157"/>
      <c r="E48" s="1157"/>
      <c r="F48" s="1157"/>
      <c r="G48" s="1157"/>
      <c r="H48" s="1157"/>
      <c r="I48" s="1157" t="s">
        <v>497</v>
      </c>
      <c r="J48" s="1157"/>
      <c r="K48" s="1157"/>
      <c r="L48" s="1157"/>
      <c r="M48" s="2218" t="s">
        <v>815</v>
      </c>
      <c r="N48" s="2218"/>
      <c r="O48" s="2218"/>
      <c r="P48" s="2218"/>
      <c r="Q48" s="2218"/>
      <c r="R48" s="2218"/>
      <c r="S48" s="2218"/>
      <c r="T48" s="2218"/>
      <c r="U48" s="2218"/>
      <c r="V48" s="2218"/>
      <c r="W48" s="1157" t="s">
        <v>498</v>
      </c>
      <c r="X48" s="1157"/>
      <c r="Y48" s="1157"/>
      <c r="Z48" s="1157"/>
      <c r="AA48" s="2238" t="s">
        <v>815</v>
      </c>
      <c r="AB48" s="2239"/>
      <c r="AC48" s="2239"/>
      <c r="AD48" s="2239"/>
      <c r="AE48" s="2239"/>
      <c r="AF48" s="2239"/>
      <c r="AG48" s="2239"/>
      <c r="AH48" s="2239"/>
      <c r="AI48" s="2239"/>
      <c r="AJ48" s="2240"/>
    </row>
    <row r="49" spans="1:36" ht="13.5" customHeight="1" x14ac:dyDescent="0.2">
      <c r="A49" s="1038" t="s">
        <v>500</v>
      </c>
      <c r="B49" s="1428"/>
      <c r="C49" s="1044" t="s">
        <v>607</v>
      </c>
      <c r="D49" s="1044"/>
      <c r="E49" s="1044"/>
      <c r="F49" s="1044"/>
      <c r="G49" s="1044"/>
      <c r="H49" s="1044"/>
      <c r="I49" s="2078"/>
      <c r="J49" s="2079"/>
      <c r="K49" s="2079"/>
      <c r="L49" s="2079"/>
      <c r="M49" s="2079"/>
      <c r="N49" s="2079"/>
      <c r="O49" s="2079"/>
      <c r="P49" s="2079"/>
      <c r="Q49" s="2079"/>
      <c r="R49" s="2079"/>
      <c r="S49" s="2079"/>
      <c r="T49" s="2079"/>
      <c r="U49" s="2079"/>
      <c r="V49" s="2079"/>
      <c r="W49" s="2079"/>
      <c r="X49" s="2079"/>
      <c r="Y49" s="2079"/>
      <c r="Z49" s="2079"/>
      <c r="AA49" s="2079"/>
      <c r="AB49" s="2079"/>
      <c r="AC49" s="2079"/>
      <c r="AD49" s="2079"/>
      <c r="AE49" s="2079"/>
      <c r="AF49" s="2079"/>
      <c r="AG49" s="2079"/>
      <c r="AH49" s="2079"/>
      <c r="AI49" s="2079"/>
      <c r="AJ49" s="2080"/>
    </row>
    <row r="50" spans="1:36" ht="13.5" customHeight="1" x14ac:dyDescent="0.2">
      <c r="A50" s="1040"/>
      <c r="B50" s="1235"/>
      <c r="C50" s="1031" t="s">
        <v>223</v>
      </c>
      <c r="D50" s="1031"/>
      <c r="E50" s="1031"/>
      <c r="F50" s="1031"/>
      <c r="G50" s="1031"/>
      <c r="H50" s="1031"/>
      <c r="I50" s="2099"/>
      <c r="J50" s="2100"/>
      <c r="K50" s="2100"/>
      <c r="L50" s="2100"/>
      <c r="M50" s="2100"/>
      <c r="N50" s="2100"/>
      <c r="O50" s="2100"/>
      <c r="P50" s="2100"/>
      <c r="Q50" s="2100"/>
      <c r="R50" s="2100"/>
      <c r="S50" s="2100"/>
      <c r="T50" s="2100"/>
      <c r="U50" s="2100"/>
      <c r="V50" s="2100"/>
      <c r="W50" s="2100"/>
      <c r="X50" s="2100"/>
      <c r="Y50" s="2100"/>
      <c r="Z50" s="2100"/>
      <c r="AA50" s="2100"/>
      <c r="AB50" s="2100"/>
      <c r="AC50" s="2100"/>
      <c r="AD50" s="2100"/>
      <c r="AE50" s="2100"/>
      <c r="AF50" s="2100"/>
      <c r="AG50" s="2100"/>
      <c r="AH50" s="2100"/>
      <c r="AI50" s="2100"/>
      <c r="AJ50" s="2101"/>
    </row>
    <row r="51" spans="1:36" ht="13.5" customHeight="1" x14ac:dyDescent="0.2">
      <c r="A51" s="1040"/>
      <c r="B51" s="1235"/>
      <c r="C51" s="990" t="s">
        <v>226</v>
      </c>
      <c r="D51" s="990"/>
      <c r="E51" s="990"/>
      <c r="F51" s="990"/>
      <c r="G51" s="990"/>
      <c r="H51" s="990"/>
      <c r="I51" s="1022" t="s">
        <v>222</v>
      </c>
      <c r="J51" s="1023"/>
      <c r="K51" s="1024"/>
      <c r="L51" s="1024"/>
      <c r="M51" s="1024"/>
      <c r="N51" s="1024"/>
      <c r="O51" s="1024"/>
      <c r="P51" s="1025"/>
      <c r="Q51" s="571" t="s">
        <v>448</v>
      </c>
      <c r="R51" s="572"/>
      <c r="S51" s="572"/>
      <c r="T51" s="572"/>
      <c r="U51" s="572"/>
      <c r="V51" s="572"/>
      <c r="W51" s="572"/>
      <c r="X51" s="572"/>
      <c r="Y51" s="572"/>
      <c r="Z51" s="572"/>
      <c r="AA51" s="572"/>
      <c r="AB51" s="572"/>
      <c r="AC51" s="572"/>
      <c r="AD51" s="572"/>
      <c r="AE51" s="572"/>
      <c r="AF51" s="572"/>
      <c r="AG51" s="572"/>
      <c r="AH51" s="572"/>
      <c r="AI51" s="572"/>
      <c r="AJ51" s="573"/>
    </row>
    <row r="52" spans="1:36" ht="13.5" customHeight="1" x14ac:dyDescent="0.2">
      <c r="A52" s="1040"/>
      <c r="B52" s="1235"/>
      <c r="C52" s="990"/>
      <c r="D52" s="990"/>
      <c r="E52" s="990"/>
      <c r="F52" s="990"/>
      <c r="G52" s="990"/>
      <c r="H52" s="990"/>
      <c r="I52" s="1026" t="s">
        <v>815</v>
      </c>
      <c r="J52" s="1027"/>
      <c r="K52" s="1027"/>
      <c r="L52" s="1027"/>
      <c r="M52" s="1027"/>
      <c r="N52" s="1027"/>
      <c r="O52" s="1027"/>
      <c r="P52" s="1027"/>
      <c r="Q52" s="1027"/>
      <c r="R52" s="1027"/>
      <c r="S52" s="1027"/>
      <c r="T52" s="1027"/>
      <c r="U52" s="1027"/>
      <c r="V52" s="1027"/>
      <c r="W52" s="1027"/>
      <c r="X52" s="1027"/>
      <c r="Y52" s="1027"/>
      <c r="Z52" s="1027"/>
      <c r="AA52" s="1027"/>
      <c r="AB52" s="1027"/>
      <c r="AC52" s="1027"/>
      <c r="AD52" s="1027"/>
      <c r="AE52" s="1027"/>
      <c r="AF52" s="1027"/>
      <c r="AG52" s="1027"/>
      <c r="AH52" s="1027"/>
      <c r="AI52" s="1027"/>
      <c r="AJ52" s="1028"/>
    </row>
    <row r="53" spans="1:36" ht="13.5" customHeight="1" x14ac:dyDescent="0.2">
      <c r="A53" s="1040"/>
      <c r="B53" s="1235"/>
      <c r="C53" s="990"/>
      <c r="D53" s="990"/>
      <c r="E53" s="990"/>
      <c r="F53" s="990"/>
      <c r="G53" s="990"/>
      <c r="H53" s="990"/>
      <c r="I53" s="1029" t="s">
        <v>815</v>
      </c>
      <c r="J53" s="1029"/>
      <c r="K53" s="1029"/>
      <c r="L53" s="1029"/>
      <c r="M53" s="1029"/>
      <c r="N53" s="1029"/>
      <c r="O53" s="1029"/>
      <c r="P53" s="1029"/>
      <c r="Q53" s="1029"/>
      <c r="R53" s="1029"/>
      <c r="S53" s="1029"/>
      <c r="T53" s="1029"/>
      <c r="U53" s="1029"/>
      <c r="V53" s="1029"/>
      <c r="W53" s="1029"/>
      <c r="X53" s="1029"/>
      <c r="Y53" s="1029"/>
      <c r="Z53" s="1029"/>
      <c r="AA53" s="1029"/>
      <c r="AB53" s="1029"/>
      <c r="AC53" s="1029"/>
      <c r="AD53" s="1029"/>
      <c r="AE53" s="1029"/>
      <c r="AF53" s="1029"/>
      <c r="AG53" s="1029"/>
      <c r="AH53" s="1029"/>
      <c r="AI53" s="1029"/>
      <c r="AJ53" s="1030"/>
    </row>
    <row r="54" spans="1:36" ht="13.5" customHeight="1" x14ac:dyDescent="0.2">
      <c r="A54" s="1040"/>
      <c r="B54" s="1235"/>
      <c r="C54" s="1058" t="s">
        <v>1008</v>
      </c>
      <c r="D54" s="1059"/>
      <c r="E54" s="1059"/>
      <c r="F54" s="1059"/>
      <c r="G54" s="1059"/>
      <c r="H54" s="1059"/>
      <c r="I54" s="1059"/>
      <c r="J54" s="1059"/>
      <c r="K54" s="1059"/>
      <c r="L54" s="1059"/>
      <c r="M54" s="1059"/>
      <c r="N54" s="1060"/>
      <c r="O54" s="990" t="s">
        <v>628</v>
      </c>
      <c r="P54" s="990"/>
      <c r="Q54" s="990"/>
      <c r="R54" s="990"/>
      <c r="S54" s="990"/>
      <c r="T54" s="990"/>
      <c r="U54" s="990"/>
      <c r="V54" s="990"/>
      <c r="W54" s="998"/>
      <c r="X54" s="999"/>
      <c r="Y54" s="999"/>
      <c r="Z54" s="999"/>
      <c r="AA54" s="999"/>
      <c r="AB54" s="999"/>
      <c r="AC54" s="999"/>
      <c r="AD54" s="999"/>
      <c r="AE54" s="999"/>
      <c r="AF54" s="999"/>
      <c r="AG54" s="999"/>
      <c r="AH54" s="999"/>
      <c r="AI54" s="999"/>
      <c r="AJ54" s="1000"/>
    </row>
    <row r="55" spans="1:36" ht="13.5" customHeight="1" x14ac:dyDescent="0.2">
      <c r="A55" s="1040"/>
      <c r="B55" s="1235"/>
      <c r="C55" s="1061"/>
      <c r="D55" s="1062"/>
      <c r="E55" s="1062"/>
      <c r="F55" s="1062"/>
      <c r="G55" s="1062"/>
      <c r="H55" s="1062"/>
      <c r="I55" s="1062"/>
      <c r="J55" s="1062"/>
      <c r="K55" s="1062"/>
      <c r="L55" s="1062"/>
      <c r="M55" s="1062"/>
      <c r="N55" s="1063"/>
      <c r="O55" s="1055" t="s">
        <v>449</v>
      </c>
      <c r="P55" s="1056"/>
      <c r="Q55" s="1056"/>
      <c r="R55" s="1056"/>
      <c r="S55" s="1056"/>
      <c r="T55" s="1056"/>
      <c r="U55" s="1056"/>
      <c r="V55" s="1057"/>
      <c r="W55" s="1048"/>
      <c r="X55" s="1049"/>
      <c r="Y55" s="1049"/>
      <c r="Z55" s="1049"/>
      <c r="AA55" s="1049"/>
      <c r="AB55" s="1049"/>
      <c r="AC55" s="1049"/>
      <c r="AD55" s="1049"/>
      <c r="AE55" s="1049"/>
      <c r="AF55" s="1049"/>
      <c r="AG55" s="1049"/>
      <c r="AH55" s="1049"/>
      <c r="AI55" s="1049"/>
      <c r="AJ55" s="1050"/>
    </row>
    <row r="56" spans="1:36" ht="13.5" customHeight="1" x14ac:dyDescent="0.2">
      <c r="A56" s="1042"/>
      <c r="B56" s="1429"/>
      <c r="C56" s="1064"/>
      <c r="D56" s="1065"/>
      <c r="E56" s="1065"/>
      <c r="F56" s="1065"/>
      <c r="G56" s="1065"/>
      <c r="H56" s="1065"/>
      <c r="I56" s="1065"/>
      <c r="J56" s="1065"/>
      <c r="K56" s="1065"/>
      <c r="L56" s="1065"/>
      <c r="M56" s="1065"/>
      <c r="N56" s="1066"/>
      <c r="O56" s="1117" t="s">
        <v>450</v>
      </c>
      <c r="P56" s="1118"/>
      <c r="Q56" s="1118"/>
      <c r="R56" s="1118"/>
      <c r="S56" s="1118"/>
      <c r="T56" s="1118"/>
      <c r="U56" s="1118"/>
      <c r="V56" s="1119"/>
      <c r="W56" s="1035"/>
      <c r="X56" s="1036"/>
      <c r="Y56" s="1036"/>
      <c r="Z56" s="1036"/>
      <c r="AA56" s="1036"/>
      <c r="AB56" s="1036"/>
      <c r="AC56" s="1036"/>
      <c r="AD56" s="1036"/>
      <c r="AE56" s="1036"/>
      <c r="AF56" s="1036"/>
      <c r="AG56" s="1036"/>
      <c r="AH56" s="1036"/>
      <c r="AI56" s="1036"/>
      <c r="AJ56" s="1037"/>
    </row>
    <row r="57" spans="1:36" ht="13.5" customHeight="1" x14ac:dyDescent="0.2">
      <c r="A57" s="1254" t="s">
        <v>424</v>
      </c>
      <c r="B57" s="1255"/>
      <c r="C57" s="1044" t="s">
        <v>607</v>
      </c>
      <c r="D57" s="1044"/>
      <c r="E57" s="1044"/>
      <c r="F57" s="1044"/>
      <c r="G57" s="1044"/>
      <c r="H57" s="1044"/>
      <c r="I57" s="1032"/>
      <c r="J57" s="1033"/>
      <c r="K57" s="1033"/>
      <c r="L57" s="1033"/>
      <c r="M57" s="1033"/>
      <c r="N57" s="1033"/>
      <c r="O57" s="1033"/>
      <c r="P57" s="1033"/>
      <c r="Q57" s="1033"/>
      <c r="R57" s="1033"/>
      <c r="S57" s="1033"/>
      <c r="T57" s="1033"/>
      <c r="U57" s="1033"/>
      <c r="V57" s="1033"/>
      <c r="W57" s="1033"/>
      <c r="X57" s="1033"/>
      <c r="Y57" s="1033"/>
      <c r="Z57" s="1033"/>
      <c r="AA57" s="1033"/>
      <c r="AB57" s="1033"/>
      <c r="AC57" s="1033"/>
      <c r="AD57" s="1033"/>
      <c r="AE57" s="1033"/>
      <c r="AF57" s="1033"/>
      <c r="AG57" s="1033"/>
      <c r="AH57" s="1033"/>
      <c r="AI57" s="1033"/>
      <c r="AJ57" s="1034"/>
    </row>
    <row r="58" spans="1:36" ht="13.5" customHeight="1" x14ac:dyDescent="0.2">
      <c r="A58" s="1256"/>
      <c r="B58" s="1257"/>
      <c r="C58" s="1031" t="s">
        <v>223</v>
      </c>
      <c r="D58" s="1031"/>
      <c r="E58" s="1031"/>
      <c r="F58" s="1031"/>
      <c r="G58" s="1031"/>
      <c r="H58" s="1031"/>
      <c r="I58" s="1035"/>
      <c r="J58" s="1036"/>
      <c r="K58" s="1036"/>
      <c r="L58" s="1036"/>
      <c r="M58" s="1036"/>
      <c r="N58" s="1036"/>
      <c r="O58" s="1036"/>
      <c r="P58" s="1036"/>
      <c r="Q58" s="1036"/>
      <c r="R58" s="1036"/>
      <c r="S58" s="1036"/>
      <c r="T58" s="1036"/>
      <c r="U58" s="1036"/>
      <c r="V58" s="1036"/>
      <c r="W58" s="1036"/>
      <c r="X58" s="1036"/>
      <c r="Y58" s="1036"/>
      <c r="Z58" s="1036"/>
      <c r="AA58" s="1036"/>
      <c r="AB58" s="1036"/>
      <c r="AC58" s="1036"/>
      <c r="AD58" s="1036"/>
      <c r="AE58" s="1036"/>
      <c r="AF58" s="1036"/>
      <c r="AG58" s="1036"/>
      <c r="AH58" s="1036"/>
      <c r="AI58" s="1036"/>
      <c r="AJ58" s="1037"/>
    </row>
    <row r="59" spans="1:36" ht="13.5" customHeight="1" x14ac:dyDescent="0.2">
      <c r="A59" s="1256"/>
      <c r="B59" s="1257"/>
      <c r="C59" s="990" t="s">
        <v>226</v>
      </c>
      <c r="D59" s="990"/>
      <c r="E59" s="990"/>
      <c r="F59" s="990"/>
      <c r="G59" s="990"/>
      <c r="H59" s="990"/>
      <c r="I59" s="1022" t="s">
        <v>222</v>
      </c>
      <c r="J59" s="1023"/>
      <c r="K59" s="1024"/>
      <c r="L59" s="1024"/>
      <c r="M59" s="1024"/>
      <c r="N59" s="1024"/>
      <c r="O59" s="1024"/>
      <c r="P59" s="1025"/>
      <c r="Q59" s="571" t="s">
        <v>448</v>
      </c>
      <c r="R59" s="572"/>
      <c r="S59" s="572"/>
      <c r="T59" s="572"/>
      <c r="U59" s="572"/>
      <c r="V59" s="572"/>
      <c r="W59" s="572"/>
      <c r="X59" s="572"/>
      <c r="Y59" s="572"/>
      <c r="Z59" s="572"/>
      <c r="AA59" s="572"/>
      <c r="AB59" s="572"/>
      <c r="AC59" s="572"/>
      <c r="AD59" s="572"/>
      <c r="AE59" s="572"/>
      <c r="AF59" s="572"/>
      <c r="AG59" s="572"/>
      <c r="AH59" s="572"/>
      <c r="AI59" s="572"/>
      <c r="AJ59" s="573"/>
    </row>
    <row r="60" spans="1:36" ht="13.5" customHeight="1" x14ac:dyDescent="0.2">
      <c r="A60" s="1256"/>
      <c r="B60" s="1257"/>
      <c r="C60" s="990"/>
      <c r="D60" s="990"/>
      <c r="E60" s="990"/>
      <c r="F60" s="990"/>
      <c r="G60" s="990"/>
      <c r="H60" s="990"/>
      <c r="I60" s="1026" t="s">
        <v>815</v>
      </c>
      <c r="J60" s="1027"/>
      <c r="K60" s="1027"/>
      <c r="L60" s="1027"/>
      <c r="M60" s="1027"/>
      <c r="N60" s="1027"/>
      <c r="O60" s="1027"/>
      <c r="P60" s="1027"/>
      <c r="Q60" s="1027"/>
      <c r="R60" s="1027"/>
      <c r="S60" s="1027"/>
      <c r="T60" s="1027"/>
      <c r="U60" s="1027"/>
      <c r="V60" s="1027"/>
      <c r="W60" s="1027"/>
      <c r="X60" s="1027"/>
      <c r="Y60" s="1027"/>
      <c r="Z60" s="1027"/>
      <c r="AA60" s="1027"/>
      <c r="AB60" s="1027"/>
      <c r="AC60" s="1027"/>
      <c r="AD60" s="1027"/>
      <c r="AE60" s="1027"/>
      <c r="AF60" s="1027"/>
      <c r="AG60" s="1027"/>
      <c r="AH60" s="1027"/>
      <c r="AI60" s="1027"/>
      <c r="AJ60" s="1028"/>
    </row>
    <row r="61" spans="1:36" ht="13.5" customHeight="1" x14ac:dyDescent="0.2">
      <c r="A61" s="1258"/>
      <c r="B61" s="1259"/>
      <c r="C61" s="990"/>
      <c r="D61" s="990"/>
      <c r="E61" s="990"/>
      <c r="F61" s="990"/>
      <c r="G61" s="990"/>
      <c r="H61" s="990"/>
      <c r="I61" s="1029" t="s">
        <v>815</v>
      </c>
      <c r="J61" s="1029"/>
      <c r="K61" s="1029"/>
      <c r="L61" s="1029"/>
      <c r="M61" s="1029"/>
      <c r="N61" s="1029"/>
      <c r="O61" s="1029"/>
      <c r="P61" s="1029"/>
      <c r="Q61" s="1029"/>
      <c r="R61" s="1029"/>
      <c r="S61" s="1029"/>
      <c r="T61" s="1029"/>
      <c r="U61" s="1029"/>
      <c r="V61" s="1029"/>
      <c r="W61" s="1029"/>
      <c r="X61" s="1029"/>
      <c r="Y61" s="1029"/>
      <c r="Z61" s="1029"/>
      <c r="AA61" s="1029"/>
      <c r="AB61" s="1029"/>
      <c r="AC61" s="1029"/>
      <c r="AD61" s="1029"/>
      <c r="AE61" s="1029"/>
      <c r="AF61" s="1029"/>
      <c r="AG61" s="1029"/>
      <c r="AH61" s="1029"/>
      <c r="AI61" s="1029"/>
      <c r="AJ61" s="1030"/>
    </row>
    <row r="62" spans="1:36" ht="13.5" customHeight="1" x14ac:dyDescent="0.2">
      <c r="A62" s="1920" t="s">
        <v>315</v>
      </c>
      <c r="B62" s="1921"/>
      <c r="C62" s="1921"/>
      <c r="D62" s="1921"/>
      <c r="E62" s="1921"/>
      <c r="F62" s="1921"/>
      <c r="G62" s="1921"/>
      <c r="H62" s="1921"/>
      <c r="I62" s="1921"/>
      <c r="J62" s="1921"/>
      <c r="K62" s="1921"/>
      <c r="L62" s="1921"/>
      <c r="M62" s="1921"/>
      <c r="N62" s="1921"/>
      <c r="O62" s="1922"/>
      <c r="P62" s="1134" t="s">
        <v>740</v>
      </c>
      <c r="Q62" s="1203"/>
      <c r="R62" s="1203"/>
      <c r="S62" s="1203"/>
      <c r="T62" s="1203"/>
      <c r="U62" s="1203"/>
      <c r="V62" s="1203"/>
      <c r="W62" s="1203"/>
      <c r="X62" s="1203"/>
      <c r="Y62" s="1203"/>
      <c r="Z62" s="1203"/>
      <c r="AA62" s="1203"/>
      <c r="AB62" s="1203"/>
      <c r="AC62" s="1203"/>
      <c r="AD62" s="1203"/>
      <c r="AE62" s="1203"/>
      <c r="AF62" s="1203"/>
      <c r="AG62" s="1203"/>
      <c r="AH62" s="1203"/>
      <c r="AI62" s="1203"/>
      <c r="AJ62" s="1863"/>
    </row>
    <row r="63" spans="1:36" ht="18" customHeight="1" x14ac:dyDescent="0.2">
      <c r="A63" s="1778"/>
      <c r="B63" s="1779"/>
      <c r="C63" s="1902" t="s">
        <v>314</v>
      </c>
      <c r="D63" s="1870"/>
      <c r="E63" s="1870"/>
      <c r="F63" s="1870"/>
      <c r="G63" s="1870"/>
      <c r="H63" s="2243"/>
      <c r="I63" s="1134" t="s">
        <v>741</v>
      </c>
      <c r="J63" s="1203"/>
      <c r="K63" s="1203"/>
      <c r="L63" s="1203"/>
      <c r="M63" s="1203"/>
      <c r="N63" s="1203"/>
      <c r="O63" s="1203"/>
      <c r="P63" s="1209">
        <v>1</v>
      </c>
      <c r="Q63" s="1210"/>
      <c r="R63" s="1210"/>
      <c r="S63" s="1210"/>
      <c r="T63" s="1210"/>
      <c r="U63" s="1210"/>
      <c r="V63" s="1210"/>
      <c r="W63" s="1210"/>
      <c r="X63" s="1210"/>
      <c r="Y63" s="1210"/>
      <c r="Z63" s="1210"/>
      <c r="AA63" s="1210"/>
      <c r="AB63" s="1210"/>
      <c r="AC63" s="1210"/>
      <c r="AD63" s="1210"/>
      <c r="AE63" s="1210"/>
      <c r="AF63" s="1210"/>
      <c r="AG63" s="1210"/>
      <c r="AH63" s="1210"/>
      <c r="AI63" s="1210"/>
      <c r="AJ63" s="2077"/>
    </row>
    <row r="64" spans="1:36" ht="18" customHeight="1" x14ac:dyDescent="0.2">
      <c r="A64" s="1778"/>
      <c r="B64" s="1779"/>
      <c r="C64" s="2244"/>
      <c r="D64" s="2245"/>
      <c r="E64" s="2245"/>
      <c r="F64" s="2245"/>
      <c r="G64" s="2245"/>
      <c r="H64" s="2246"/>
      <c r="I64" s="1134" t="s">
        <v>659</v>
      </c>
      <c r="J64" s="1203"/>
      <c r="K64" s="1203"/>
      <c r="L64" s="1203"/>
      <c r="M64" s="1203"/>
      <c r="N64" s="1203"/>
      <c r="O64" s="1203"/>
      <c r="P64" s="1209">
        <v>1</v>
      </c>
      <c r="Q64" s="1210"/>
      <c r="R64" s="1210"/>
      <c r="S64" s="1210"/>
      <c r="T64" s="1210"/>
      <c r="U64" s="1210"/>
      <c r="V64" s="1210"/>
      <c r="W64" s="1210"/>
      <c r="X64" s="1210"/>
      <c r="Y64" s="1210"/>
      <c r="Z64" s="1210"/>
      <c r="AA64" s="1210"/>
      <c r="AB64" s="1210"/>
      <c r="AC64" s="1210"/>
      <c r="AD64" s="1210"/>
      <c r="AE64" s="1210"/>
      <c r="AF64" s="1210"/>
      <c r="AG64" s="1210"/>
      <c r="AH64" s="1210"/>
      <c r="AI64" s="1210"/>
      <c r="AJ64" s="2077"/>
    </row>
    <row r="65" spans="1:36" ht="18" customHeight="1" x14ac:dyDescent="0.2">
      <c r="A65" s="1778"/>
      <c r="B65" s="1779"/>
      <c r="C65" s="2244"/>
      <c r="D65" s="2245"/>
      <c r="E65" s="2245"/>
      <c r="F65" s="2245"/>
      <c r="G65" s="2245"/>
      <c r="H65" s="2246"/>
      <c r="I65" s="1134" t="s">
        <v>660</v>
      </c>
      <c r="J65" s="1203"/>
      <c r="K65" s="1203"/>
      <c r="L65" s="1203"/>
      <c r="M65" s="1203"/>
      <c r="N65" s="1203"/>
      <c r="O65" s="1203"/>
      <c r="P65" s="1209">
        <v>1</v>
      </c>
      <c r="Q65" s="1210"/>
      <c r="R65" s="1210"/>
      <c r="S65" s="1210"/>
      <c r="T65" s="1210"/>
      <c r="U65" s="1210"/>
      <c r="V65" s="1210"/>
      <c r="W65" s="1210"/>
      <c r="X65" s="1210"/>
      <c r="Y65" s="1210"/>
      <c r="Z65" s="1210"/>
      <c r="AA65" s="1210"/>
      <c r="AB65" s="1210"/>
      <c r="AC65" s="1210"/>
      <c r="AD65" s="1210"/>
      <c r="AE65" s="1210"/>
      <c r="AF65" s="1210"/>
      <c r="AG65" s="1210"/>
      <c r="AH65" s="1210"/>
      <c r="AI65" s="1210"/>
      <c r="AJ65" s="2077"/>
    </row>
    <row r="66" spans="1:36" ht="18" customHeight="1" x14ac:dyDescent="0.2">
      <c r="A66" s="1778"/>
      <c r="B66" s="1779"/>
      <c r="C66" s="2244"/>
      <c r="D66" s="2245"/>
      <c r="E66" s="2245"/>
      <c r="F66" s="2245"/>
      <c r="G66" s="2245"/>
      <c r="H66" s="2246"/>
      <c r="I66" s="1134" t="s">
        <v>661</v>
      </c>
      <c r="J66" s="1203"/>
      <c r="K66" s="1203"/>
      <c r="L66" s="1203"/>
      <c r="M66" s="1203"/>
      <c r="N66" s="1203"/>
      <c r="O66" s="1203"/>
      <c r="P66" s="1209">
        <v>1</v>
      </c>
      <c r="Q66" s="1210"/>
      <c r="R66" s="1210"/>
      <c r="S66" s="1210"/>
      <c r="T66" s="1210"/>
      <c r="U66" s="1210"/>
      <c r="V66" s="1210"/>
      <c r="W66" s="1210"/>
      <c r="X66" s="1210"/>
      <c r="Y66" s="1210"/>
      <c r="Z66" s="1210"/>
      <c r="AA66" s="1210"/>
      <c r="AB66" s="1210"/>
      <c r="AC66" s="1210"/>
      <c r="AD66" s="1210"/>
      <c r="AE66" s="1210"/>
      <c r="AF66" s="1210"/>
      <c r="AG66" s="1210"/>
      <c r="AH66" s="1210"/>
      <c r="AI66" s="1210"/>
      <c r="AJ66" s="2077"/>
    </row>
    <row r="67" spans="1:36" ht="18" customHeight="1" thickBot="1" x14ac:dyDescent="0.25">
      <c r="A67" s="2241"/>
      <c r="B67" s="2242"/>
      <c r="C67" s="2247"/>
      <c r="D67" s="2248"/>
      <c r="E67" s="2248"/>
      <c r="F67" s="2248"/>
      <c r="G67" s="2248"/>
      <c r="H67" s="2249"/>
      <c r="I67" s="2250" t="s">
        <v>591</v>
      </c>
      <c r="J67" s="1438"/>
      <c r="K67" s="1438"/>
      <c r="L67" s="1438"/>
      <c r="M67" s="1438"/>
      <c r="N67" s="1438"/>
      <c r="O67" s="1438"/>
      <c r="P67" s="1271">
        <v>1</v>
      </c>
      <c r="Q67" s="1272"/>
      <c r="R67" s="1272"/>
      <c r="S67" s="1272"/>
      <c r="T67" s="1272"/>
      <c r="U67" s="1272"/>
      <c r="V67" s="1272"/>
      <c r="W67" s="1272"/>
      <c r="X67" s="1272"/>
      <c r="Y67" s="1272"/>
      <c r="Z67" s="1272"/>
      <c r="AA67" s="1272"/>
      <c r="AB67" s="1272"/>
      <c r="AC67" s="1272"/>
      <c r="AD67" s="1272"/>
      <c r="AE67" s="1272"/>
      <c r="AF67" s="1272"/>
      <c r="AG67" s="1272"/>
      <c r="AH67" s="1272"/>
      <c r="AI67" s="1272"/>
      <c r="AJ67" s="1963"/>
    </row>
  </sheetData>
  <mergeCells count="190">
    <mergeCell ref="W20:Z20"/>
    <mergeCell ref="Q17:AJ17"/>
    <mergeCell ref="K17:P17"/>
    <mergeCell ref="A14:H14"/>
    <mergeCell ref="I14:AJ14"/>
    <mergeCell ref="P12:Q12"/>
    <mergeCell ref="M13:N13"/>
    <mergeCell ref="E10:G13"/>
    <mergeCell ref="H10:H13"/>
    <mergeCell ref="I11:L11"/>
    <mergeCell ref="AH8:AJ8"/>
    <mergeCell ref="S8:U8"/>
    <mergeCell ref="V8:X8"/>
    <mergeCell ref="C24:H26"/>
    <mergeCell ref="A15:B20"/>
    <mergeCell ref="C15:H15"/>
    <mergeCell ref="I15:AJ15"/>
    <mergeCell ref="C16:H16"/>
    <mergeCell ref="C20:H20"/>
    <mergeCell ref="AA20:AJ20"/>
    <mergeCell ref="M6:O7"/>
    <mergeCell ref="V9:W9"/>
    <mergeCell ref="P6:R7"/>
    <mergeCell ref="Y7:AA7"/>
    <mergeCell ref="M9:N9"/>
    <mergeCell ref="P9:Q9"/>
    <mergeCell ref="C22:H22"/>
    <mergeCell ref="I22:AJ22"/>
    <mergeCell ref="T21:Y21"/>
    <mergeCell ref="I20:L20"/>
    <mergeCell ref="M20:V20"/>
    <mergeCell ref="Y10:AA13"/>
    <mergeCell ref="P13:Q13"/>
    <mergeCell ref="AB10:AD13"/>
    <mergeCell ref="AE10:AG13"/>
    <mergeCell ref="AH10:AJ13"/>
    <mergeCell ref="AE4:AJ4"/>
    <mergeCell ref="AA4:AD4"/>
    <mergeCell ref="S6:X6"/>
    <mergeCell ref="Y6:AD6"/>
    <mergeCell ref="AE6:AJ6"/>
    <mergeCell ref="S7:U7"/>
    <mergeCell ref="V7:X7"/>
    <mergeCell ref="AE7:AG7"/>
    <mergeCell ref="AH7:AJ7"/>
    <mergeCell ref="I13:L13"/>
    <mergeCell ref="AH9:AI9"/>
    <mergeCell ref="Y9:Z9"/>
    <mergeCell ref="AE9:AF9"/>
    <mergeCell ref="M10:N10"/>
    <mergeCell ref="V10:X13"/>
    <mergeCell ref="M11:N11"/>
    <mergeCell ref="I10:L10"/>
    <mergeCell ref="P10:Q10"/>
    <mergeCell ref="AB8:AD8"/>
    <mergeCell ref="AE8:AG8"/>
    <mergeCell ref="M8:O8"/>
    <mergeCell ref="P8:R8"/>
    <mergeCell ref="I18:AJ18"/>
    <mergeCell ref="I16:AJ16"/>
    <mergeCell ref="M12:N12"/>
    <mergeCell ref="P11:Q11"/>
    <mergeCell ref="S10:U13"/>
    <mergeCell ref="I8:L8"/>
    <mergeCell ref="I24:J24"/>
    <mergeCell ref="K24:P24"/>
    <mergeCell ref="I32:AJ32"/>
    <mergeCell ref="I33:AJ33"/>
    <mergeCell ref="M27:V27"/>
    <mergeCell ref="I31:J31"/>
    <mergeCell ref="K31:P31"/>
    <mergeCell ref="AA27:AJ27"/>
    <mergeCell ref="I25:AJ25"/>
    <mergeCell ref="I26:AJ26"/>
    <mergeCell ref="I65:O65"/>
    <mergeCell ref="P65:AJ65"/>
    <mergeCell ref="I63:O63"/>
    <mergeCell ref="P63:AJ63"/>
    <mergeCell ref="I66:O66"/>
    <mergeCell ref="P66:AJ66"/>
    <mergeCell ref="AA41:AJ41"/>
    <mergeCell ref="I40:AJ40"/>
    <mergeCell ref="I38:J38"/>
    <mergeCell ref="Q38:AJ38"/>
    <mergeCell ref="A63:B67"/>
    <mergeCell ref="C63:H67"/>
    <mergeCell ref="I67:O67"/>
    <mergeCell ref="P67:AJ67"/>
    <mergeCell ref="I64:O64"/>
    <mergeCell ref="P64:AJ64"/>
    <mergeCell ref="A62:O62"/>
    <mergeCell ref="P62:AJ62"/>
    <mergeCell ref="C23:H23"/>
    <mergeCell ref="I23:AJ23"/>
    <mergeCell ref="I21:S21"/>
    <mergeCell ref="I30:AJ30"/>
    <mergeCell ref="I29:AJ29"/>
    <mergeCell ref="C27:H27"/>
    <mergeCell ref="A57:B61"/>
    <mergeCell ref="I42:AJ42"/>
    <mergeCell ref="I61:AJ61"/>
    <mergeCell ref="C57:H57"/>
    <mergeCell ref="I57:AJ57"/>
    <mergeCell ref="C58:H58"/>
    <mergeCell ref="I58:AJ58"/>
    <mergeCell ref="A21:B27"/>
    <mergeCell ref="W34:Z34"/>
    <mergeCell ref="AA34:AJ34"/>
    <mergeCell ref="I34:L34"/>
    <mergeCell ref="M34:V34"/>
    <mergeCell ref="K45:P45"/>
    <mergeCell ref="Q45:AJ45"/>
    <mergeCell ref="I49:AJ49"/>
    <mergeCell ref="I50:AJ50"/>
    <mergeCell ref="AA48:AJ48"/>
    <mergeCell ref="C59:H61"/>
    <mergeCell ref="I59:J59"/>
    <mergeCell ref="K59:P59"/>
    <mergeCell ref="Q59:AJ59"/>
    <mergeCell ref="I60:AJ60"/>
    <mergeCell ref="W54:AJ54"/>
    <mergeCell ref="I51:J51"/>
    <mergeCell ref="W55:AJ55"/>
    <mergeCell ref="W56:AJ56"/>
    <mergeCell ref="O55:V55"/>
    <mergeCell ref="O56:V56"/>
    <mergeCell ref="O54:V54"/>
    <mergeCell ref="K51:P51"/>
    <mergeCell ref="Q51:AJ51"/>
    <mergeCell ref="I52:AJ52"/>
    <mergeCell ref="I53:AJ53"/>
    <mergeCell ref="Q31:AJ31"/>
    <mergeCell ref="C21:H21"/>
    <mergeCell ref="I27:L27"/>
    <mergeCell ref="Z21:AJ21"/>
    <mergeCell ref="W27:Z27"/>
    <mergeCell ref="Q24:AJ24"/>
    <mergeCell ref="C31:H33"/>
    <mergeCell ref="C34:H34"/>
    <mergeCell ref="C43:H43"/>
    <mergeCell ref="C17:H19"/>
    <mergeCell ref="I17:J17"/>
    <mergeCell ref="I19:AJ19"/>
    <mergeCell ref="A49:B56"/>
    <mergeCell ref="C49:H49"/>
    <mergeCell ref="C50:H50"/>
    <mergeCell ref="C51:H53"/>
    <mergeCell ref="C54:N56"/>
    <mergeCell ref="I37:AJ37"/>
    <mergeCell ref="C38:H40"/>
    <mergeCell ref="A2:AJ3"/>
    <mergeCell ref="A6:H8"/>
    <mergeCell ref="A9:D13"/>
    <mergeCell ref="E9:H9"/>
    <mergeCell ref="I9:L9"/>
    <mergeCell ref="I12:L12"/>
    <mergeCell ref="S9:T9"/>
    <mergeCell ref="AB9:AC9"/>
    <mergeCell ref="AB7:AD7"/>
    <mergeCell ref="Y8:AA8"/>
    <mergeCell ref="C44:H44"/>
    <mergeCell ref="I46:AJ46"/>
    <mergeCell ref="I47:AJ47"/>
    <mergeCell ref="A28:B34"/>
    <mergeCell ref="C36:H36"/>
    <mergeCell ref="C35:H35"/>
    <mergeCell ref="K38:P38"/>
    <mergeCell ref="A35:B41"/>
    <mergeCell ref="I36:AJ36"/>
    <mergeCell ref="C41:H41"/>
    <mergeCell ref="C48:H48"/>
    <mergeCell ref="I48:L48"/>
    <mergeCell ref="M48:V48"/>
    <mergeCell ref="W48:Z48"/>
    <mergeCell ref="A42:B48"/>
    <mergeCell ref="C42:H42"/>
    <mergeCell ref="I43:AJ43"/>
    <mergeCell ref="I44:AJ44"/>
    <mergeCell ref="C45:H47"/>
    <mergeCell ref="I45:J45"/>
    <mergeCell ref="I41:L41"/>
    <mergeCell ref="W41:Z41"/>
    <mergeCell ref="M41:V41"/>
    <mergeCell ref="I28:AJ28"/>
    <mergeCell ref="I35:AJ35"/>
    <mergeCell ref="C37:H37"/>
    <mergeCell ref="C30:H30"/>
    <mergeCell ref="C28:H28"/>
    <mergeCell ref="C29:H29"/>
    <mergeCell ref="I39:AJ39"/>
  </mergeCells>
  <phoneticPr fontId="3"/>
  <dataValidations count="3">
    <dataValidation imeMode="off" allowBlank="1" showInputMessage="1" showErrorMessage="1" sqref="K17:P17 K59:P59 K51:P51 AA48:AJ48 M48:V48 K45:P45 AA41:AJ41 M41:V41 K38:P38 AA34:AJ34 M34:V34 K31:P31 AA27:AJ27 M27:V27 K24:P24 AA20:AJ20 M20:V20"/>
    <dataValidation imeMode="halfKatakana" allowBlank="1" showInputMessage="1" showErrorMessage="1" sqref="I15:AJ15 I57:AJ57 I49:AJ49 I43:AJ43 I36:AJ36 I29:AJ29 I22:AJ22"/>
    <dataValidation type="whole" imeMode="off" allowBlank="1" showInputMessage="1" showErrorMessage="1" sqref="M9:N13 AH9:AI9 AE9:AE10 AB10 AF9 AB9:AC9 Y9:Z9 S10 S9:T9 P9:Q13 V9:W9 V10 Y10 E10:G13">
      <formula1>0</formula1>
      <formula2>99999</formula2>
    </dataValidation>
  </dataValidations>
  <printOptions horizontalCentered="1"/>
  <pageMargins left="0.59055118110236227" right="0.59055118110236227" top="0.19685039370078741" bottom="0.39370078740157483" header="0" footer="0.19685039370078741"/>
  <pageSetup paperSize="9" scale="9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3009" r:id="rId4" name="Group Box 1">
              <controlPr defaultSize="0" autoFill="0" autoPict="0">
                <anchor moveWithCells="1">
                  <from>
                    <xdr:col>18</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43010" r:id="rId5" name="Check Box 2">
              <controlPr defaultSize="0" autoFill="0" autoLine="0" autoPict="0">
                <anchor moveWithCells="1">
                  <from>
                    <xdr:col>19</xdr:col>
                    <xdr:colOff>0</xdr:colOff>
                    <xdr:row>7</xdr:row>
                    <xdr:rowOff>0</xdr:rowOff>
                  </from>
                  <to>
                    <xdr:col>21</xdr:col>
                    <xdr:colOff>0</xdr:colOff>
                    <xdr:row>8</xdr:row>
                    <xdr:rowOff>0</xdr:rowOff>
                  </to>
                </anchor>
              </controlPr>
            </control>
          </mc:Choice>
        </mc:AlternateContent>
        <mc:AlternateContent xmlns:mc="http://schemas.openxmlformats.org/markup-compatibility/2006">
          <mc:Choice Requires="x14">
            <control shapeId="43011" r:id="rId6" name="Check Box 3">
              <controlPr defaultSize="0" autoFill="0" autoLine="0" autoPict="0">
                <anchor moveWithCells="1">
                  <from>
                    <xdr:col>22</xdr:col>
                    <xdr:colOff>0</xdr:colOff>
                    <xdr:row>7</xdr:row>
                    <xdr:rowOff>0</xdr:rowOff>
                  </from>
                  <to>
                    <xdr:col>24</xdr:col>
                    <xdr:colOff>0</xdr:colOff>
                    <xdr:row>8</xdr:row>
                    <xdr:rowOff>0</xdr:rowOff>
                  </to>
                </anchor>
              </controlPr>
            </control>
          </mc:Choice>
        </mc:AlternateContent>
        <mc:AlternateContent xmlns:mc="http://schemas.openxmlformats.org/markup-compatibility/2006">
          <mc:Choice Requires="x14">
            <control shapeId="43012" r:id="rId7" name="Check Box 4">
              <controlPr defaultSize="0" autoFill="0" autoLine="0" autoPict="0">
                <anchor moveWithCells="1">
                  <from>
                    <xdr:col>25</xdr:col>
                    <xdr:colOff>0</xdr:colOff>
                    <xdr:row>7</xdr:row>
                    <xdr:rowOff>0</xdr:rowOff>
                  </from>
                  <to>
                    <xdr:col>27</xdr:col>
                    <xdr:colOff>0</xdr:colOff>
                    <xdr:row>8</xdr:row>
                    <xdr:rowOff>0</xdr:rowOff>
                  </to>
                </anchor>
              </controlPr>
            </control>
          </mc:Choice>
        </mc:AlternateContent>
        <mc:AlternateContent xmlns:mc="http://schemas.openxmlformats.org/markup-compatibility/2006">
          <mc:Choice Requires="x14">
            <control shapeId="43013" r:id="rId8" name="Check Box 5">
              <controlPr defaultSize="0" autoFill="0" autoLine="0" autoPict="0">
                <anchor moveWithCells="1">
                  <from>
                    <xdr:col>28</xdr:col>
                    <xdr:colOff>0</xdr:colOff>
                    <xdr:row>7</xdr:row>
                    <xdr:rowOff>0</xdr:rowOff>
                  </from>
                  <to>
                    <xdr:col>30</xdr:col>
                    <xdr:colOff>0</xdr:colOff>
                    <xdr:row>8</xdr:row>
                    <xdr:rowOff>0</xdr:rowOff>
                  </to>
                </anchor>
              </controlPr>
            </control>
          </mc:Choice>
        </mc:AlternateContent>
        <mc:AlternateContent xmlns:mc="http://schemas.openxmlformats.org/markup-compatibility/2006">
          <mc:Choice Requires="x14">
            <control shapeId="43014" r:id="rId9" name="Check Box 6">
              <controlPr defaultSize="0" autoFill="0" autoLine="0" autoPict="0">
                <anchor moveWithCells="1">
                  <from>
                    <xdr:col>31</xdr:col>
                    <xdr:colOff>0</xdr:colOff>
                    <xdr:row>7</xdr:row>
                    <xdr:rowOff>0</xdr:rowOff>
                  </from>
                  <to>
                    <xdr:col>33</xdr:col>
                    <xdr:colOff>0</xdr:colOff>
                    <xdr:row>8</xdr:row>
                    <xdr:rowOff>0</xdr:rowOff>
                  </to>
                </anchor>
              </controlPr>
            </control>
          </mc:Choice>
        </mc:AlternateContent>
        <mc:AlternateContent xmlns:mc="http://schemas.openxmlformats.org/markup-compatibility/2006">
          <mc:Choice Requires="x14">
            <control shapeId="43015" r:id="rId10" name="Check Box 7">
              <controlPr defaultSize="0" autoFill="0" autoLine="0" autoPict="0">
                <anchor moveWithCells="1">
                  <from>
                    <xdr:col>34</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43016" r:id="rId11" name="Group Box 8">
              <controlPr defaultSize="0" autoFill="0" autoPict="0">
                <anchor moveWithCells="1">
                  <from>
                    <xdr:col>8</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43017" r:id="rId12" name="Option Button 9">
              <controlPr defaultSize="0" autoFill="0" autoLine="0" autoPict="0">
                <anchor moveWithCells="1">
                  <from>
                    <xdr:col>11</xdr:col>
                    <xdr:colOff>0</xdr:colOff>
                    <xdr:row>13</xdr:row>
                    <xdr:rowOff>0</xdr:rowOff>
                  </from>
                  <to>
                    <xdr:col>14</xdr:col>
                    <xdr:colOff>0</xdr:colOff>
                    <xdr:row>14</xdr:row>
                    <xdr:rowOff>0</xdr:rowOff>
                  </to>
                </anchor>
              </controlPr>
            </control>
          </mc:Choice>
        </mc:AlternateContent>
        <mc:AlternateContent xmlns:mc="http://schemas.openxmlformats.org/markup-compatibility/2006">
          <mc:Choice Requires="x14">
            <control shapeId="43018" r:id="rId13" name="Option Button 10">
              <controlPr defaultSize="0" autoFill="0" autoLine="0" autoPict="0">
                <anchor moveWithCells="1">
                  <from>
                    <xdr:col>17</xdr:col>
                    <xdr:colOff>0</xdr:colOff>
                    <xdr:row>13</xdr:row>
                    <xdr:rowOff>0</xdr:rowOff>
                  </from>
                  <to>
                    <xdr:col>20</xdr:col>
                    <xdr:colOff>0</xdr:colOff>
                    <xdr:row>14</xdr:row>
                    <xdr:rowOff>0</xdr:rowOff>
                  </to>
                </anchor>
              </controlPr>
            </control>
          </mc:Choice>
        </mc:AlternateContent>
        <mc:AlternateContent xmlns:mc="http://schemas.openxmlformats.org/markup-compatibility/2006">
          <mc:Choice Requires="x14">
            <control shapeId="43019" r:id="rId14" name="Group Box 11">
              <controlPr defaultSize="0" autoFill="0" autoPict="0">
                <anchor moveWithCells="1">
                  <from>
                    <xdr:col>15</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43020" r:id="rId15" name="Option Button 12">
              <controlPr defaultSize="0" autoFill="0" autoLine="0" autoPict="0">
                <anchor moveWithCells="1">
                  <from>
                    <xdr:col>15</xdr:col>
                    <xdr:colOff>106680</xdr:colOff>
                    <xdr:row>62</xdr:row>
                    <xdr:rowOff>7620</xdr:rowOff>
                  </from>
                  <to>
                    <xdr:col>19</xdr:col>
                    <xdr:colOff>22860</xdr:colOff>
                    <xdr:row>62</xdr:row>
                    <xdr:rowOff>220980</xdr:rowOff>
                  </to>
                </anchor>
              </controlPr>
            </control>
          </mc:Choice>
        </mc:AlternateContent>
        <mc:AlternateContent xmlns:mc="http://schemas.openxmlformats.org/markup-compatibility/2006">
          <mc:Choice Requires="x14">
            <control shapeId="43021" r:id="rId16" name="Option Button 13">
              <controlPr defaultSize="0" autoFill="0" autoLine="0" autoPict="0">
                <anchor moveWithCells="1">
                  <from>
                    <xdr:col>20</xdr:col>
                    <xdr:colOff>60960</xdr:colOff>
                    <xdr:row>62</xdr:row>
                    <xdr:rowOff>0</xdr:rowOff>
                  </from>
                  <to>
                    <xdr:col>23</xdr:col>
                    <xdr:colOff>144780</xdr:colOff>
                    <xdr:row>63</xdr:row>
                    <xdr:rowOff>0</xdr:rowOff>
                  </to>
                </anchor>
              </controlPr>
            </control>
          </mc:Choice>
        </mc:AlternateContent>
        <mc:AlternateContent xmlns:mc="http://schemas.openxmlformats.org/markup-compatibility/2006">
          <mc:Choice Requires="x14">
            <control shapeId="43022" r:id="rId17" name="Option Button 14">
              <controlPr defaultSize="0" autoFill="0" autoLine="0" autoPict="0">
                <anchor moveWithCells="1">
                  <from>
                    <xdr:col>24</xdr:col>
                    <xdr:colOff>129540</xdr:colOff>
                    <xdr:row>62</xdr:row>
                    <xdr:rowOff>7620</xdr:rowOff>
                  </from>
                  <to>
                    <xdr:col>30</xdr:col>
                    <xdr:colOff>137160</xdr:colOff>
                    <xdr:row>62</xdr:row>
                    <xdr:rowOff>220980</xdr:rowOff>
                  </to>
                </anchor>
              </controlPr>
            </control>
          </mc:Choice>
        </mc:AlternateContent>
        <mc:AlternateContent xmlns:mc="http://schemas.openxmlformats.org/markup-compatibility/2006">
          <mc:Choice Requires="x14">
            <control shapeId="43023" r:id="rId18" name="Group Box 15">
              <controlPr defaultSize="0" autoFill="0" autoPict="0">
                <anchor moveWithCells="1">
                  <from>
                    <xdr:col>15</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43024" r:id="rId19" name="Group Box 16">
              <controlPr defaultSize="0" autoFill="0" autoPict="0">
                <anchor moveWithCells="1">
                  <from>
                    <xdr:col>15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3025" r:id="rId20" name="Group Box 17">
              <controlPr defaultSize="0" autoFill="0" autoPict="0">
                <anchor moveWithCells="1">
                  <from>
                    <xdr:col>15</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43026" r:id="rId21" name="Option Button 18">
              <controlPr defaultSize="0" autoFill="0" autoLine="0" autoPict="0">
                <anchor moveWithCells="1">
                  <from>
                    <xdr:col>15</xdr:col>
                    <xdr:colOff>106680</xdr:colOff>
                    <xdr:row>63</xdr:row>
                    <xdr:rowOff>0</xdr:rowOff>
                  </from>
                  <to>
                    <xdr:col>19</xdr:col>
                    <xdr:colOff>22860</xdr:colOff>
                    <xdr:row>64</xdr:row>
                    <xdr:rowOff>0</xdr:rowOff>
                  </to>
                </anchor>
              </controlPr>
            </control>
          </mc:Choice>
        </mc:AlternateContent>
        <mc:AlternateContent xmlns:mc="http://schemas.openxmlformats.org/markup-compatibility/2006">
          <mc:Choice Requires="x14">
            <control shapeId="43027" r:id="rId22" name="Option Button 19">
              <controlPr defaultSize="0" autoFill="0" autoLine="0" autoPict="0">
                <anchor moveWithCells="1">
                  <from>
                    <xdr:col>20</xdr:col>
                    <xdr:colOff>60960</xdr:colOff>
                    <xdr:row>63</xdr:row>
                    <xdr:rowOff>0</xdr:rowOff>
                  </from>
                  <to>
                    <xdr:col>24</xdr:col>
                    <xdr:colOff>53340</xdr:colOff>
                    <xdr:row>64</xdr:row>
                    <xdr:rowOff>0</xdr:rowOff>
                  </to>
                </anchor>
              </controlPr>
            </control>
          </mc:Choice>
        </mc:AlternateContent>
        <mc:AlternateContent xmlns:mc="http://schemas.openxmlformats.org/markup-compatibility/2006">
          <mc:Choice Requires="x14">
            <control shapeId="43028" r:id="rId23" name="Option Button 20">
              <controlPr defaultSize="0" autoFill="0" autoLine="0" autoPict="0">
                <anchor moveWithCells="1">
                  <from>
                    <xdr:col>24</xdr:col>
                    <xdr:colOff>129540</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43029" r:id="rId24" name="Option Button 21">
              <controlPr defaultSize="0" autoFill="0" autoLine="0" autoPict="0">
                <anchor moveWithCells="1">
                  <from>
                    <xdr:col>15</xdr:col>
                    <xdr:colOff>106680</xdr:colOff>
                    <xdr:row>64</xdr:row>
                    <xdr:rowOff>0</xdr:rowOff>
                  </from>
                  <to>
                    <xdr:col>19</xdr:col>
                    <xdr:colOff>22860</xdr:colOff>
                    <xdr:row>65</xdr:row>
                    <xdr:rowOff>0</xdr:rowOff>
                  </to>
                </anchor>
              </controlPr>
            </control>
          </mc:Choice>
        </mc:AlternateContent>
        <mc:AlternateContent xmlns:mc="http://schemas.openxmlformats.org/markup-compatibility/2006">
          <mc:Choice Requires="x14">
            <control shapeId="43030" r:id="rId25" name="Option Button 22">
              <controlPr defaultSize="0" autoFill="0" autoLine="0" autoPict="0">
                <anchor moveWithCells="1">
                  <from>
                    <xdr:col>20</xdr:col>
                    <xdr:colOff>60960</xdr:colOff>
                    <xdr:row>64</xdr:row>
                    <xdr:rowOff>0</xdr:rowOff>
                  </from>
                  <to>
                    <xdr:col>25</xdr:col>
                    <xdr:colOff>106680</xdr:colOff>
                    <xdr:row>65</xdr:row>
                    <xdr:rowOff>0</xdr:rowOff>
                  </to>
                </anchor>
              </controlPr>
            </control>
          </mc:Choice>
        </mc:AlternateContent>
        <mc:AlternateContent xmlns:mc="http://schemas.openxmlformats.org/markup-compatibility/2006">
          <mc:Choice Requires="x14">
            <control shapeId="43031" r:id="rId26" name="Option Button 23">
              <controlPr defaultSize="0" autoFill="0" autoLine="0" autoPict="0">
                <anchor moveWithCells="1">
                  <from>
                    <xdr:col>24</xdr:col>
                    <xdr:colOff>129540</xdr:colOff>
                    <xdr:row>64</xdr:row>
                    <xdr:rowOff>0</xdr:rowOff>
                  </from>
                  <to>
                    <xdr:col>30</xdr:col>
                    <xdr:colOff>144780</xdr:colOff>
                    <xdr:row>65</xdr:row>
                    <xdr:rowOff>0</xdr:rowOff>
                  </to>
                </anchor>
              </controlPr>
            </control>
          </mc:Choice>
        </mc:AlternateContent>
        <mc:AlternateContent xmlns:mc="http://schemas.openxmlformats.org/markup-compatibility/2006">
          <mc:Choice Requires="x14">
            <control shapeId="43032" r:id="rId27" name="Option Button 24">
              <controlPr defaultSize="0" autoFill="0" autoLine="0" autoPict="0">
                <anchor moveWithCells="1">
                  <from>
                    <xdr:col>15</xdr:col>
                    <xdr:colOff>106680</xdr:colOff>
                    <xdr:row>65</xdr:row>
                    <xdr:rowOff>15240</xdr:rowOff>
                  </from>
                  <to>
                    <xdr:col>19</xdr:col>
                    <xdr:colOff>83820</xdr:colOff>
                    <xdr:row>66</xdr:row>
                    <xdr:rowOff>0</xdr:rowOff>
                  </to>
                </anchor>
              </controlPr>
            </control>
          </mc:Choice>
        </mc:AlternateContent>
        <mc:AlternateContent xmlns:mc="http://schemas.openxmlformats.org/markup-compatibility/2006">
          <mc:Choice Requires="x14">
            <control shapeId="43033" r:id="rId28" name="Option Button 25">
              <controlPr defaultSize="0" autoFill="0" autoLine="0" autoPict="0">
                <anchor moveWithCells="1">
                  <from>
                    <xdr:col>20</xdr:col>
                    <xdr:colOff>60960</xdr:colOff>
                    <xdr:row>65</xdr:row>
                    <xdr:rowOff>0</xdr:rowOff>
                  </from>
                  <to>
                    <xdr:col>23</xdr:col>
                    <xdr:colOff>137160</xdr:colOff>
                    <xdr:row>65</xdr:row>
                    <xdr:rowOff>213360</xdr:rowOff>
                  </to>
                </anchor>
              </controlPr>
            </control>
          </mc:Choice>
        </mc:AlternateContent>
        <mc:AlternateContent xmlns:mc="http://schemas.openxmlformats.org/markup-compatibility/2006">
          <mc:Choice Requires="x14">
            <control shapeId="43034" r:id="rId29" name="Option Button 26">
              <controlPr defaultSize="0" autoFill="0" autoLine="0" autoPict="0">
                <anchor moveWithCells="1">
                  <from>
                    <xdr:col>24</xdr:col>
                    <xdr:colOff>129540</xdr:colOff>
                    <xdr:row>65</xdr:row>
                    <xdr:rowOff>0</xdr:rowOff>
                  </from>
                  <to>
                    <xdr:col>31</xdr:col>
                    <xdr:colOff>0</xdr:colOff>
                    <xdr:row>66</xdr:row>
                    <xdr:rowOff>0</xdr:rowOff>
                  </to>
                </anchor>
              </controlPr>
            </control>
          </mc:Choice>
        </mc:AlternateContent>
        <mc:AlternateContent xmlns:mc="http://schemas.openxmlformats.org/markup-compatibility/2006">
          <mc:Choice Requires="x14">
            <control shapeId="43035" r:id="rId30" name="Group Box 27">
              <controlPr defaultSize="0" autoFill="0" autoPict="0">
                <anchor moveWithCells="1">
                  <from>
                    <xdr:col>15</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43036" r:id="rId31" name="Option Button 28">
              <controlPr defaultSize="0" autoFill="0" autoLine="0" autoPict="0">
                <anchor moveWithCells="1">
                  <from>
                    <xdr:col>15</xdr:col>
                    <xdr:colOff>106680</xdr:colOff>
                    <xdr:row>66</xdr:row>
                    <xdr:rowOff>0</xdr:rowOff>
                  </from>
                  <to>
                    <xdr:col>19</xdr:col>
                    <xdr:colOff>22860</xdr:colOff>
                    <xdr:row>67</xdr:row>
                    <xdr:rowOff>0</xdr:rowOff>
                  </to>
                </anchor>
              </controlPr>
            </control>
          </mc:Choice>
        </mc:AlternateContent>
        <mc:AlternateContent xmlns:mc="http://schemas.openxmlformats.org/markup-compatibility/2006">
          <mc:Choice Requires="x14">
            <control shapeId="43037" r:id="rId32" name="Option Button 29">
              <controlPr defaultSize="0" autoFill="0" autoLine="0" autoPict="0">
                <anchor moveWithCells="1">
                  <from>
                    <xdr:col>20</xdr:col>
                    <xdr:colOff>60960</xdr:colOff>
                    <xdr:row>66</xdr:row>
                    <xdr:rowOff>0</xdr:rowOff>
                  </from>
                  <to>
                    <xdr:col>24</xdr:col>
                    <xdr:colOff>0</xdr:colOff>
                    <xdr:row>67</xdr:row>
                    <xdr:rowOff>0</xdr:rowOff>
                  </to>
                </anchor>
              </controlPr>
            </control>
          </mc:Choice>
        </mc:AlternateContent>
        <mc:AlternateContent xmlns:mc="http://schemas.openxmlformats.org/markup-compatibility/2006">
          <mc:Choice Requires="x14">
            <control shapeId="43038" r:id="rId33" name="Option Button 30">
              <controlPr defaultSize="0" autoFill="0" autoLine="0" autoPict="0">
                <anchor moveWithCells="1">
                  <from>
                    <xdr:col>24</xdr:col>
                    <xdr:colOff>129540</xdr:colOff>
                    <xdr:row>66</xdr:row>
                    <xdr:rowOff>0</xdr:rowOff>
                  </from>
                  <to>
                    <xdr:col>30</xdr:col>
                    <xdr:colOff>114300</xdr:colOff>
                    <xdr:row>67</xdr:row>
                    <xdr:rowOff>0</xdr:rowOff>
                  </to>
                </anchor>
              </controlPr>
            </control>
          </mc:Choice>
        </mc:AlternateContent>
        <mc:AlternateContent xmlns:mc="http://schemas.openxmlformats.org/markup-compatibility/2006">
          <mc:Choice Requires="x14">
            <control shapeId="43039" r:id="rId34" name="Check Box 31">
              <controlPr defaultSize="0" autoFill="0" autoLine="0" autoPict="0">
                <anchor moveWithCells="1">
                  <from>
                    <xdr:col>12</xdr:col>
                    <xdr:colOff>91440</xdr:colOff>
                    <xdr:row>7</xdr:row>
                    <xdr:rowOff>0</xdr:rowOff>
                  </from>
                  <to>
                    <xdr:col>14</xdr:col>
                    <xdr:colOff>91440</xdr:colOff>
                    <xdr:row>8</xdr:row>
                    <xdr:rowOff>0</xdr:rowOff>
                  </to>
                </anchor>
              </controlPr>
            </control>
          </mc:Choice>
        </mc:AlternateContent>
        <mc:AlternateContent xmlns:mc="http://schemas.openxmlformats.org/markup-compatibility/2006">
          <mc:Choice Requires="x14">
            <control shapeId="43040" r:id="rId35" name="Check Box 32">
              <controlPr defaultSize="0" autoFill="0" autoLine="0" autoPict="0">
                <anchor moveWithCells="1">
                  <from>
                    <xdr:col>15</xdr:col>
                    <xdr:colOff>91440</xdr:colOff>
                    <xdr:row>7</xdr:row>
                    <xdr:rowOff>0</xdr:rowOff>
                  </from>
                  <to>
                    <xdr:col>17</xdr:col>
                    <xdr:colOff>91440</xdr:colOff>
                    <xdr:row>8</xdr:row>
                    <xdr:rowOff>0</xdr:rowOff>
                  </to>
                </anchor>
              </controlPr>
            </control>
          </mc:Choice>
        </mc:AlternateContent>
        <mc:AlternateContent xmlns:mc="http://schemas.openxmlformats.org/markup-compatibility/2006">
          <mc:Choice Requires="x14">
            <control shapeId="43041" r:id="rId36" name="Option Button 33">
              <controlPr defaultSize="0" autoFill="0" autoLine="0" autoPict="0">
                <anchor moveWithCells="1">
                  <from>
                    <xdr:col>31</xdr:col>
                    <xdr:colOff>45720</xdr:colOff>
                    <xdr:row>62</xdr:row>
                    <xdr:rowOff>7620</xdr:rowOff>
                  </from>
                  <to>
                    <xdr:col>35</xdr:col>
                    <xdr:colOff>129540</xdr:colOff>
                    <xdr:row>62</xdr:row>
                    <xdr:rowOff>220980</xdr:rowOff>
                  </to>
                </anchor>
              </controlPr>
            </control>
          </mc:Choice>
        </mc:AlternateContent>
        <mc:AlternateContent xmlns:mc="http://schemas.openxmlformats.org/markup-compatibility/2006">
          <mc:Choice Requires="x14">
            <control shapeId="43042" r:id="rId37" name="Option Button 34">
              <controlPr defaultSize="0" autoFill="0" autoLine="0" autoPict="0">
                <anchor moveWithCells="1">
                  <from>
                    <xdr:col>31</xdr:col>
                    <xdr:colOff>45720</xdr:colOff>
                    <xdr:row>63</xdr:row>
                    <xdr:rowOff>7620</xdr:rowOff>
                  </from>
                  <to>
                    <xdr:col>34</xdr:col>
                    <xdr:colOff>152400</xdr:colOff>
                    <xdr:row>63</xdr:row>
                    <xdr:rowOff>220980</xdr:rowOff>
                  </to>
                </anchor>
              </controlPr>
            </control>
          </mc:Choice>
        </mc:AlternateContent>
        <mc:AlternateContent xmlns:mc="http://schemas.openxmlformats.org/markup-compatibility/2006">
          <mc:Choice Requires="x14">
            <control shapeId="43043" r:id="rId38" name="Option Button 35">
              <controlPr defaultSize="0" autoFill="0" autoLine="0" autoPict="0">
                <anchor moveWithCells="1">
                  <from>
                    <xdr:col>31</xdr:col>
                    <xdr:colOff>45720</xdr:colOff>
                    <xdr:row>64</xdr:row>
                    <xdr:rowOff>7620</xdr:rowOff>
                  </from>
                  <to>
                    <xdr:col>35</xdr:col>
                    <xdr:colOff>91440</xdr:colOff>
                    <xdr:row>64</xdr:row>
                    <xdr:rowOff>220980</xdr:rowOff>
                  </to>
                </anchor>
              </controlPr>
            </control>
          </mc:Choice>
        </mc:AlternateContent>
        <mc:AlternateContent xmlns:mc="http://schemas.openxmlformats.org/markup-compatibility/2006">
          <mc:Choice Requires="x14">
            <control shapeId="43044" r:id="rId39" name="Option Button 36">
              <controlPr defaultSize="0" autoFill="0" autoLine="0" autoPict="0">
                <anchor moveWithCells="1">
                  <from>
                    <xdr:col>31</xdr:col>
                    <xdr:colOff>45720</xdr:colOff>
                    <xdr:row>65</xdr:row>
                    <xdr:rowOff>15240</xdr:rowOff>
                  </from>
                  <to>
                    <xdr:col>35</xdr:col>
                    <xdr:colOff>7620</xdr:colOff>
                    <xdr:row>66</xdr:row>
                    <xdr:rowOff>0</xdr:rowOff>
                  </to>
                </anchor>
              </controlPr>
            </control>
          </mc:Choice>
        </mc:AlternateContent>
        <mc:AlternateContent xmlns:mc="http://schemas.openxmlformats.org/markup-compatibility/2006">
          <mc:Choice Requires="x14">
            <control shapeId="43045" r:id="rId40" name="Option Button 37">
              <controlPr defaultSize="0" autoFill="0" autoLine="0" autoPict="0">
                <anchor moveWithCells="1">
                  <from>
                    <xdr:col>31</xdr:col>
                    <xdr:colOff>53340</xdr:colOff>
                    <xdr:row>66</xdr:row>
                    <xdr:rowOff>7620</xdr:rowOff>
                  </from>
                  <to>
                    <xdr:col>35</xdr:col>
                    <xdr:colOff>7620</xdr:colOff>
                    <xdr:row>66</xdr:row>
                    <xdr:rowOff>220980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J32"/>
  <sheetViews>
    <sheetView showGridLines="0" showRowColHeaders="0" zoomScaleNormal="100" zoomScaleSheetLayoutView="115" workbookViewId="0"/>
  </sheetViews>
  <sheetFormatPr defaultColWidth="2.44140625" defaultRowHeight="15" customHeight="1" x14ac:dyDescent="0.2"/>
  <cols>
    <col min="1" max="16384" width="2.44140625" style="11"/>
  </cols>
  <sheetData>
    <row r="1" spans="1:36" ht="13.5" customHeight="1" x14ac:dyDescent="0.2">
      <c r="A1" s="134" t="s">
        <v>306</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row>
    <row r="2" spans="1:36" ht="13.5" customHeight="1" thickBot="1" x14ac:dyDescent="0.2">
      <c r="A2" s="53"/>
      <c r="B2" s="53"/>
      <c r="C2" s="53"/>
      <c r="D2" s="145"/>
      <c r="E2" s="53"/>
      <c r="F2" s="53"/>
      <c r="G2" s="53"/>
      <c r="H2" s="53"/>
      <c r="I2" s="53"/>
      <c r="J2" s="53"/>
      <c r="K2" s="53"/>
      <c r="L2" s="53"/>
      <c r="M2" s="53"/>
      <c r="N2" s="53"/>
      <c r="O2" s="53"/>
      <c r="P2" s="53"/>
      <c r="Q2" s="53"/>
      <c r="R2" s="53"/>
      <c r="S2" s="53"/>
      <c r="T2" s="53"/>
      <c r="U2" s="53"/>
      <c r="V2" s="53"/>
      <c r="W2" s="53"/>
      <c r="X2" s="53"/>
      <c r="Y2" s="53"/>
      <c r="Z2" s="53"/>
      <c r="AA2" s="1079" t="s">
        <v>472</v>
      </c>
      <c r="AB2" s="1080"/>
      <c r="AC2" s="1080"/>
      <c r="AD2" s="1081"/>
      <c r="AE2" s="2031" t="s">
        <v>815</v>
      </c>
      <c r="AF2" s="2031"/>
      <c r="AG2" s="2031"/>
      <c r="AH2" s="2031"/>
      <c r="AI2" s="2031"/>
      <c r="AJ2" s="2031"/>
    </row>
    <row r="3" spans="1:36" ht="13.5" hidden="1" customHeight="1" thickBot="1" x14ac:dyDescent="0.25">
      <c r="A3" s="53"/>
      <c r="B3" s="53"/>
      <c r="C3" s="53"/>
      <c r="D3" s="146"/>
      <c r="E3" s="53"/>
      <c r="F3" s="53"/>
      <c r="G3" s="53"/>
      <c r="H3" s="53"/>
      <c r="I3" s="53"/>
      <c r="J3" s="53"/>
      <c r="K3" s="53"/>
      <c r="L3" s="53"/>
      <c r="M3" s="53"/>
      <c r="N3" s="53"/>
      <c r="O3" s="53"/>
      <c r="P3" s="53"/>
      <c r="Q3" s="53"/>
      <c r="R3" s="53"/>
      <c r="S3" s="53"/>
      <c r="T3" s="53"/>
      <c r="U3" s="53"/>
      <c r="V3" s="53"/>
      <c r="W3" s="53"/>
      <c r="X3" s="53"/>
      <c r="Y3" s="53"/>
      <c r="Z3" s="53"/>
      <c r="AA3" s="53"/>
      <c r="AB3" s="53"/>
      <c r="AC3" s="53"/>
      <c r="AD3" s="53"/>
      <c r="AE3" s="170"/>
      <c r="AF3" s="170"/>
      <c r="AG3" s="170"/>
      <c r="AH3" s="170"/>
      <c r="AI3" s="151"/>
      <c r="AJ3" s="151"/>
    </row>
    <row r="4" spans="1:36" ht="18" customHeight="1" x14ac:dyDescent="0.2">
      <c r="A4" s="2283" t="s">
        <v>307</v>
      </c>
      <c r="B4" s="2223"/>
      <c r="C4" s="2223"/>
      <c r="D4" s="2223"/>
      <c r="E4" s="2223"/>
      <c r="F4" s="2223"/>
      <c r="G4" s="2223"/>
      <c r="H4" s="2223"/>
      <c r="I4" s="2223"/>
      <c r="J4" s="2223"/>
      <c r="K4" s="2223"/>
      <c r="L4" s="2223"/>
      <c r="M4" s="2223"/>
      <c r="N4" s="2223"/>
      <c r="O4" s="2223"/>
      <c r="P4" s="2223"/>
      <c r="Q4" s="2223"/>
      <c r="R4" s="2223"/>
      <c r="S4" s="2223"/>
      <c r="T4" s="2223"/>
      <c r="U4" s="2223"/>
      <c r="V4" s="2223"/>
      <c r="W4" s="2223"/>
      <c r="X4" s="2223"/>
      <c r="Y4" s="2223"/>
      <c r="Z4" s="2223"/>
      <c r="AA4" s="2223"/>
      <c r="AB4" s="2223"/>
      <c r="AC4" s="2223"/>
      <c r="AD4" s="2223"/>
      <c r="AE4" s="2223"/>
      <c r="AF4" s="2223"/>
      <c r="AG4" s="2223"/>
      <c r="AH4" s="2223"/>
      <c r="AI4" s="2223"/>
      <c r="AJ4" s="2284"/>
    </row>
    <row r="5" spans="1:36" ht="13.5" customHeight="1" x14ac:dyDescent="0.2">
      <c r="A5" s="2285" t="s">
        <v>373</v>
      </c>
      <c r="B5" s="1011"/>
      <c r="C5" s="1011"/>
      <c r="D5" s="1011"/>
      <c r="E5" s="1011"/>
      <c r="F5" s="1011"/>
      <c r="G5" s="1011"/>
      <c r="H5" s="1012"/>
      <c r="I5" s="1887" t="s">
        <v>966</v>
      </c>
      <c r="J5" s="1888"/>
      <c r="K5" s="1888"/>
      <c r="L5" s="1889"/>
      <c r="M5" s="1884" t="s">
        <v>2</v>
      </c>
      <c r="N5" s="1779"/>
      <c r="O5" s="1779"/>
      <c r="P5" s="1780"/>
      <c r="Q5" s="1884" t="s">
        <v>170</v>
      </c>
      <c r="R5" s="1779"/>
      <c r="S5" s="1779"/>
      <c r="T5" s="1779"/>
      <c r="U5" s="965" t="s">
        <v>809</v>
      </c>
      <c r="V5" s="966"/>
      <c r="W5" s="966"/>
      <c r="X5" s="966"/>
      <c r="Y5" s="966"/>
      <c r="Z5" s="966"/>
      <c r="AA5" s="966"/>
      <c r="AB5" s="966"/>
      <c r="AC5" s="966"/>
      <c r="AD5" s="966"/>
      <c r="AE5" s="966"/>
      <c r="AF5" s="966"/>
      <c r="AG5" s="1884" t="s">
        <v>965</v>
      </c>
      <c r="AH5" s="1779"/>
      <c r="AI5" s="1779"/>
      <c r="AJ5" s="1885"/>
    </row>
    <row r="6" spans="1:36" ht="13.5" customHeight="1" x14ac:dyDescent="0.2">
      <c r="A6" s="2286"/>
      <c r="B6" s="1574"/>
      <c r="C6" s="1574"/>
      <c r="D6" s="1574"/>
      <c r="E6" s="1574"/>
      <c r="F6" s="1574"/>
      <c r="G6" s="1574"/>
      <c r="H6" s="1575"/>
      <c r="I6" s="1582"/>
      <c r="J6" s="1583"/>
      <c r="K6" s="1583"/>
      <c r="L6" s="1584"/>
      <c r="M6" s="1576"/>
      <c r="N6" s="1577"/>
      <c r="O6" s="1577"/>
      <c r="P6" s="1578"/>
      <c r="Q6" s="1576"/>
      <c r="R6" s="1577"/>
      <c r="S6" s="1577"/>
      <c r="T6" s="1577"/>
      <c r="U6" s="1009" t="s">
        <v>268</v>
      </c>
      <c r="V6" s="1009"/>
      <c r="W6" s="1009"/>
      <c r="X6" s="1009"/>
      <c r="Y6" s="1866" t="s">
        <v>735</v>
      </c>
      <c r="Z6" s="1867"/>
      <c r="AA6" s="1867"/>
      <c r="AB6" s="1868"/>
      <c r="AC6" s="1134" t="s">
        <v>736</v>
      </c>
      <c r="AD6" s="1203"/>
      <c r="AE6" s="1203"/>
      <c r="AF6" s="1203"/>
      <c r="AG6" s="1576"/>
      <c r="AH6" s="1577"/>
      <c r="AI6" s="1577"/>
      <c r="AJ6" s="1611"/>
    </row>
    <row r="7" spans="1:36" ht="13.5" customHeight="1" x14ac:dyDescent="0.2">
      <c r="A7" s="2286"/>
      <c r="B7" s="1574"/>
      <c r="C7" s="1574"/>
      <c r="D7" s="1574"/>
      <c r="E7" s="1574"/>
      <c r="F7" s="1574"/>
      <c r="G7" s="1574"/>
      <c r="H7" s="1575"/>
      <c r="I7" s="1009" t="s">
        <v>387</v>
      </c>
      <c r="J7" s="1009"/>
      <c r="K7" s="1009" t="s">
        <v>540</v>
      </c>
      <c r="L7" s="1009"/>
      <c r="M7" s="1009" t="s">
        <v>387</v>
      </c>
      <c r="N7" s="1009"/>
      <c r="O7" s="1009" t="s">
        <v>540</v>
      </c>
      <c r="P7" s="1009"/>
      <c r="Q7" s="1009" t="s">
        <v>387</v>
      </c>
      <c r="R7" s="1009"/>
      <c r="S7" s="1009" t="s">
        <v>540</v>
      </c>
      <c r="T7" s="1009"/>
      <c r="U7" s="1009" t="s">
        <v>387</v>
      </c>
      <c r="V7" s="1009"/>
      <c r="W7" s="1009" t="s">
        <v>540</v>
      </c>
      <c r="X7" s="1009"/>
      <c r="Y7" s="1009" t="s">
        <v>387</v>
      </c>
      <c r="Z7" s="1009"/>
      <c r="AA7" s="1009" t="s">
        <v>540</v>
      </c>
      <c r="AB7" s="1009"/>
      <c r="AC7" s="1009" t="s">
        <v>387</v>
      </c>
      <c r="AD7" s="1009"/>
      <c r="AE7" s="1009" t="s">
        <v>540</v>
      </c>
      <c r="AF7" s="1134"/>
      <c r="AG7" s="1009" t="s">
        <v>387</v>
      </c>
      <c r="AH7" s="1009"/>
      <c r="AI7" s="1009" t="s">
        <v>540</v>
      </c>
      <c r="AJ7" s="1609"/>
    </row>
    <row r="8" spans="1:36" ht="13.5" customHeight="1" x14ac:dyDescent="0.2">
      <c r="A8" s="1215" t="s">
        <v>268</v>
      </c>
      <c r="B8" s="1401"/>
      <c r="C8" s="1009" t="s">
        <v>636</v>
      </c>
      <c r="D8" s="1009"/>
      <c r="E8" s="1009"/>
      <c r="F8" s="1009" t="s">
        <v>699</v>
      </c>
      <c r="G8" s="1009"/>
      <c r="H8" s="1009"/>
      <c r="I8" s="1167"/>
      <c r="J8" s="1167"/>
      <c r="K8" s="1167"/>
      <c r="L8" s="1167"/>
      <c r="M8" s="1167"/>
      <c r="N8" s="1167"/>
      <c r="O8" s="1167"/>
      <c r="P8" s="1167"/>
      <c r="Q8" s="1167"/>
      <c r="R8" s="1167"/>
      <c r="S8" s="1167"/>
      <c r="T8" s="1167"/>
      <c r="U8" s="1167"/>
      <c r="V8" s="1167"/>
      <c r="W8" s="1167"/>
      <c r="X8" s="1167"/>
      <c r="Y8" s="1167"/>
      <c r="Z8" s="1167"/>
      <c r="AA8" s="1167"/>
      <c r="AB8" s="1167"/>
      <c r="AC8" s="1167"/>
      <c r="AD8" s="1167"/>
      <c r="AE8" s="1167"/>
      <c r="AF8" s="1002"/>
      <c r="AG8" s="1167"/>
      <c r="AH8" s="1167"/>
      <c r="AI8" s="1167"/>
      <c r="AJ8" s="1613"/>
    </row>
    <row r="9" spans="1:36" ht="13.5" customHeight="1" x14ac:dyDescent="0.2">
      <c r="A9" s="1217"/>
      <c r="B9" s="1402"/>
      <c r="C9" s="1009"/>
      <c r="D9" s="1009"/>
      <c r="E9" s="1009"/>
      <c r="F9" s="1009" t="s">
        <v>700</v>
      </c>
      <c r="G9" s="1009"/>
      <c r="H9" s="1009"/>
      <c r="I9" s="1167"/>
      <c r="J9" s="1167"/>
      <c r="K9" s="1167"/>
      <c r="L9" s="1167"/>
      <c r="M9" s="1167"/>
      <c r="N9" s="1167"/>
      <c r="O9" s="1167"/>
      <c r="P9" s="1167"/>
      <c r="Q9" s="1167"/>
      <c r="R9" s="1167"/>
      <c r="S9" s="1167"/>
      <c r="T9" s="1167"/>
      <c r="U9" s="1167"/>
      <c r="V9" s="1167"/>
      <c r="W9" s="1167"/>
      <c r="X9" s="1167"/>
      <c r="Y9" s="1167"/>
      <c r="Z9" s="1167"/>
      <c r="AA9" s="1167"/>
      <c r="AB9" s="1167"/>
      <c r="AC9" s="1167"/>
      <c r="AD9" s="1167"/>
      <c r="AE9" s="1167"/>
      <c r="AF9" s="1002"/>
      <c r="AG9" s="1167"/>
      <c r="AH9" s="1167"/>
      <c r="AI9" s="1167"/>
      <c r="AJ9" s="1613"/>
    </row>
    <row r="10" spans="1:36" ht="13.5" customHeight="1" x14ac:dyDescent="0.2">
      <c r="A10" s="1217"/>
      <c r="B10" s="1402"/>
      <c r="C10" s="1009" t="s">
        <v>701</v>
      </c>
      <c r="D10" s="1009"/>
      <c r="E10" s="1009"/>
      <c r="F10" s="1009"/>
      <c r="G10" s="1009"/>
      <c r="H10" s="1009"/>
      <c r="I10" s="1167"/>
      <c r="J10" s="1167"/>
      <c r="K10" s="1167"/>
      <c r="L10" s="1167"/>
      <c r="M10" s="1167"/>
      <c r="N10" s="1167"/>
      <c r="O10" s="1167"/>
      <c r="P10" s="1167"/>
      <c r="Q10" s="1167"/>
      <c r="R10" s="1167"/>
      <c r="S10" s="1167"/>
      <c r="T10" s="1167"/>
      <c r="U10" s="1167"/>
      <c r="V10" s="1167"/>
      <c r="W10" s="1167"/>
      <c r="X10" s="1167"/>
      <c r="Y10" s="1167"/>
      <c r="Z10" s="1167"/>
      <c r="AA10" s="1167"/>
      <c r="AB10" s="1167"/>
      <c r="AC10" s="1167"/>
      <c r="AD10" s="1167"/>
      <c r="AE10" s="1167"/>
      <c r="AF10" s="1002"/>
      <c r="AG10" s="1167"/>
      <c r="AH10" s="1167"/>
      <c r="AI10" s="1167"/>
      <c r="AJ10" s="1613"/>
    </row>
    <row r="11" spans="1:36" ht="13.5" customHeight="1" x14ac:dyDescent="0.2">
      <c r="A11" s="1219"/>
      <c r="B11" s="1403"/>
      <c r="C11" s="947" t="s">
        <v>471</v>
      </c>
      <c r="D11" s="947"/>
      <c r="E11" s="947"/>
      <c r="F11" s="947"/>
      <c r="G11" s="947"/>
      <c r="H11" s="947"/>
      <c r="I11" s="1168"/>
      <c r="J11" s="1168"/>
      <c r="K11" s="1168"/>
      <c r="L11" s="1168"/>
      <c r="M11" s="1168"/>
      <c r="N11" s="1168"/>
      <c r="O11" s="1168"/>
      <c r="P11" s="1168"/>
      <c r="Q11" s="1168"/>
      <c r="R11" s="1168"/>
      <c r="S11" s="1168"/>
      <c r="T11" s="1168"/>
      <c r="U11" s="1168"/>
      <c r="V11" s="1168"/>
      <c r="W11" s="1168"/>
      <c r="X11" s="1168"/>
      <c r="Y11" s="1168"/>
      <c r="Z11" s="1168"/>
      <c r="AA11" s="1168"/>
      <c r="AB11" s="1168"/>
      <c r="AC11" s="1168"/>
      <c r="AD11" s="1168"/>
      <c r="AE11" s="1168"/>
      <c r="AF11" s="1207"/>
      <c r="AG11" s="1168"/>
      <c r="AH11" s="1168"/>
      <c r="AI11" s="1168"/>
      <c r="AJ11" s="1612"/>
    </row>
    <row r="12" spans="1:36" ht="13.5" customHeight="1" x14ac:dyDescent="0.2">
      <c r="A12" s="2286" t="s">
        <v>373</v>
      </c>
      <c r="B12" s="1574"/>
      <c r="C12" s="1574"/>
      <c r="D12" s="1574"/>
      <c r="E12" s="1574"/>
      <c r="F12" s="1574"/>
      <c r="G12" s="1574"/>
      <c r="H12" s="1575"/>
      <c r="I12" s="1134" t="s">
        <v>270</v>
      </c>
      <c r="J12" s="1203"/>
      <c r="K12" s="1203"/>
      <c r="L12" s="1203"/>
      <c r="M12" s="1203"/>
      <c r="N12" s="1203"/>
      <c r="O12" s="1203"/>
      <c r="P12" s="1203"/>
      <c r="Q12" s="1203"/>
      <c r="R12" s="1203"/>
      <c r="S12" s="1203"/>
      <c r="T12" s="1203"/>
      <c r="U12" s="1203"/>
      <c r="V12" s="1203"/>
      <c r="W12" s="1203"/>
      <c r="X12" s="1204"/>
      <c r="Y12" s="1134" t="s">
        <v>565</v>
      </c>
      <c r="Z12" s="1203"/>
      <c r="AA12" s="1203"/>
      <c r="AB12" s="1203"/>
      <c r="AC12" s="1203"/>
      <c r="AD12" s="1203"/>
      <c r="AE12" s="1203"/>
      <c r="AF12" s="1203"/>
      <c r="AG12" s="1203"/>
      <c r="AH12" s="1203"/>
      <c r="AI12" s="1203"/>
      <c r="AJ12" s="1863"/>
    </row>
    <row r="13" spans="1:36" ht="13.5" customHeight="1" x14ac:dyDescent="0.2">
      <c r="A13" s="2286"/>
      <c r="B13" s="1574"/>
      <c r="C13" s="1574"/>
      <c r="D13" s="1574"/>
      <c r="E13" s="1574"/>
      <c r="F13" s="1574"/>
      <c r="G13" s="1574"/>
      <c r="H13" s="1575"/>
      <c r="I13" s="1134" t="s">
        <v>268</v>
      </c>
      <c r="J13" s="1203"/>
      <c r="K13" s="1203"/>
      <c r="L13" s="1204"/>
      <c r="M13" s="1134" t="s">
        <v>441</v>
      </c>
      <c r="N13" s="1203"/>
      <c r="O13" s="1203"/>
      <c r="P13" s="1204"/>
      <c r="Q13" s="1134" t="s">
        <v>391</v>
      </c>
      <c r="R13" s="1203"/>
      <c r="S13" s="1203"/>
      <c r="T13" s="1204"/>
      <c r="U13" s="1009" t="s">
        <v>392</v>
      </c>
      <c r="V13" s="1009"/>
      <c r="W13" s="1009"/>
      <c r="X13" s="1009"/>
      <c r="Y13" s="2277" t="s">
        <v>268</v>
      </c>
      <c r="Z13" s="2277"/>
      <c r="AA13" s="2277"/>
      <c r="AB13" s="2278"/>
      <c r="AC13" s="1576" t="s">
        <v>738</v>
      </c>
      <c r="AD13" s="1577"/>
      <c r="AE13" s="1577"/>
      <c r="AF13" s="1577"/>
      <c r="AG13" s="1134" t="s">
        <v>739</v>
      </c>
      <c r="AH13" s="1203"/>
      <c r="AI13" s="1203"/>
      <c r="AJ13" s="1863"/>
    </row>
    <row r="14" spans="1:36" ht="13.5" customHeight="1" x14ac:dyDescent="0.2">
      <c r="A14" s="2286"/>
      <c r="B14" s="1574"/>
      <c r="C14" s="1574"/>
      <c r="D14" s="1574"/>
      <c r="E14" s="1574"/>
      <c r="F14" s="1574"/>
      <c r="G14" s="1574"/>
      <c r="H14" s="1575"/>
      <c r="I14" s="1009" t="s">
        <v>387</v>
      </c>
      <c r="J14" s="1009"/>
      <c r="K14" s="1009" t="s">
        <v>540</v>
      </c>
      <c r="L14" s="1009"/>
      <c r="M14" s="1009" t="s">
        <v>387</v>
      </c>
      <c r="N14" s="1009"/>
      <c r="O14" s="1009" t="s">
        <v>540</v>
      </c>
      <c r="P14" s="1009"/>
      <c r="Q14" s="1009" t="s">
        <v>387</v>
      </c>
      <c r="R14" s="1009"/>
      <c r="S14" s="1009" t="s">
        <v>540</v>
      </c>
      <c r="T14" s="1009"/>
      <c r="U14" s="1009" t="s">
        <v>387</v>
      </c>
      <c r="V14" s="1009"/>
      <c r="W14" s="1009" t="s">
        <v>540</v>
      </c>
      <c r="X14" s="1009"/>
      <c r="Y14" s="1204" t="s">
        <v>387</v>
      </c>
      <c r="Z14" s="1009"/>
      <c r="AA14" s="1009" t="s">
        <v>540</v>
      </c>
      <c r="AB14" s="1009"/>
      <c r="AC14" s="1009" t="s">
        <v>387</v>
      </c>
      <c r="AD14" s="1009"/>
      <c r="AE14" s="1009" t="s">
        <v>540</v>
      </c>
      <c r="AF14" s="1134"/>
      <c r="AG14" s="1009" t="s">
        <v>387</v>
      </c>
      <c r="AH14" s="1009"/>
      <c r="AI14" s="1009" t="s">
        <v>540</v>
      </c>
      <c r="AJ14" s="1609"/>
    </row>
    <row r="15" spans="1:36" ht="13.5" customHeight="1" x14ac:dyDescent="0.2">
      <c r="A15" s="1215" t="s">
        <v>268</v>
      </c>
      <c r="B15" s="1401"/>
      <c r="C15" s="1009" t="s">
        <v>636</v>
      </c>
      <c r="D15" s="1009"/>
      <c r="E15" s="1009"/>
      <c r="F15" s="1009" t="s">
        <v>699</v>
      </c>
      <c r="G15" s="1009"/>
      <c r="H15" s="1009"/>
      <c r="I15" s="1167"/>
      <c r="J15" s="1167"/>
      <c r="K15" s="1167"/>
      <c r="L15" s="1167"/>
      <c r="M15" s="1167"/>
      <c r="N15" s="1167"/>
      <c r="O15" s="1167"/>
      <c r="P15" s="1167"/>
      <c r="Q15" s="1167"/>
      <c r="R15" s="1167"/>
      <c r="S15" s="1167"/>
      <c r="T15" s="1167"/>
      <c r="U15" s="1167"/>
      <c r="V15" s="1167"/>
      <c r="W15" s="1167"/>
      <c r="X15" s="1167"/>
      <c r="Y15" s="1004"/>
      <c r="Z15" s="1167"/>
      <c r="AA15" s="1167"/>
      <c r="AB15" s="1167"/>
      <c r="AC15" s="1167"/>
      <c r="AD15" s="1167"/>
      <c r="AE15" s="1167"/>
      <c r="AF15" s="1002"/>
      <c r="AG15" s="1167"/>
      <c r="AH15" s="1167"/>
      <c r="AI15" s="1167"/>
      <c r="AJ15" s="1613"/>
    </row>
    <row r="16" spans="1:36" ht="13.5" customHeight="1" x14ac:dyDescent="0.2">
      <c r="A16" s="1217"/>
      <c r="B16" s="1402"/>
      <c r="C16" s="1009"/>
      <c r="D16" s="1009"/>
      <c r="E16" s="1009"/>
      <c r="F16" s="1009" t="s">
        <v>700</v>
      </c>
      <c r="G16" s="1009"/>
      <c r="H16" s="1009"/>
      <c r="I16" s="1167"/>
      <c r="J16" s="1167"/>
      <c r="K16" s="1167"/>
      <c r="L16" s="1167"/>
      <c r="M16" s="1167"/>
      <c r="N16" s="1167"/>
      <c r="O16" s="1167"/>
      <c r="P16" s="1167"/>
      <c r="Q16" s="1167"/>
      <c r="R16" s="1167"/>
      <c r="S16" s="1167"/>
      <c r="T16" s="1167"/>
      <c r="U16" s="1167"/>
      <c r="V16" s="1167"/>
      <c r="W16" s="1167">
        <v>2</v>
      </c>
      <c r="X16" s="1167"/>
      <c r="Y16" s="1004"/>
      <c r="Z16" s="1167"/>
      <c r="AA16" s="1167"/>
      <c r="AB16" s="1167"/>
      <c r="AC16" s="1167"/>
      <c r="AD16" s="1167"/>
      <c r="AE16" s="1167"/>
      <c r="AF16" s="1002"/>
      <c r="AG16" s="1167"/>
      <c r="AH16" s="1167"/>
      <c r="AI16" s="1167"/>
      <c r="AJ16" s="1613"/>
    </row>
    <row r="17" spans="1:36" ht="13.5" customHeight="1" x14ac:dyDescent="0.2">
      <c r="A17" s="1217"/>
      <c r="B17" s="1402"/>
      <c r="C17" s="1009" t="s">
        <v>701</v>
      </c>
      <c r="D17" s="1009"/>
      <c r="E17" s="1009"/>
      <c r="F17" s="1009"/>
      <c r="G17" s="1009"/>
      <c r="H17" s="1009"/>
      <c r="I17" s="1167"/>
      <c r="J17" s="1167"/>
      <c r="K17" s="1167"/>
      <c r="L17" s="1167"/>
      <c r="M17" s="1167"/>
      <c r="N17" s="1167"/>
      <c r="O17" s="1167"/>
      <c r="P17" s="1167"/>
      <c r="Q17" s="1167"/>
      <c r="R17" s="1167"/>
      <c r="S17" s="1167"/>
      <c r="T17" s="1167"/>
      <c r="U17" s="1167"/>
      <c r="V17" s="1167"/>
      <c r="W17" s="1167"/>
      <c r="X17" s="1167"/>
      <c r="Y17" s="1004"/>
      <c r="Z17" s="1167"/>
      <c r="AA17" s="1167"/>
      <c r="AB17" s="1167"/>
      <c r="AC17" s="1167"/>
      <c r="AD17" s="1167"/>
      <c r="AE17" s="1167"/>
      <c r="AF17" s="1002"/>
      <c r="AG17" s="1167"/>
      <c r="AH17" s="1167"/>
      <c r="AI17" s="1167"/>
      <c r="AJ17" s="1613"/>
    </row>
    <row r="18" spans="1:36" ht="13.5" customHeight="1" x14ac:dyDescent="0.2">
      <c r="A18" s="1219"/>
      <c r="B18" s="1403"/>
      <c r="C18" s="947" t="s">
        <v>471</v>
      </c>
      <c r="D18" s="947"/>
      <c r="E18" s="947"/>
      <c r="F18" s="947"/>
      <c r="G18" s="947"/>
      <c r="H18" s="947"/>
      <c r="I18" s="1168"/>
      <c r="J18" s="1168"/>
      <c r="K18" s="1168"/>
      <c r="L18" s="1168"/>
      <c r="M18" s="1168"/>
      <c r="N18" s="1168"/>
      <c r="O18" s="1168"/>
      <c r="P18" s="1168"/>
      <c r="Q18" s="1168"/>
      <c r="R18" s="1168"/>
      <c r="S18" s="1168"/>
      <c r="T18" s="1168"/>
      <c r="U18" s="1168"/>
      <c r="V18" s="1168"/>
      <c r="W18" s="1168"/>
      <c r="X18" s="1168"/>
      <c r="Y18" s="2083"/>
      <c r="Z18" s="1168"/>
      <c r="AA18" s="1168"/>
      <c r="AB18" s="1168"/>
      <c r="AC18" s="1168"/>
      <c r="AD18" s="1168"/>
      <c r="AE18" s="1168"/>
      <c r="AF18" s="1207"/>
      <c r="AG18" s="1168"/>
      <c r="AH18" s="1168"/>
      <c r="AI18" s="1168"/>
      <c r="AJ18" s="1612"/>
    </row>
    <row r="19" spans="1:36" ht="13.5" customHeight="1" x14ac:dyDescent="0.2">
      <c r="A19" s="2286" t="s">
        <v>373</v>
      </c>
      <c r="B19" s="1574"/>
      <c r="C19" s="1574"/>
      <c r="D19" s="1574"/>
      <c r="E19" s="1574"/>
      <c r="F19" s="1574"/>
      <c r="G19" s="1574"/>
      <c r="H19" s="1575"/>
      <c r="I19" s="965" t="s">
        <v>386</v>
      </c>
      <c r="J19" s="966"/>
      <c r="K19" s="966"/>
      <c r="L19" s="966"/>
      <c r="M19" s="966"/>
      <c r="N19" s="966"/>
      <c r="O19" s="966"/>
      <c r="P19" s="966"/>
      <c r="Q19" s="966"/>
      <c r="R19" s="966"/>
      <c r="S19" s="966"/>
      <c r="T19" s="966"/>
      <c r="U19" s="966"/>
      <c r="V19" s="966"/>
      <c r="W19" s="966"/>
      <c r="X19" s="966"/>
      <c r="Y19" s="966"/>
      <c r="Z19" s="966"/>
      <c r="AA19" s="966"/>
      <c r="AB19" s="966"/>
      <c r="AC19" s="966"/>
      <c r="AD19" s="966"/>
      <c r="AE19" s="966"/>
      <c r="AF19" s="966"/>
      <c r="AG19" s="966"/>
      <c r="AH19" s="966"/>
      <c r="AI19" s="966"/>
      <c r="AJ19" s="1610"/>
    </row>
    <row r="20" spans="1:36" ht="13.5" customHeight="1" x14ac:dyDescent="0.2">
      <c r="A20" s="2286"/>
      <c r="B20" s="1574"/>
      <c r="C20" s="1574"/>
      <c r="D20" s="1574"/>
      <c r="E20" s="1574"/>
      <c r="F20" s="1574"/>
      <c r="G20" s="1574"/>
      <c r="H20" s="1575"/>
      <c r="I20" s="1881"/>
      <c r="J20" s="1882"/>
      <c r="K20" s="1882"/>
      <c r="L20" s="1883"/>
      <c r="M20" s="1882"/>
      <c r="N20" s="1882"/>
      <c r="O20" s="1882"/>
      <c r="P20" s="1883"/>
      <c r="Q20" s="1881"/>
      <c r="R20" s="1882"/>
      <c r="S20" s="1882"/>
      <c r="T20" s="1883"/>
      <c r="U20" s="1881"/>
      <c r="V20" s="1882"/>
      <c r="W20" s="1882"/>
      <c r="X20" s="1883"/>
      <c r="Y20" s="1881"/>
      <c r="Z20" s="1882"/>
      <c r="AA20" s="1882"/>
      <c r="AB20" s="1883"/>
      <c r="AC20" s="1881"/>
      <c r="AD20" s="1882"/>
      <c r="AE20" s="1882"/>
      <c r="AF20" s="1883"/>
      <c r="AG20" s="1881"/>
      <c r="AH20" s="1882"/>
      <c r="AI20" s="1882"/>
      <c r="AJ20" s="1925"/>
    </row>
    <row r="21" spans="1:36" ht="13.5" customHeight="1" x14ac:dyDescent="0.2">
      <c r="A21" s="2286"/>
      <c r="B21" s="1574"/>
      <c r="C21" s="1574"/>
      <c r="D21" s="1574"/>
      <c r="E21" s="1574"/>
      <c r="F21" s="1574"/>
      <c r="G21" s="1574"/>
      <c r="H21" s="1575"/>
      <c r="I21" s="1009" t="s">
        <v>387</v>
      </c>
      <c r="J21" s="1009"/>
      <c r="K21" s="1009" t="s">
        <v>540</v>
      </c>
      <c r="L21" s="1009"/>
      <c r="M21" s="1009" t="s">
        <v>387</v>
      </c>
      <c r="N21" s="1009"/>
      <c r="O21" s="1009" t="s">
        <v>540</v>
      </c>
      <c r="P21" s="1009"/>
      <c r="Q21" s="1009" t="s">
        <v>387</v>
      </c>
      <c r="R21" s="1009"/>
      <c r="S21" s="1009" t="s">
        <v>540</v>
      </c>
      <c r="T21" s="1009"/>
      <c r="U21" s="1009" t="s">
        <v>387</v>
      </c>
      <c r="V21" s="1009"/>
      <c r="W21" s="1009" t="s">
        <v>540</v>
      </c>
      <c r="X21" s="1009"/>
      <c r="Y21" s="1009" t="s">
        <v>387</v>
      </c>
      <c r="Z21" s="1009"/>
      <c r="AA21" s="1009" t="s">
        <v>540</v>
      </c>
      <c r="AB21" s="1009"/>
      <c r="AC21" s="1009" t="s">
        <v>387</v>
      </c>
      <c r="AD21" s="1009"/>
      <c r="AE21" s="1009" t="s">
        <v>540</v>
      </c>
      <c r="AF21" s="1009"/>
      <c r="AG21" s="1009" t="s">
        <v>387</v>
      </c>
      <c r="AH21" s="1009"/>
      <c r="AI21" s="1009" t="s">
        <v>540</v>
      </c>
      <c r="AJ21" s="1609"/>
    </row>
    <row r="22" spans="1:36" ht="13.5" customHeight="1" x14ac:dyDescent="0.2">
      <c r="A22" s="1215" t="s">
        <v>268</v>
      </c>
      <c r="B22" s="1401"/>
      <c r="C22" s="1009" t="s">
        <v>636</v>
      </c>
      <c r="D22" s="1009"/>
      <c r="E22" s="1009"/>
      <c r="F22" s="1009" t="s">
        <v>699</v>
      </c>
      <c r="G22" s="1009"/>
      <c r="H22" s="1009"/>
      <c r="I22" s="1167"/>
      <c r="J22" s="1167"/>
      <c r="K22" s="1167"/>
      <c r="L22" s="1167"/>
      <c r="M22" s="1167"/>
      <c r="N22" s="1167"/>
      <c r="O22" s="1167"/>
      <c r="P22" s="1167"/>
      <c r="Q22" s="1167"/>
      <c r="R22" s="1167"/>
      <c r="S22" s="1167"/>
      <c r="T22" s="1167"/>
      <c r="U22" s="1167"/>
      <c r="V22" s="1167"/>
      <c r="W22" s="1167"/>
      <c r="X22" s="1167"/>
      <c r="Y22" s="1167"/>
      <c r="Z22" s="1167"/>
      <c r="AA22" s="1167"/>
      <c r="AB22" s="1167"/>
      <c r="AC22" s="1167"/>
      <c r="AD22" s="1167"/>
      <c r="AE22" s="1167"/>
      <c r="AF22" s="1167"/>
      <c r="AG22" s="1167"/>
      <c r="AH22" s="1167"/>
      <c r="AI22" s="1167"/>
      <c r="AJ22" s="1613"/>
    </row>
    <row r="23" spans="1:36" ht="13.5" customHeight="1" x14ac:dyDescent="0.2">
      <c r="A23" s="1217"/>
      <c r="B23" s="1402"/>
      <c r="C23" s="1009"/>
      <c r="D23" s="1009"/>
      <c r="E23" s="1009"/>
      <c r="F23" s="1009" t="s">
        <v>700</v>
      </c>
      <c r="G23" s="1009"/>
      <c r="H23" s="1009"/>
      <c r="I23" s="1167"/>
      <c r="J23" s="1167"/>
      <c r="K23" s="1167"/>
      <c r="L23" s="1167"/>
      <c r="M23" s="1167"/>
      <c r="N23" s="1167"/>
      <c r="O23" s="1167"/>
      <c r="P23" s="1167"/>
      <c r="Q23" s="1167"/>
      <c r="R23" s="1167"/>
      <c r="S23" s="1167"/>
      <c r="T23" s="1167"/>
      <c r="U23" s="1167"/>
      <c r="V23" s="1167"/>
      <c r="W23" s="1167"/>
      <c r="X23" s="1167"/>
      <c r="Y23" s="1167"/>
      <c r="Z23" s="1167"/>
      <c r="AA23" s="1167"/>
      <c r="AB23" s="1167"/>
      <c r="AC23" s="1167"/>
      <c r="AD23" s="1167"/>
      <c r="AE23" s="1167"/>
      <c r="AF23" s="1167"/>
      <c r="AG23" s="1167"/>
      <c r="AH23" s="1167"/>
      <c r="AI23" s="1167"/>
      <c r="AJ23" s="1613"/>
    </row>
    <row r="24" spans="1:36" ht="13.5" customHeight="1" x14ac:dyDescent="0.2">
      <c r="A24" s="1217"/>
      <c r="B24" s="1402"/>
      <c r="C24" s="1009" t="s">
        <v>701</v>
      </c>
      <c r="D24" s="1009"/>
      <c r="E24" s="1009"/>
      <c r="F24" s="1009"/>
      <c r="G24" s="1009"/>
      <c r="H24" s="1009"/>
      <c r="I24" s="1167"/>
      <c r="J24" s="1167"/>
      <c r="K24" s="1167"/>
      <c r="L24" s="1167"/>
      <c r="M24" s="1167"/>
      <c r="N24" s="1167"/>
      <c r="O24" s="1167"/>
      <c r="P24" s="1167"/>
      <c r="Q24" s="1167"/>
      <c r="R24" s="1167"/>
      <c r="S24" s="1167"/>
      <c r="T24" s="1167"/>
      <c r="U24" s="1167"/>
      <c r="V24" s="1167"/>
      <c r="W24" s="1167"/>
      <c r="X24" s="1167"/>
      <c r="Y24" s="1167"/>
      <c r="Z24" s="1167"/>
      <c r="AA24" s="1167"/>
      <c r="AB24" s="1167"/>
      <c r="AC24" s="1167"/>
      <c r="AD24" s="1167"/>
      <c r="AE24" s="1167"/>
      <c r="AF24" s="1167"/>
      <c r="AG24" s="1167"/>
      <c r="AH24" s="1167"/>
      <c r="AI24" s="1167"/>
      <c r="AJ24" s="1613"/>
    </row>
    <row r="25" spans="1:36" ht="13.5" customHeight="1" thickBot="1" x14ac:dyDescent="0.25">
      <c r="A25" s="2281"/>
      <c r="B25" s="2282"/>
      <c r="C25" s="2287" t="s">
        <v>471</v>
      </c>
      <c r="D25" s="2287"/>
      <c r="E25" s="2287"/>
      <c r="F25" s="2287"/>
      <c r="G25" s="2287"/>
      <c r="H25" s="2287"/>
      <c r="I25" s="2279"/>
      <c r="J25" s="2279"/>
      <c r="K25" s="2279"/>
      <c r="L25" s="2279"/>
      <c r="M25" s="2279"/>
      <c r="N25" s="2279"/>
      <c r="O25" s="2279"/>
      <c r="P25" s="2279"/>
      <c r="Q25" s="2279"/>
      <c r="R25" s="2279"/>
      <c r="S25" s="2279"/>
      <c r="T25" s="2279"/>
      <c r="U25" s="2279"/>
      <c r="V25" s="2279"/>
      <c r="W25" s="2279"/>
      <c r="X25" s="2279"/>
      <c r="Y25" s="2279"/>
      <c r="Z25" s="2279"/>
      <c r="AA25" s="2279"/>
      <c r="AB25" s="2279"/>
      <c r="AC25" s="2279"/>
      <c r="AD25" s="2279"/>
      <c r="AE25" s="2279"/>
      <c r="AF25" s="2279"/>
      <c r="AG25" s="2279"/>
      <c r="AH25" s="2279"/>
      <c r="AI25" s="2279"/>
      <c r="AJ25" s="2280"/>
    </row>
    <row r="26" spans="1:36" s="18" customFormat="1" ht="13.5" customHeight="1" x14ac:dyDescent="0.2">
      <c r="A26" s="137" t="s">
        <v>648</v>
      </c>
      <c r="B26" s="176"/>
      <c r="C26" s="176"/>
      <c r="D26" s="176"/>
      <c r="E26" s="176"/>
      <c r="F26" s="176"/>
      <c r="G26" s="176"/>
      <c r="H26" s="176"/>
      <c r="I26" s="176"/>
      <c r="J26" s="176"/>
      <c r="K26" s="176"/>
      <c r="L26" s="176"/>
      <c r="M26" s="176"/>
      <c r="N26" s="176"/>
      <c r="O26" s="176"/>
      <c r="P26" s="176"/>
      <c r="Q26" s="176"/>
      <c r="R26" s="176"/>
      <c r="S26" s="177"/>
      <c r="T26" s="178"/>
      <c r="U26" s="178"/>
      <c r="V26" s="178"/>
      <c r="W26" s="178"/>
      <c r="X26" s="178"/>
      <c r="Y26" s="178"/>
      <c r="Z26" s="178"/>
      <c r="AA26" s="178"/>
      <c r="AB26" s="178"/>
      <c r="AC26" s="178"/>
      <c r="AD26" s="178"/>
      <c r="AE26" s="178"/>
      <c r="AF26" s="178"/>
      <c r="AG26" s="178"/>
      <c r="AH26" s="178"/>
      <c r="AI26" s="178"/>
      <c r="AJ26" s="178"/>
    </row>
    <row r="27" spans="1:36" s="19" customFormat="1" ht="13.5" customHeight="1" x14ac:dyDescent="0.2">
      <c r="A27" s="195" t="s">
        <v>668</v>
      </c>
      <c r="B27" s="196"/>
      <c r="C27" s="196"/>
      <c r="D27" s="196"/>
      <c r="E27" s="196"/>
      <c r="F27" s="196"/>
      <c r="G27" s="196"/>
      <c r="H27" s="196"/>
      <c r="I27" s="196"/>
      <c r="J27" s="196"/>
      <c r="K27" s="196"/>
      <c r="L27" s="196"/>
      <c r="M27" s="196"/>
      <c r="N27" s="196"/>
      <c r="O27" s="196"/>
      <c r="P27" s="196"/>
      <c r="Q27" s="196"/>
      <c r="R27" s="196"/>
      <c r="S27" s="196"/>
      <c r="T27" s="196"/>
      <c r="U27" s="196"/>
      <c r="V27" s="196"/>
      <c r="W27" s="196"/>
      <c r="X27" s="196"/>
      <c r="Y27" s="196"/>
      <c r="Z27" s="196"/>
      <c r="AA27" s="196"/>
      <c r="AB27" s="196"/>
      <c r="AC27" s="196"/>
      <c r="AD27" s="196"/>
      <c r="AE27" s="196"/>
      <c r="AF27" s="196"/>
      <c r="AG27" s="196"/>
      <c r="AH27" s="196"/>
      <c r="AI27" s="196"/>
      <c r="AJ27" s="196"/>
    </row>
    <row r="28" spans="1:36" s="20" customFormat="1" ht="13.5" customHeight="1" x14ac:dyDescent="0.2">
      <c r="A28" s="197" t="s">
        <v>663</v>
      </c>
      <c r="B28" s="197"/>
      <c r="C28" s="197"/>
      <c r="D28" s="197"/>
      <c r="E28" s="197"/>
      <c r="F28" s="197"/>
      <c r="G28" s="197"/>
      <c r="H28" s="197"/>
      <c r="I28" s="197"/>
      <c r="J28" s="197"/>
      <c r="K28" s="197"/>
      <c r="L28" s="197"/>
      <c r="M28" s="197"/>
      <c r="N28" s="197"/>
      <c r="O28" s="197"/>
      <c r="P28" s="197"/>
      <c r="Q28" s="197"/>
      <c r="R28" s="197"/>
      <c r="S28" s="197"/>
      <c r="T28" s="197"/>
      <c r="U28" s="198"/>
      <c r="V28" s="198"/>
      <c r="W28" s="198"/>
      <c r="X28" s="198"/>
      <c r="Y28" s="198"/>
      <c r="Z28" s="198"/>
      <c r="AA28" s="198"/>
      <c r="AB28" s="198"/>
      <c r="AC28" s="198"/>
      <c r="AD28" s="198"/>
      <c r="AE28" s="198"/>
      <c r="AF28" s="198"/>
      <c r="AG28" s="198"/>
      <c r="AH28" s="198"/>
      <c r="AI28" s="198"/>
      <c r="AJ28" s="198"/>
    </row>
    <row r="29" spans="1:36" s="20" customFormat="1" ht="13.5" customHeight="1" x14ac:dyDescent="0.2">
      <c r="A29" s="197" t="s">
        <v>664</v>
      </c>
      <c r="B29" s="197"/>
      <c r="C29" s="197"/>
      <c r="D29" s="197"/>
      <c r="E29" s="197"/>
      <c r="F29" s="197"/>
      <c r="G29" s="197"/>
      <c r="H29" s="197"/>
      <c r="I29" s="197"/>
      <c r="J29" s="197"/>
      <c r="K29" s="197"/>
      <c r="L29" s="197"/>
      <c r="M29" s="197"/>
      <c r="N29" s="197"/>
      <c r="O29" s="197"/>
      <c r="P29" s="197"/>
      <c r="Q29" s="197"/>
      <c r="R29" s="197"/>
      <c r="S29" s="197"/>
      <c r="T29" s="197"/>
      <c r="U29" s="198"/>
      <c r="V29" s="198"/>
      <c r="W29" s="198"/>
      <c r="X29" s="198"/>
      <c r="Y29" s="198"/>
      <c r="Z29" s="198"/>
      <c r="AA29" s="198"/>
      <c r="AB29" s="198"/>
      <c r="AC29" s="198"/>
      <c r="AD29" s="198"/>
      <c r="AE29" s="198"/>
      <c r="AF29" s="198"/>
      <c r="AG29" s="198"/>
      <c r="AH29" s="198"/>
      <c r="AI29" s="198"/>
      <c r="AJ29" s="198"/>
    </row>
    <row r="30" spans="1:36" s="19" customFormat="1" ht="13.5" customHeight="1" x14ac:dyDescent="0.2">
      <c r="A30" s="199" t="s">
        <v>250</v>
      </c>
      <c r="B30" s="200"/>
      <c r="C30" s="200"/>
      <c r="D30" s="200"/>
      <c r="E30" s="200"/>
      <c r="F30" s="200"/>
      <c r="G30" s="200"/>
      <c r="H30" s="200"/>
      <c r="I30" s="200"/>
      <c r="J30" s="200"/>
      <c r="K30" s="200"/>
      <c r="L30" s="200"/>
      <c r="M30" s="200"/>
      <c r="N30" s="200"/>
      <c r="O30" s="200"/>
      <c r="P30" s="200"/>
      <c r="Q30" s="200"/>
      <c r="R30" s="196"/>
      <c r="S30" s="196"/>
      <c r="T30" s="196"/>
      <c r="U30" s="196"/>
      <c r="V30" s="196"/>
      <c r="W30" s="196"/>
      <c r="X30" s="196"/>
      <c r="Y30" s="196"/>
      <c r="Z30" s="196"/>
      <c r="AA30" s="196"/>
      <c r="AB30" s="196"/>
      <c r="AC30" s="196"/>
      <c r="AD30" s="196"/>
      <c r="AE30" s="196"/>
      <c r="AF30" s="196"/>
      <c r="AG30" s="196"/>
      <c r="AH30" s="196"/>
      <c r="AI30" s="196"/>
      <c r="AJ30" s="196"/>
    </row>
    <row r="31" spans="1:36" s="19" customFormat="1" ht="13.5" customHeight="1" x14ac:dyDescent="0.2">
      <c r="A31" s="195"/>
      <c r="B31" s="196"/>
      <c r="C31" s="196"/>
      <c r="D31" s="196"/>
      <c r="E31" s="196"/>
      <c r="F31" s="196"/>
      <c r="G31" s="196"/>
      <c r="H31" s="196"/>
      <c r="I31" s="196"/>
      <c r="J31" s="196"/>
      <c r="K31" s="196"/>
      <c r="L31" s="196"/>
      <c r="M31" s="196"/>
      <c r="N31" s="196"/>
      <c r="O31" s="196"/>
      <c r="P31" s="196"/>
      <c r="Q31" s="196"/>
      <c r="R31" s="196"/>
      <c r="S31" s="196"/>
      <c r="T31" s="196"/>
      <c r="U31" s="196"/>
      <c r="V31" s="196"/>
      <c r="W31" s="196"/>
      <c r="X31" s="196"/>
      <c r="Y31" s="196"/>
      <c r="Z31" s="196"/>
      <c r="AA31" s="196"/>
      <c r="AB31" s="196"/>
      <c r="AC31" s="196"/>
      <c r="AD31" s="196"/>
      <c r="AE31" s="196"/>
      <c r="AF31" s="196"/>
      <c r="AG31" s="196"/>
      <c r="AH31" s="196"/>
      <c r="AI31" s="196"/>
      <c r="AJ31" s="196"/>
    </row>
    <row r="32" spans="1:36" s="22" customFormat="1" ht="13.5" customHeight="1" x14ac:dyDescent="0.2">
      <c r="A32" s="137"/>
      <c r="B32" s="137"/>
      <c r="C32" s="137"/>
      <c r="D32" s="137"/>
      <c r="E32" s="137"/>
      <c r="F32" s="137"/>
      <c r="G32" s="137"/>
      <c r="H32" s="137"/>
      <c r="I32" s="137"/>
      <c r="J32" s="137"/>
      <c r="K32" s="137"/>
      <c r="L32" s="137"/>
      <c r="M32" s="137"/>
      <c r="N32" s="137"/>
      <c r="O32" s="137"/>
      <c r="P32" s="137"/>
      <c r="Q32" s="137"/>
      <c r="R32" s="137"/>
      <c r="S32" s="137"/>
      <c r="T32" s="140"/>
      <c r="U32" s="140"/>
      <c r="V32" s="140"/>
      <c r="W32" s="140"/>
      <c r="X32" s="140"/>
      <c r="Y32" s="140"/>
      <c r="Z32" s="140"/>
      <c r="AA32" s="140"/>
      <c r="AB32" s="140"/>
      <c r="AC32" s="140"/>
      <c r="AD32" s="140"/>
      <c r="AE32" s="140"/>
      <c r="AF32" s="140"/>
      <c r="AG32" s="140"/>
      <c r="AH32" s="140"/>
      <c r="AI32" s="140"/>
      <c r="AJ32" s="140"/>
    </row>
  </sheetData>
  <mergeCells count="217">
    <mergeCell ref="F22:H22"/>
    <mergeCell ref="U24:X24"/>
    <mergeCell ref="Y24:AB24"/>
    <mergeCell ref="C25:H25"/>
    <mergeCell ref="I25:L25"/>
    <mergeCell ref="M25:P25"/>
    <mergeCell ref="Q25:T25"/>
    <mergeCell ref="U25:X25"/>
    <mergeCell ref="Y25:AB25"/>
    <mergeCell ref="W22:X22"/>
    <mergeCell ref="S22:T22"/>
    <mergeCell ref="C24:H24"/>
    <mergeCell ref="I24:L24"/>
    <mergeCell ref="M24:P24"/>
    <mergeCell ref="Q24:T24"/>
    <mergeCell ref="M23:N23"/>
    <mergeCell ref="Q23:R23"/>
    <mergeCell ref="S23:T23"/>
    <mergeCell ref="C22:E23"/>
    <mergeCell ref="K23:L23"/>
    <mergeCell ref="F23:H23"/>
    <mergeCell ref="K21:L21"/>
    <mergeCell ref="Y22:Z22"/>
    <mergeCell ref="AA22:AB22"/>
    <mergeCell ref="W23:X23"/>
    <mergeCell ref="U22:V22"/>
    <mergeCell ref="Y23:Z23"/>
    <mergeCell ref="AA23:AB23"/>
    <mergeCell ref="U23:V23"/>
    <mergeCell ref="M21:N21"/>
    <mergeCell ref="O23:P23"/>
    <mergeCell ref="M22:N22"/>
    <mergeCell ref="O22:P22"/>
    <mergeCell ref="I20:L20"/>
    <mergeCell ref="M20:P20"/>
    <mergeCell ref="O21:P21"/>
    <mergeCell ref="I22:J22"/>
    <mergeCell ref="K22:L22"/>
    <mergeCell ref="I23:J23"/>
    <mergeCell ref="Q22:R22"/>
    <mergeCell ref="C18:H18"/>
    <mergeCell ref="I18:L18"/>
    <mergeCell ref="M18:P18"/>
    <mergeCell ref="A19:H21"/>
    <mergeCell ref="I19:AJ19"/>
    <mergeCell ref="U20:X20"/>
    <mergeCell ref="A15:B18"/>
    <mergeCell ref="M16:N16"/>
    <mergeCell ref="I21:J21"/>
    <mergeCell ref="I16:J16"/>
    <mergeCell ref="C17:H17"/>
    <mergeCell ref="Q18:T18"/>
    <mergeCell ref="Q20:T20"/>
    <mergeCell ref="M17:P17"/>
    <mergeCell ref="O16:P16"/>
    <mergeCell ref="C15:E16"/>
    <mergeCell ref="F15:H15"/>
    <mergeCell ref="F16:H16"/>
    <mergeCell ref="I17:L17"/>
    <mergeCell ref="U18:X18"/>
    <mergeCell ref="S21:T21"/>
    <mergeCell ref="U21:V21"/>
    <mergeCell ref="Q16:R16"/>
    <mergeCell ref="U16:V16"/>
    <mergeCell ref="W16:X16"/>
    <mergeCell ref="U17:X17"/>
    <mergeCell ref="W21:X21"/>
    <mergeCell ref="Q17:T17"/>
    <mergeCell ref="Q21:R21"/>
    <mergeCell ref="K16:L16"/>
    <mergeCell ref="S16:T16"/>
    <mergeCell ref="I15:J15"/>
    <mergeCell ref="I5:L6"/>
    <mergeCell ref="K9:L9"/>
    <mergeCell ref="I8:J8"/>
    <mergeCell ref="K8:L8"/>
    <mergeCell ref="I9:J9"/>
    <mergeCell ref="I7:J7"/>
    <mergeCell ref="K7:L7"/>
    <mergeCell ref="F9:H9"/>
    <mergeCell ref="I12:X12"/>
    <mergeCell ref="U10:X10"/>
    <mergeCell ref="C11:H11"/>
    <mergeCell ref="Q10:T10"/>
    <mergeCell ref="I11:L11"/>
    <mergeCell ref="Q11:T11"/>
    <mergeCell ref="M9:N9"/>
    <mergeCell ref="M10:P10"/>
    <mergeCell ref="O9:P9"/>
    <mergeCell ref="I14:J14"/>
    <mergeCell ref="M15:N15"/>
    <mergeCell ref="O15:P15"/>
    <mergeCell ref="A8:B11"/>
    <mergeCell ref="A12:H14"/>
    <mergeCell ref="I10:L10"/>
    <mergeCell ref="C8:E9"/>
    <mergeCell ref="F8:H8"/>
    <mergeCell ref="C10:H10"/>
    <mergeCell ref="I13:L13"/>
    <mergeCell ref="M11:P11"/>
    <mergeCell ref="O14:P14"/>
    <mergeCell ref="K14:L14"/>
    <mergeCell ref="M14:N14"/>
    <mergeCell ref="M13:P13"/>
    <mergeCell ref="K15:L15"/>
    <mergeCell ref="Q8:R8"/>
    <mergeCell ref="S8:T8"/>
    <mergeCell ref="AA9:AB9"/>
    <mergeCell ref="Y9:Z9"/>
    <mergeCell ref="Q9:R9"/>
    <mergeCell ref="S9:T9"/>
    <mergeCell ref="U9:V9"/>
    <mergeCell ref="W9:X9"/>
    <mergeCell ref="M8:N8"/>
    <mergeCell ref="O8:P8"/>
    <mergeCell ref="U6:X6"/>
    <mergeCell ref="AC10:AF10"/>
    <mergeCell ref="AA8:AB8"/>
    <mergeCell ref="Q5:T6"/>
    <mergeCell ref="AC9:AD9"/>
    <mergeCell ref="AE9:AF9"/>
    <mergeCell ref="Y10:AB10"/>
    <mergeCell ref="U8:V8"/>
    <mergeCell ref="AC8:AD8"/>
    <mergeCell ref="Y8:Z8"/>
    <mergeCell ref="W8:X8"/>
    <mergeCell ref="Y7:Z7"/>
    <mergeCell ref="AA7:AB7"/>
    <mergeCell ref="AC7:AD7"/>
    <mergeCell ref="AE2:AJ2"/>
    <mergeCell ref="AA2:AD2"/>
    <mergeCell ref="A4:AJ4"/>
    <mergeCell ref="A5:H7"/>
    <mergeCell ref="Q7:R7"/>
    <mergeCell ref="S7:T7"/>
    <mergeCell ref="M5:P6"/>
    <mergeCell ref="M7:N7"/>
    <mergeCell ref="O7:P7"/>
    <mergeCell ref="U7:V7"/>
    <mergeCell ref="AE22:AF22"/>
    <mergeCell ref="AC21:AD21"/>
    <mergeCell ref="AE21:AF21"/>
    <mergeCell ref="AC20:AF20"/>
    <mergeCell ref="AG18:AJ18"/>
    <mergeCell ref="AG20:AJ20"/>
    <mergeCell ref="AG22:AH22"/>
    <mergeCell ref="Y17:AB17"/>
    <mergeCell ref="Y15:Z15"/>
    <mergeCell ref="Y20:AB20"/>
    <mergeCell ref="AC18:AF18"/>
    <mergeCell ref="AC16:AD16"/>
    <mergeCell ref="AE16:AF16"/>
    <mergeCell ref="U13:X13"/>
    <mergeCell ref="U14:V14"/>
    <mergeCell ref="W14:X14"/>
    <mergeCell ref="AG21:AH21"/>
    <mergeCell ref="AA16:AB16"/>
    <mergeCell ref="AA21:AB21"/>
    <mergeCell ref="Y18:AB18"/>
    <mergeCell ref="Y21:Z21"/>
    <mergeCell ref="AA15:AB15"/>
    <mergeCell ref="Y16:Z16"/>
    <mergeCell ref="A22:B25"/>
    <mergeCell ref="AC25:AF25"/>
    <mergeCell ref="AC23:AD23"/>
    <mergeCell ref="AE23:AF23"/>
    <mergeCell ref="AC24:AF24"/>
    <mergeCell ref="AE14:AF14"/>
    <mergeCell ref="AC17:AF17"/>
    <mergeCell ref="U15:V15"/>
    <mergeCell ref="W15:X15"/>
    <mergeCell ref="AE15:AF15"/>
    <mergeCell ref="AG23:AH23"/>
    <mergeCell ref="AI23:AJ23"/>
    <mergeCell ref="AG24:AJ24"/>
    <mergeCell ref="AG25:AJ25"/>
    <mergeCell ref="AC14:AD14"/>
    <mergeCell ref="AC15:AD15"/>
    <mergeCell ref="AI21:AJ21"/>
    <mergeCell ref="AG17:AJ17"/>
    <mergeCell ref="AI22:AJ22"/>
    <mergeCell ref="AC22:AD22"/>
    <mergeCell ref="Y12:AJ12"/>
    <mergeCell ref="AG13:AJ13"/>
    <mergeCell ref="AC13:AF13"/>
    <mergeCell ref="AC11:AF11"/>
    <mergeCell ref="Y13:AB13"/>
    <mergeCell ref="AA14:AB14"/>
    <mergeCell ref="Y11:AB11"/>
    <mergeCell ref="Y14:Z14"/>
    <mergeCell ref="AG15:AH15"/>
    <mergeCell ref="AI15:AJ15"/>
    <mergeCell ref="AG16:AH16"/>
    <mergeCell ref="AI16:AJ16"/>
    <mergeCell ref="AG9:AH9"/>
    <mergeCell ref="AI9:AJ9"/>
    <mergeCell ref="AG10:AJ10"/>
    <mergeCell ref="AG11:AJ11"/>
    <mergeCell ref="AG14:AH14"/>
    <mergeCell ref="AI14:AJ14"/>
    <mergeCell ref="AG5:AJ6"/>
    <mergeCell ref="AG7:AH7"/>
    <mergeCell ref="AI7:AJ7"/>
    <mergeCell ref="AG8:AH8"/>
    <mergeCell ref="AI8:AJ8"/>
    <mergeCell ref="AE7:AF7"/>
    <mergeCell ref="AE8:AF8"/>
    <mergeCell ref="S15:T15"/>
    <mergeCell ref="Q13:T13"/>
    <mergeCell ref="S14:T14"/>
    <mergeCell ref="Q15:R15"/>
    <mergeCell ref="Q14:R14"/>
    <mergeCell ref="U5:AF5"/>
    <mergeCell ref="Y6:AB6"/>
    <mergeCell ref="AC6:AF6"/>
    <mergeCell ref="W7:X7"/>
    <mergeCell ref="U11:X11"/>
  </mergeCells>
  <phoneticPr fontId="3"/>
  <dataValidations count="2">
    <dataValidation type="whole" imeMode="off" allowBlank="1" showInputMessage="1" showErrorMessage="1" sqref="I15:AJ16 I22:AJ23 I8:AJ9">
      <formula1>0</formula1>
      <formula2>99999</formula2>
    </dataValidation>
    <dataValidation type="decimal" imeMode="off" allowBlank="1" showInputMessage="1" showErrorMessage="1" sqref="I10:AJ11 I17:AJ18 I24:AJ25">
      <formula1>0</formula1>
      <formula2>999.9</formula2>
    </dataValidation>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5"/>
  <dimension ref="A1:AW45"/>
  <sheetViews>
    <sheetView showGridLines="0" showRowColHeaders="0" zoomScaleNormal="100" zoomScaleSheetLayoutView="100" workbookViewId="0"/>
  </sheetViews>
  <sheetFormatPr defaultColWidth="2.44140625" defaultRowHeight="15" customHeight="1" x14ac:dyDescent="0.2"/>
  <cols>
    <col min="1" max="37" width="2.44140625" style="2" customWidth="1"/>
    <col min="38" max="49" width="2.44140625" style="56" customWidth="1"/>
    <col min="50" max="16384" width="2.44140625" style="2"/>
  </cols>
  <sheetData>
    <row r="1" spans="1:36" ht="13.5" customHeight="1" x14ac:dyDescent="0.2">
      <c r="A1" s="134" t="s">
        <v>816</v>
      </c>
      <c r="B1" s="184"/>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c r="AI1" s="184"/>
      <c r="AJ1" s="184"/>
    </row>
    <row r="2" spans="1:36" ht="13.5" customHeight="1" thickBot="1" x14ac:dyDescent="0.2">
      <c r="A2" s="184"/>
      <c r="B2" s="184"/>
      <c r="C2" s="184"/>
      <c r="D2" s="185"/>
      <c r="E2" s="184"/>
      <c r="F2" s="184"/>
      <c r="G2" s="184"/>
      <c r="H2" s="184"/>
      <c r="I2" s="184"/>
      <c r="J2" s="184"/>
      <c r="K2" s="184"/>
      <c r="L2" s="184"/>
      <c r="M2" s="184"/>
      <c r="N2" s="184"/>
      <c r="O2" s="184"/>
      <c r="P2" s="184"/>
      <c r="Q2" s="184"/>
      <c r="R2" s="184"/>
      <c r="S2" s="184"/>
      <c r="T2" s="184"/>
      <c r="U2" s="184"/>
      <c r="V2" s="184"/>
      <c r="W2" s="184"/>
      <c r="X2" s="184"/>
      <c r="Y2" s="184"/>
      <c r="Z2" s="184"/>
      <c r="AA2" s="1079" t="s">
        <v>472</v>
      </c>
      <c r="AB2" s="1080"/>
      <c r="AC2" s="1080"/>
      <c r="AD2" s="1081"/>
      <c r="AE2" s="2031" t="s">
        <v>815</v>
      </c>
      <c r="AF2" s="2031"/>
      <c r="AG2" s="2031"/>
      <c r="AH2" s="2031"/>
      <c r="AI2" s="2031"/>
      <c r="AJ2" s="2031"/>
    </row>
    <row r="3" spans="1:36" ht="13.5" hidden="1" customHeight="1" thickBot="1" x14ac:dyDescent="0.25">
      <c r="A3" s="184"/>
      <c r="B3" s="184"/>
      <c r="C3" s="184"/>
      <c r="D3" s="186"/>
      <c r="E3" s="184"/>
      <c r="F3" s="184"/>
      <c r="G3" s="184"/>
      <c r="H3" s="184"/>
      <c r="I3" s="184"/>
      <c r="J3" s="184"/>
      <c r="K3" s="184"/>
      <c r="L3" s="184"/>
      <c r="M3" s="184"/>
      <c r="N3" s="184"/>
      <c r="O3" s="184"/>
      <c r="P3" s="184"/>
      <c r="Q3" s="184"/>
      <c r="R3" s="184"/>
      <c r="S3" s="184"/>
      <c r="T3" s="184"/>
      <c r="U3" s="184"/>
      <c r="V3" s="184"/>
      <c r="W3" s="184"/>
      <c r="X3" s="184"/>
      <c r="Y3" s="184"/>
      <c r="Z3" s="184"/>
      <c r="AA3" s="184"/>
      <c r="AB3" s="184"/>
      <c r="AC3" s="184"/>
      <c r="AD3" s="184"/>
      <c r="AE3" s="187"/>
      <c r="AF3" s="187"/>
      <c r="AG3" s="187"/>
      <c r="AH3" s="187"/>
      <c r="AI3" s="188"/>
      <c r="AJ3" s="188"/>
    </row>
    <row r="4" spans="1:36" ht="13.5" customHeight="1" x14ac:dyDescent="0.2">
      <c r="A4" s="1072" t="s">
        <v>493</v>
      </c>
      <c r="B4" s="1073"/>
      <c r="C4" s="1074" t="s">
        <v>257</v>
      </c>
      <c r="D4" s="1074"/>
      <c r="E4" s="1074"/>
      <c r="F4" s="1074"/>
      <c r="G4" s="1074"/>
      <c r="H4" s="1074"/>
      <c r="I4" s="1251" t="str">
        <f>IF(様式第１号!S42=14,IF(様式第１号!G35&lt;&gt;"",様式第１号!G35,""),"")</f>
        <v/>
      </c>
      <c r="J4" s="1252"/>
      <c r="K4" s="1252"/>
      <c r="L4" s="1252"/>
      <c r="M4" s="1252"/>
      <c r="N4" s="1252"/>
      <c r="O4" s="1252"/>
      <c r="P4" s="1252"/>
      <c r="Q4" s="1252"/>
      <c r="R4" s="1252"/>
      <c r="S4" s="1252"/>
      <c r="T4" s="1252"/>
      <c r="U4" s="1252"/>
      <c r="V4" s="1252"/>
      <c r="W4" s="1252"/>
      <c r="X4" s="1252"/>
      <c r="Y4" s="1252"/>
      <c r="Z4" s="1252"/>
      <c r="AA4" s="1252"/>
      <c r="AB4" s="1252"/>
      <c r="AC4" s="1252"/>
      <c r="AD4" s="1252"/>
      <c r="AE4" s="1252"/>
      <c r="AF4" s="1252"/>
      <c r="AG4" s="1252"/>
      <c r="AH4" s="1252"/>
      <c r="AI4" s="1252"/>
      <c r="AJ4" s="1253"/>
    </row>
    <row r="5" spans="1:36" ht="18" customHeight="1" x14ac:dyDescent="0.2">
      <c r="A5" s="1007"/>
      <c r="B5" s="1008"/>
      <c r="C5" s="1031" t="s">
        <v>494</v>
      </c>
      <c r="D5" s="1031"/>
      <c r="E5" s="1031"/>
      <c r="F5" s="1031"/>
      <c r="G5" s="1031"/>
      <c r="H5" s="1031"/>
      <c r="I5" s="1243" t="str">
        <f>IF(様式第１号!S42=14,IF(様式第１号!G36&lt;&gt;"",様式第１号!G36,""),"")</f>
        <v/>
      </c>
      <c r="J5" s="1244"/>
      <c r="K5" s="1244"/>
      <c r="L5" s="1244"/>
      <c r="M5" s="1244"/>
      <c r="N5" s="1244"/>
      <c r="O5" s="1244"/>
      <c r="P5" s="1244"/>
      <c r="Q5" s="1244"/>
      <c r="R5" s="1244"/>
      <c r="S5" s="1244"/>
      <c r="T5" s="1244"/>
      <c r="U5" s="1244"/>
      <c r="V5" s="1244"/>
      <c r="W5" s="1244"/>
      <c r="X5" s="1244"/>
      <c r="Y5" s="1244"/>
      <c r="Z5" s="1244"/>
      <c r="AA5" s="1244"/>
      <c r="AB5" s="1244"/>
      <c r="AC5" s="1244"/>
      <c r="AD5" s="1244"/>
      <c r="AE5" s="1244"/>
      <c r="AF5" s="1244"/>
      <c r="AG5" s="1244"/>
      <c r="AH5" s="1244"/>
      <c r="AI5" s="1244"/>
      <c r="AJ5" s="1245"/>
    </row>
    <row r="6" spans="1:36" ht="13.5" customHeight="1" x14ac:dyDescent="0.2">
      <c r="A6" s="1007"/>
      <c r="B6" s="1008"/>
      <c r="C6" s="990" t="s">
        <v>495</v>
      </c>
      <c r="D6" s="990"/>
      <c r="E6" s="990"/>
      <c r="F6" s="990"/>
      <c r="G6" s="990"/>
      <c r="H6" s="990"/>
      <c r="I6" s="1022" t="s">
        <v>1039</v>
      </c>
      <c r="J6" s="1023"/>
      <c r="K6" s="1249" t="str">
        <f>IF(様式第１号!S42=14,IF(様式第１号!H37&lt;&gt;"",様式第１号!H37,""),"")</f>
        <v/>
      </c>
      <c r="L6" s="1249"/>
      <c r="M6" s="1249"/>
      <c r="N6" s="1249"/>
      <c r="O6" s="1249"/>
      <c r="P6" s="1250"/>
      <c r="Q6" s="571" t="s">
        <v>448</v>
      </c>
      <c r="R6" s="572"/>
      <c r="S6" s="572"/>
      <c r="T6" s="572"/>
      <c r="U6" s="572"/>
      <c r="V6" s="572"/>
      <c r="W6" s="572"/>
      <c r="X6" s="572"/>
      <c r="Y6" s="572"/>
      <c r="Z6" s="572"/>
      <c r="AA6" s="572"/>
      <c r="AB6" s="572"/>
      <c r="AC6" s="572"/>
      <c r="AD6" s="572"/>
      <c r="AE6" s="572"/>
      <c r="AF6" s="572"/>
      <c r="AG6" s="572"/>
      <c r="AH6" s="572"/>
      <c r="AI6" s="572"/>
      <c r="AJ6" s="573"/>
    </row>
    <row r="7" spans="1:36" ht="18" customHeight="1" x14ac:dyDescent="0.2">
      <c r="A7" s="1007"/>
      <c r="B7" s="1008"/>
      <c r="C7" s="990"/>
      <c r="D7" s="990"/>
      <c r="E7" s="990"/>
      <c r="F7" s="990"/>
      <c r="G7" s="990"/>
      <c r="H7" s="990"/>
      <c r="I7" s="1246" t="str">
        <f>IF(様式第１号!S42=14,IF(様式第１号!G38&lt;&gt;"",様式第１号!G38,""),"")</f>
        <v/>
      </c>
      <c r="J7" s="1246"/>
      <c r="K7" s="1246"/>
      <c r="L7" s="1246"/>
      <c r="M7" s="1246"/>
      <c r="N7" s="1246"/>
      <c r="O7" s="1246"/>
      <c r="P7" s="1246"/>
      <c r="Q7" s="1246"/>
      <c r="R7" s="1246"/>
      <c r="S7" s="1246"/>
      <c r="T7" s="1246"/>
      <c r="U7" s="1246"/>
      <c r="V7" s="1246"/>
      <c r="W7" s="1246"/>
      <c r="X7" s="1246"/>
      <c r="Y7" s="1246"/>
      <c r="Z7" s="1246"/>
      <c r="AA7" s="1246"/>
      <c r="AB7" s="1246"/>
      <c r="AC7" s="1246"/>
      <c r="AD7" s="1246"/>
      <c r="AE7" s="1246"/>
      <c r="AF7" s="1246"/>
      <c r="AG7" s="1246"/>
      <c r="AH7" s="1246"/>
      <c r="AI7" s="1246"/>
      <c r="AJ7" s="1247"/>
    </row>
    <row r="8" spans="1:36" ht="18" customHeight="1" x14ac:dyDescent="0.2">
      <c r="A8" s="1007"/>
      <c r="B8" s="1008"/>
      <c r="C8" s="990"/>
      <c r="D8" s="990"/>
      <c r="E8" s="990"/>
      <c r="F8" s="990"/>
      <c r="G8" s="990"/>
      <c r="H8" s="990"/>
      <c r="I8" s="1474" t="str">
        <f>IF(様式第１号!S42=14,IF(様式第１号!G39&lt;&gt;"",様式第１号!G39,""),"")</f>
        <v/>
      </c>
      <c r="J8" s="1474"/>
      <c r="K8" s="1474"/>
      <c r="L8" s="1474"/>
      <c r="M8" s="1474"/>
      <c r="N8" s="1474"/>
      <c r="O8" s="1474"/>
      <c r="P8" s="1474"/>
      <c r="Q8" s="1474"/>
      <c r="R8" s="1474"/>
      <c r="S8" s="1474"/>
      <c r="T8" s="1474"/>
      <c r="U8" s="1474"/>
      <c r="V8" s="1474"/>
      <c r="W8" s="1474"/>
      <c r="X8" s="1474"/>
      <c r="Y8" s="1474"/>
      <c r="Z8" s="1474"/>
      <c r="AA8" s="1474"/>
      <c r="AB8" s="1474"/>
      <c r="AC8" s="1474"/>
      <c r="AD8" s="1474"/>
      <c r="AE8" s="1474"/>
      <c r="AF8" s="1474"/>
      <c r="AG8" s="1474"/>
      <c r="AH8" s="1474"/>
      <c r="AI8" s="1474"/>
      <c r="AJ8" s="1475"/>
    </row>
    <row r="9" spans="1:36" ht="13.5" customHeight="1" x14ac:dyDescent="0.2">
      <c r="A9" s="1007"/>
      <c r="B9" s="1008"/>
      <c r="C9" s="990" t="s">
        <v>496</v>
      </c>
      <c r="D9" s="990"/>
      <c r="E9" s="990"/>
      <c r="F9" s="990"/>
      <c r="G9" s="990"/>
      <c r="H9" s="990"/>
      <c r="I9" s="990" t="s">
        <v>497</v>
      </c>
      <c r="J9" s="990"/>
      <c r="K9" s="990"/>
      <c r="L9" s="990"/>
      <c r="M9" s="996" t="s">
        <v>815</v>
      </c>
      <c r="N9" s="996"/>
      <c r="O9" s="996"/>
      <c r="P9" s="996"/>
      <c r="Q9" s="996"/>
      <c r="R9" s="996"/>
      <c r="S9" s="996"/>
      <c r="T9" s="996"/>
      <c r="U9" s="996"/>
      <c r="V9" s="996"/>
      <c r="W9" s="990" t="s">
        <v>498</v>
      </c>
      <c r="X9" s="990"/>
      <c r="Y9" s="990"/>
      <c r="Z9" s="990"/>
      <c r="AA9" s="997" t="s">
        <v>815</v>
      </c>
      <c r="AB9" s="1067"/>
      <c r="AC9" s="1067"/>
      <c r="AD9" s="1067"/>
      <c r="AE9" s="1067"/>
      <c r="AF9" s="1067"/>
      <c r="AG9" s="1067"/>
      <c r="AH9" s="1067"/>
      <c r="AI9" s="1067"/>
      <c r="AJ9" s="1068"/>
    </row>
    <row r="10" spans="1:36" ht="18" customHeight="1" x14ac:dyDescent="0.2">
      <c r="A10" s="1071" t="s">
        <v>499</v>
      </c>
      <c r="B10" s="1009"/>
      <c r="C10" s="1009"/>
      <c r="D10" s="1009"/>
      <c r="E10" s="1009"/>
      <c r="F10" s="1009"/>
      <c r="G10" s="1009"/>
      <c r="H10" s="1009"/>
      <c r="I10" s="1009"/>
      <c r="J10" s="1009"/>
      <c r="K10" s="1009"/>
      <c r="L10" s="1009"/>
      <c r="M10" s="1009"/>
      <c r="N10" s="1009"/>
      <c r="O10" s="1009"/>
      <c r="P10" s="1009"/>
      <c r="Q10" s="1009"/>
      <c r="R10" s="1009"/>
      <c r="S10" s="1009"/>
      <c r="T10" s="1009"/>
      <c r="U10" s="1009"/>
      <c r="V10" s="1009"/>
      <c r="W10" s="1472"/>
      <c r="X10" s="1472"/>
      <c r="Y10" s="1472"/>
      <c r="Z10" s="1472"/>
      <c r="AA10" s="1472"/>
      <c r="AB10" s="1472"/>
      <c r="AC10" s="1472"/>
      <c r="AD10" s="1472"/>
      <c r="AE10" s="1472"/>
      <c r="AF10" s="1472"/>
      <c r="AG10" s="1472"/>
      <c r="AH10" s="1472"/>
      <c r="AI10" s="1472"/>
      <c r="AJ10" s="1473"/>
    </row>
    <row r="11" spans="1:36" ht="13.5" customHeight="1" x14ac:dyDescent="0.2">
      <c r="A11" s="1038" t="s">
        <v>500</v>
      </c>
      <c r="B11" s="1428"/>
      <c r="C11" s="1044" t="s">
        <v>607</v>
      </c>
      <c r="D11" s="1044"/>
      <c r="E11" s="1044"/>
      <c r="F11" s="1044"/>
      <c r="G11" s="1044"/>
      <c r="H11" s="1044"/>
      <c r="I11" s="1032"/>
      <c r="J11" s="1033"/>
      <c r="K11" s="1033"/>
      <c r="L11" s="1033"/>
      <c r="M11" s="1033"/>
      <c r="N11" s="1033"/>
      <c r="O11" s="1033"/>
      <c r="P11" s="1033"/>
      <c r="Q11" s="1033"/>
      <c r="R11" s="1033"/>
      <c r="S11" s="1033"/>
      <c r="T11" s="1033"/>
      <c r="U11" s="1033"/>
      <c r="V11" s="1033"/>
      <c r="W11" s="1033"/>
      <c r="X11" s="1033"/>
      <c r="Y11" s="1033"/>
      <c r="Z11" s="1033"/>
      <c r="AA11" s="1033"/>
      <c r="AB11" s="1033"/>
      <c r="AC11" s="1033"/>
      <c r="AD11" s="1033"/>
      <c r="AE11" s="1033"/>
      <c r="AF11" s="1033"/>
      <c r="AG11" s="1033"/>
      <c r="AH11" s="1033"/>
      <c r="AI11" s="1033"/>
      <c r="AJ11" s="1034"/>
    </row>
    <row r="12" spans="1:36" ht="18" customHeight="1" x14ac:dyDescent="0.2">
      <c r="A12" s="1040"/>
      <c r="B12" s="1235"/>
      <c r="C12" s="1031" t="s">
        <v>223</v>
      </c>
      <c r="D12" s="1031"/>
      <c r="E12" s="1031"/>
      <c r="F12" s="1031"/>
      <c r="G12" s="1031"/>
      <c r="H12" s="1031"/>
      <c r="I12" s="1035"/>
      <c r="J12" s="1036"/>
      <c r="K12" s="1036"/>
      <c r="L12" s="1036"/>
      <c r="M12" s="1036"/>
      <c r="N12" s="1036"/>
      <c r="O12" s="1036"/>
      <c r="P12" s="1036"/>
      <c r="Q12" s="1036"/>
      <c r="R12" s="1036"/>
      <c r="S12" s="1036"/>
      <c r="T12" s="1036"/>
      <c r="U12" s="1036"/>
      <c r="V12" s="1036"/>
      <c r="W12" s="1036"/>
      <c r="X12" s="1036"/>
      <c r="Y12" s="1036"/>
      <c r="Z12" s="1036"/>
      <c r="AA12" s="1036"/>
      <c r="AB12" s="1036"/>
      <c r="AC12" s="1036"/>
      <c r="AD12" s="1036"/>
      <c r="AE12" s="1036"/>
      <c r="AF12" s="1036"/>
      <c r="AG12" s="1036"/>
      <c r="AH12" s="1036"/>
      <c r="AI12" s="1036"/>
      <c r="AJ12" s="1037"/>
    </row>
    <row r="13" spans="1:36" ht="13.5" customHeight="1" x14ac:dyDescent="0.2">
      <c r="A13" s="1040"/>
      <c r="B13" s="1235"/>
      <c r="C13" s="990" t="s">
        <v>226</v>
      </c>
      <c r="D13" s="990"/>
      <c r="E13" s="990"/>
      <c r="F13" s="990"/>
      <c r="G13" s="990"/>
      <c r="H13" s="990"/>
      <c r="I13" s="1022" t="s">
        <v>222</v>
      </c>
      <c r="J13" s="1023"/>
      <c r="K13" s="1024"/>
      <c r="L13" s="1024"/>
      <c r="M13" s="1024"/>
      <c r="N13" s="1024"/>
      <c r="O13" s="1024"/>
      <c r="P13" s="1025"/>
      <c r="Q13" s="571" t="s">
        <v>448</v>
      </c>
      <c r="R13" s="572"/>
      <c r="S13" s="572"/>
      <c r="T13" s="572"/>
      <c r="U13" s="572"/>
      <c r="V13" s="572"/>
      <c r="W13" s="572"/>
      <c r="X13" s="572"/>
      <c r="Y13" s="572"/>
      <c r="Z13" s="572"/>
      <c r="AA13" s="572"/>
      <c r="AB13" s="572"/>
      <c r="AC13" s="572"/>
      <c r="AD13" s="572"/>
      <c r="AE13" s="572"/>
      <c r="AF13" s="572"/>
      <c r="AG13" s="572"/>
      <c r="AH13" s="572"/>
      <c r="AI13" s="572"/>
      <c r="AJ13" s="573"/>
    </row>
    <row r="14" spans="1:36" ht="18" customHeight="1" x14ac:dyDescent="0.2">
      <c r="A14" s="1040"/>
      <c r="B14" s="1235"/>
      <c r="C14" s="990"/>
      <c r="D14" s="990"/>
      <c r="E14" s="990"/>
      <c r="F14" s="990"/>
      <c r="G14" s="990"/>
      <c r="H14" s="990"/>
      <c r="I14" s="1026" t="s">
        <v>815</v>
      </c>
      <c r="J14" s="1027"/>
      <c r="K14" s="1027"/>
      <c r="L14" s="1027"/>
      <c r="M14" s="1027"/>
      <c r="N14" s="1027"/>
      <c r="O14" s="1027"/>
      <c r="P14" s="1027"/>
      <c r="Q14" s="1027"/>
      <c r="R14" s="1027"/>
      <c r="S14" s="1027"/>
      <c r="T14" s="1027"/>
      <c r="U14" s="1027"/>
      <c r="V14" s="1027"/>
      <c r="W14" s="1027"/>
      <c r="X14" s="1027"/>
      <c r="Y14" s="1027"/>
      <c r="Z14" s="1027"/>
      <c r="AA14" s="1027"/>
      <c r="AB14" s="1027"/>
      <c r="AC14" s="1027"/>
      <c r="AD14" s="1027"/>
      <c r="AE14" s="1027"/>
      <c r="AF14" s="1027"/>
      <c r="AG14" s="1027"/>
      <c r="AH14" s="1027"/>
      <c r="AI14" s="1027"/>
      <c r="AJ14" s="1028"/>
    </row>
    <row r="15" spans="1:36" ht="18" customHeight="1" x14ac:dyDescent="0.2">
      <c r="A15" s="1040"/>
      <c r="B15" s="1235"/>
      <c r="C15" s="990"/>
      <c r="D15" s="990"/>
      <c r="E15" s="990"/>
      <c r="F15" s="990"/>
      <c r="G15" s="990"/>
      <c r="H15" s="990"/>
      <c r="I15" s="1029" t="s">
        <v>815</v>
      </c>
      <c r="J15" s="1029"/>
      <c r="K15" s="1029"/>
      <c r="L15" s="1029"/>
      <c r="M15" s="1029"/>
      <c r="N15" s="1029"/>
      <c r="O15" s="1029"/>
      <c r="P15" s="1029"/>
      <c r="Q15" s="1029"/>
      <c r="R15" s="1029"/>
      <c r="S15" s="1029"/>
      <c r="T15" s="1029"/>
      <c r="U15" s="1029"/>
      <c r="V15" s="1029"/>
      <c r="W15" s="1029"/>
      <c r="X15" s="1029"/>
      <c r="Y15" s="1029"/>
      <c r="Z15" s="1029"/>
      <c r="AA15" s="1029"/>
      <c r="AB15" s="1029"/>
      <c r="AC15" s="1029"/>
      <c r="AD15" s="1029"/>
      <c r="AE15" s="1029"/>
      <c r="AF15" s="1029"/>
      <c r="AG15" s="1029"/>
      <c r="AH15" s="1029"/>
      <c r="AI15" s="1029"/>
      <c r="AJ15" s="1030"/>
    </row>
    <row r="16" spans="1:36" ht="18" customHeight="1" x14ac:dyDescent="0.2">
      <c r="A16" s="1040"/>
      <c r="B16" s="1235"/>
      <c r="C16" s="1134" t="s">
        <v>959</v>
      </c>
      <c r="D16" s="1203"/>
      <c r="E16" s="1203"/>
      <c r="F16" s="1203"/>
      <c r="G16" s="1203"/>
      <c r="H16" s="1203"/>
      <c r="I16" s="1203"/>
      <c r="J16" s="1203"/>
      <c r="K16" s="1203"/>
      <c r="L16" s="1203"/>
      <c r="M16" s="1203"/>
      <c r="N16" s="1203"/>
      <c r="O16" s="1203"/>
      <c r="P16" s="1203"/>
      <c r="Q16" s="1203"/>
      <c r="R16" s="1203"/>
      <c r="S16" s="1203"/>
      <c r="T16" s="1203"/>
      <c r="U16" s="1203"/>
      <c r="V16" s="1204"/>
      <c r="W16" s="2140">
        <v>2</v>
      </c>
      <c r="X16" s="2141"/>
      <c r="Y16" s="2141"/>
      <c r="Z16" s="2141"/>
      <c r="AA16" s="2141"/>
      <c r="AB16" s="2141"/>
      <c r="AC16" s="2141"/>
      <c r="AD16" s="2141"/>
      <c r="AE16" s="2141"/>
      <c r="AF16" s="2141"/>
      <c r="AG16" s="2141"/>
      <c r="AH16" s="2141"/>
      <c r="AI16" s="2141"/>
      <c r="AJ16" s="2146"/>
    </row>
    <row r="17" spans="1:44" ht="18" customHeight="1" x14ac:dyDescent="0.2">
      <c r="A17" s="1040"/>
      <c r="B17" s="1235"/>
      <c r="C17" s="1058" t="s">
        <v>817</v>
      </c>
      <c r="D17" s="1059"/>
      <c r="E17" s="1059"/>
      <c r="F17" s="1059"/>
      <c r="G17" s="1059"/>
      <c r="H17" s="1059"/>
      <c r="I17" s="1059"/>
      <c r="J17" s="1059"/>
      <c r="K17" s="1059"/>
      <c r="L17" s="1059"/>
      <c r="M17" s="1059"/>
      <c r="N17" s="1060"/>
      <c r="O17" s="990" t="s">
        <v>628</v>
      </c>
      <c r="P17" s="990"/>
      <c r="Q17" s="990"/>
      <c r="R17" s="990"/>
      <c r="S17" s="990"/>
      <c r="T17" s="990"/>
      <c r="U17" s="990"/>
      <c r="V17" s="990"/>
      <c r="W17" s="992"/>
      <c r="X17" s="993"/>
      <c r="Y17" s="993"/>
      <c r="Z17" s="993"/>
      <c r="AA17" s="993"/>
      <c r="AB17" s="993"/>
      <c r="AC17" s="993"/>
      <c r="AD17" s="993"/>
      <c r="AE17" s="993"/>
      <c r="AF17" s="993"/>
      <c r="AG17" s="993"/>
      <c r="AH17" s="993"/>
      <c r="AI17" s="993"/>
      <c r="AJ17" s="994"/>
    </row>
    <row r="18" spans="1:44" ht="18" customHeight="1" x14ac:dyDescent="0.2">
      <c r="A18" s="1040"/>
      <c r="B18" s="1235"/>
      <c r="C18" s="1061"/>
      <c r="D18" s="1062"/>
      <c r="E18" s="1062"/>
      <c r="F18" s="1062"/>
      <c r="G18" s="1062"/>
      <c r="H18" s="1062"/>
      <c r="I18" s="1062"/>
      <c r="J18" s="1062"/>
      <c r="K18" s="1062"/>
      <c r="L18" s="1062"/>
      <c r="M18" s="1062"/>
      <c r="N18" s="1063"/>
      <c r="O18" s="1055" t="s">
        <v>449</v>
      </c>
      <c r="P18" s="1056"/>
      <c r="Q18" s="1056"/>
      <c r="R18" s="1056"/>
      <c r="S18" s="1056"/>
      <c r="T18" s="1056"/>
      <c r="U18" s="1056"/>
      <c r="V18" s="1057"/>
      <c r="W18" s="2087"/>
      <c r="X18" s="2088"/>
      <c r="Y18" s="2088"/>
      <c r="Z18" s="2088"/>
      <c r="AA18" s="2088"/>
      <c r="AB18" s="2088"/>
      <c r="AC18" s="2088"/>
      <c r="AD18" s="2088"/>
      <c r="AE18" s="2088"/>
      <c r="AF18" s="2088"/>
      <c r="AG18" s="2088"/>
      <c r="AH18" s="2088"/>
      <c r="AI18" s="2088"/>
      <c r="AJ18" s="2089"/>
    </row>
    <row r="19" spans="1:44" ht="18" customHeight="1" x14ac:dyDescent="0.2">
      <c r="A19" s="1042"/>
      <c r="B19" s="1429"/>
      <c r="C19" s="1064"/>
      <c r="D19" s="1065"/>
      <c r="E19" s="1065"/>
      <c r="F19" s="1065"/>
      <c r="G19" s="1065"/>
      <c r="H19" s="1065"/>
      <c r="I19" s="1065"/>
      <c r="J19" s="1065"/>
      <c r="K19" s="1065"/>
      <c r="L19" s="1065"/>
      <c r="M19" s="1065"/>
      <c r="N19" s="1066"/>
      <c r="O19" s="1117" t="s">
        <v>450</v>
      </c>
      <c r="P19" s="1118"/>
      <c r="Q19" s="1118"/>
      <c r="R19" s="1118"/>
      <c r="S19" s="1118"/>
      <c r="T19" s="1118"/>
      <c r="U19" s="1118"/>
      <c r="V19" s="1119"/>
      <c r="W19" s="2099"/>
      <c r="X19" s="2100"/>
      <c r="Y19" s="2100"/>
      <c r="Z19" s="2100"/>
      <c r="AA19" s="2100"/>
      <c r="AB19" s="2100"/>
      <c r="AC19" s="2100"/>
      <c r="AD19" s="2100"/>
      <c r="AE19" s="2100"/>
      <c r="AF19" s="2100"/>
      <c r="AG19" s="2100"/>
      <c r="AH19" s="2100"/>
      <c r="AI19" s="2100"/>
      <c r="AJ19" s="2101"/>
    </row>
    <row r="20" spans="1:44" ht="18" customHeight="1" x14ac:dyDescent="0.2">
      <c r="A20" s="1227" t="s">
        <v>960</v>
      </c>
      <c r="B20" s="1203"/>
      <c r="C20" s="1203"/>
      <c r="D20" s="1203"/>
      <c r="E20" s="1203"/>
      <c r="F20" s="1203"/>
      <c r="G20" s="1203"/>
      <c r="H20" s="1204"/>
      <c r="I20" s="2307"/>
      <c r="J20" s="2308"/>
      <c r="K20" s="2308"/>
      <c r="L20" s="2308"/>
      <c r="M20" s="2308"/>
      <c r="N20" s="2308"/>
      <c r="O20" s="2309" t="s">
        <v>1011</v>
      </c>
      <c r="P20" s="2309"/>
      <c r="Q20" s="2309"/>
      <c r="R20" s="2309"/>
      <c r="S20" s="2309"/>
      <c r="T20" s="2309"/>
      <c r="U20" s="2309"/>
      <c r="V20" s="2309"/>
      <c r="W20" s="2309"/>
      <c r="X20" s="2309"/>
      <c r="Y20" s="2309"/>
      <c r="Z20" s="2309"/>
      <c r="AA20" s="2309"/>
      <c r="AB20" s="2309"/>
      <c r="AC20" s="2309"/>
      <c r="AD20" s="2309"/>
      <c r="AE20" s="2309"/>
      <c r="AF20" s="2309"/>
      <c r="AG20" s="2309"/>
      <c r="AH20" s="2309"/>
      <c r="AI20" s="2309"/>
      <c r="AJ20" s="2310"/>
    </row>
    <row r="21" spans="1:44" ht="18" customHeight="1" x14ac:dyDescent="0.2">
      <c r="A21" s="1254" t="s">
        <v>227</v>
      </c>
      <c r="B21" s="1017"/>
      <c r="C21" s="1010" t="s">
        <v>373</v>
      </c>
      <c r="D21" s="1011"/>
      <c r="E21" s="1011"/>
      <c r="F21" s="1011"/>
      <c r="G21" s="1011"/>
      <c r="H21" s="1012"/>
      <c r="I21" s="2093" t="s">
        <v>961</v>
      </c>
      <c r="J21" s="1590"/>
      <c r="K21" s="2094"/>
      <c r="L21" s="2094"/>
      <c r="M21" s="2094"/>
      <c r="N21" s="2095"/>
      <c r="O21" s="2298"/>
      <c r="P21" s="2299"/>
      <c r="Q21" s="2299"/>
      <c r="R21" s="2299"/>
      <c r="S21" s="2299"/>
      <c r="T21" s="2299"/>
      <c r="U21" s="2299"/>
      <c r="V21" s="2299"/>
      <c r="W21" s="2299"/>
      <c r="X21" s="2299"/>
      <c r="Y21" s="2299"/>
      <c r="Z21" s="2299"/>
      <c r="AA21" s="2299"/>
      <c r="AB21" s="2299"/>
      <c r="AC21" s="2299"/>
      <c r="AD21" s="2299"/>
      <c r="AE21" s="2299"/>
      <c r="AF21" s="2299"/>
      <c r="AG21" s="2299"/>
      <c r="AH21" s="2299"/>
      <c r="AI21" s="2299"/>
      <c r="AJ21" s="2300"/>
    </row>
    <row r="22" spans="1:44" ht="18" customHeight="1" x14ac:dyDescent="0.2">
      <c r="A22" s="1018"/>
      <c r="B22" s="1019"/>
      <c r="C22" s="1013"/>
      <c r="D22" s="1014"/>
      <c r="E22" s="1014"/>
      <c r="F22" s="1014"/>
      <c r="G22" s="1014"/>
      <c r="H22" s="1015"/>
      <c r="I22" s="1009" t="s">
        <v>387</v>
      </c>
      <c r="J22" s="1009"/>
      <c r="K22" s="1009"/>
      <c r="L22" s="1009" t="s">
        <v>388</v>
      </c>
      <c r="M22" s="1009"/>
      <c r="N22" s="1009"/>
      <c r="O22" s="2301"/>
      <c r="P22" s="2302"/>
      <c r="Q22" s="2302"/>
      <c r="R22" s="2302"/>
      <c r="S22" s="2302"/>
      <c r="T22" s="2302"/>
      <c r="U22" s="2302"/>
      <c r="V22" s="2302"/>
      <c r="W22" s="2302"/>
      <c r="X22" s="2302"/>
      <c r="Y22" s="2302"/>
      <c r="Z22" s="2302"/>
      <c r="AA22" s="2302"/>
      <c r="AB22" s="2302"/>
      <c r="AC22" s="2302"/>
      <c r="AD22" s="2302"/>
      <c r="AE22" s="2302"/>
      <c r="AF22" s="2302"/>
      <c r="AG22" s="2302"/>
      <c r="AH22" s="2302"/>
      <c r="AI22" s="2302"/>
      <c r="AJ22" s="2303"/>
    </row>
    <row r="23" spans="1:44" ht="18" customHeight="1" x14ac:dyDescent="0.2">
      <c r="A23" s="1018"/>
      <c r="B23" s="1019"/>
      <c r="C23" s="1009" t="s">
        <v>636</v>
      </c>
      <c r="D23" s="1009"/>
      <c r="E23" s="1009"/>
      <c r="F23" s="1009" t="s">
        <v>699</v>
      </c>
      <c r="G23" s="1009"/>
      <c r="H23" s="1009"/>
      <c r="I23" s="1167"/>
      <c r="J23" s="1167"/>
      <c r="K23" s="1167"/>
      <c r="L23" s="1167"/>
      <c r="M23" s="1167"/>
      <c r="N23" s="1167"/>
      <c r="O23" s="2301"/>
      <c r="P23" s="2302"/>
      <c r="Q23" s="2302"/>
      <c r="R23" s="2302"/>
      <c r="S23" s="2302"/>
      <c r="T23" s="2302"/>
      <c r="U23" s="2302"/>
      <c r="V23" s="2302"/>
      <c r="W23" s="2302"/>
      <c r="X23" s="2302"/>
      <c r="Y23" s="2302"/>
      <c r="Z23" s="2302"/>
      <c r="AA23" s="2302"/>
      <c r="AB23" s="2302"/>
      <c r="AC23" s="2302"/>
      <c r="AD23" s="2302"/>
      <c r="AE23" s="2302"/>
      <c r="AF23" s="2302"/>
      <c r="AG23" s="2302"/>
      <c r="AH23" s="2302"/>
      <c r="AI23" s="2302"/>
      <c r="AJ23" s="2303"/>
    </row>
    <row r="24" spans="1:44" ht="18" customHeight="1" x14ac:dyDescent="0.2">
      <c r="A24" s="1018"/>
      <c r="B24" s="1019"/>
      <c r="C24" s="1009"/>
      <c r="D24" s="1009"/>
      <c r="E24" s="1009"/>
      <c r="F24" s="1009" t="s">
        <v>700</v>
      </c>
      <c r="G24" s="1009"/>
      <c r="H24" s="1009"/>
      <c r="I24" s="1167"/>
      <c r="J24" s="1167"/>
      <c r="K24" s="1167"/>
      <c r="L24" s="1167"/>
      <c r="M24" s="1167"/>
      <c r="N24" s="1167"/>
      <c r="O24" s="2301"/>
      <c r="P24" s="2302"/>
      <c r="Q24" s="2302"/>
      <c r="R24" s="2302"/>
      <c r="S24" s="2302"/>
      <c r="T24" s="2302"/>
      <c r="U24" s="2302"/>
      <c r="V24" s="2302"/>
      <c r="W24" s="2302"/>
      <c r="X24" s="2302"/>
      <c r="Y24" s="2302"/>
      <c r="Z24" s="2302"/>
      <c r="AA24" s="2302"/>
      <c r="AB24" s="2302"/>
      <c r="AC24" s="2302"/>
      <c r="AD24" s="2302"/>
      <c r="AE24" s="2302"/>
      <c r="AF24" s="2302"/>
      <c r="AG24" s="2302"/>
      <c r="AH24" s="2302"/>
      <c r="AI24" s="2302"/>
      <c r="AJ24" s="2303"/>
    </row>
    <row r="25" spans="1:44" ht="18" customHeight="1" x14ac:dyDescent="0.2">
      <c r="A25" s="1018"/>
      <c r="B25" s="1019"/>
      <c r="C25" s="1009" t="s">
        <v>701</v>
      </c>
      <c r="D25" s="1009"/>
      <c r="E25" s="1009"/>
      <c r="F25" s="1009"/>
      <c r="G25" s="1009"/>
      <c r="H25" s="1009"/>
      <c r="I25" s="1167"/>
      <c r="J25" s="1167"/>
      <c r="K25" s="1167"/>
      <c r="L25" s="1167"/>
      <c r="M25" s="1167"/>
      <c r="N25" s="1167"/>
      <c r="O25" s="2301"/>
      <c r="P25" s="2302"/>
      <c r="Q25" s="2302"/>
      <c r="R25" s="2302"/>
      <c r="S25" s="2302"/>
      <c r="T25" s="2302"/>
      <c r="U25" s="2302"/>
      <c r="V25" s="2302"/>
      <c r="W25" s="2302"/>
      <c r="X25" s="2302"/>
      <c r="Y25" s="2302"/>
      <c r="Z25" s="2302"/>
      <c r="AA25" s="2302"/>
      <c r="AB25" s="2302"/>
      <c r="AC25" s="2302"/>
      <c r="AD25" s="2302"/>
      <c r="AE25" s="2302"/>
      <c r="AF25" s="2302"/>
      <c r="AG25" s="2302"/>
      <c r="AH25" s="2302"/>
      <c r="AI25" s="2302"/>
      <c r="AJ25" s="2303"/>
    </row>
    <row r="26" spans="1:44" ht="18" customHeight="1" x14ac:dyDescent="0.2">
      <c r="A26" s="1018"/>
      <c r="B26" s="1019"/>
      <c r="C26" s="947" t="s">
        <v>471</v>
      </c>
      <c r="D26" s="947"/>
      <c r="E26" s="947"/>
      <c r="F26" s="947"/>
      <c r="G26" s="947"/>
      <c r="H26" s="947"/>
      <c r="I26" s="1168"/>
      <c r="J26" s="1168"/>
      <c r="K26" s="1168"/>
      <c r="L26" s="1168"/>
      <c r="M26" s="1168"/>
      <c r="N26" s="1168"/>
      <c r="O26" s="2304"/>
      <c r="P26" s="2305"/>
      <c r="Q26" s="2305"/>
      <c r="R26" s="2305"/>
      <c r="S26" s="2305"/>
      <c r="T26" s="2305"/>
      <c r="U26" s="2305"/>
      <c r="V26" s="2305"/>
      <c r="W26" s="2305"/>
      <c r="X26" s="2305"/>
      <c r="Y26" s="2305"/>
      <c r="Z26" s="2305"/>
      <c r="AA26" s="2305"/>
      <c r="AB26" s="2305"/>
      <c r="AC26" s="2305"/>
      <c r="AD26" s="2305"/>
      <c r="AE26" s="2305"/>
      <c r="AF26" s="2305"/>
      <c r="AG26" s="2305"/>
      <c r="AH26" s="2305"/>
      <c r="AI26" s="2305"/>
      <c r="AJ26" s="2306"/>
    </row>
    <row r="27" spans="1:44" ht="18" customHeight="1" x14ac:dyDescent="0.2">
      <c r="A27" s="1016" t="s">
        <v>1012</v>
      </c>
      <c r="B27" s="1017"/>
      <c r="C27" s="1572" t="s">
        <v>637</v>
      </c>
      <c r="D27" s="1572"/>
      <c r="E27" s="1572"/>
      <c r="F27" s="1572"/>
      <c r="G27" s="1572"/>
      <c r="H27" s="1572"/>
      <c r="I27" s="984"/>
      <c r="J27" s="985"/>
      <c r="K27" s="985"/>
      <c r="L27" s="985"/>
      <c r="M27" s="985"/>
      <c r="N27" s="985"/>
      <c r="O27" s="985"/>
      <c r="P27" s="985"/>
      <c r="Q27" s="985"/>
      <c r="R27" s="985"/>
      <c r="S27" s="985"/>
      <c r="T27" s="985"/>
      <c r="U27" s="985"/>
      <c r="V27" s="985"/>
      <c r="W27" s="985"/>
      <c r="X27" s="985"/>
      <c r="Y27" s="985"/>
      <c r="Z27" s="985"/>
      <c r="AA27" s="985"/>
      <c r="AB27" s="985"/>
      <c r="AC27" s="985"/>
      <c r="AD27" s="985"/>
      <c r="AE27" s="985"/>
      <c r="AF27" s="985"/>
      <c r="AG27" s="985"/>
      <c r="AH27" s="985"/>
      <c r="AI27" s="985"/>
      <c r="AJ27" s="986"/>
      <c r="AL27" s="57" t="b">
        <v>0</v>
      </c>
      <c r="AM27" s="57" t="b">
        <v>0</v>
      </c>
      <c r="AN27" s="57" t="b">
        <v>0</v>
      </c>
      <c r="AO27" s="57" t="b">
        <v>0</v>
      </c>
      <c r="AP27" s="57" t="b">
        <v>0</v>
      </c>
      <c r="AQ27" s="57" t="b">
        <v>0</v>
      </c>
      <c r="AR27" s="57" t="b">
        <v>0</v>
      </c>
    </row>
    <row r="28" spans="1:44" ht="18" customHeight="1" x14ac:dyDescent="0.2">
      <c r="A28" s="1018"/>
      <c r="B28" s="1019"/>
      <c r="C28" s="990" t="s">
        <v>638</v>
      </c>
      <c r="D28" s="990"/>
      <c r="E28" s="990"/>
      <c r="F28" s="990"/>
      <c r="G28" s="990"/>
      <c r="H28" s="990"/>
      <c r="I28" s="961" t="s">
        <v>639</v>
      </c>
      <c r="J28" s="990"/>
      <c r="K28" s="990"/>
      <c r="L28" s="996" t="s">
        <v>815</v>
      </c>
      <c r="M28" s="996"/>
      <c r="N28" s="997"/>
      <c r="O28" s="961" t="s">
        <v>509</v>
      </c>
      <c r="P28" s="959"/>
      <c r="Q28" s="995" t="s">
        <v>815</v>
      </c>
      <c r="R28" s="996"/>
      <c r="S28" s="996"/>
      <c r="T28" s="990" t="s">
        <v>640</v>
      </c>
      <c r="U28" s="990"/>
      <c r="V28" s="990"/>
      <c r="W28" s="996" t="s">
        <v>815</v>
      </c>
      <c r="X28" s="996"/>
      <c r="Y28" s="997"/>
      <c r="Z28" s="961" t="s">
        <v>510</v>
      </c>
      <c r="AA28" s="959"/>
      <c r="AB28" s="995" t="s">
        <v>815</v>
      </c>
      <c r="AC28" s="996"/>
      <c r="AD28" s="996"/>
      <c r="AE28" s="990" t="s">
        <v>930</v>
      </c>
      <c r="AF28" s="990"/>
      <c r="AG28" s="990"/>
      <c r="AH28" s="990"/>
      <c r="AI28" s="990"/>
      <c r="AJ28" s="991"/>
    </row>
    <row r="29" spans="1:44" ht="18" customHeight="1" x14ac:dyDescent="0.2">
      <c r="A29" s="1018"/>
      <c r="B29" s="1019"/>
      <c r="C29" s="990"/>
      <c r="D29" s="990"/>
      <c r="E29" s="990"/>
      <c r="F29" s="990"/>
      <c r="G29" s="990"/>
      <c r="H29" s="990"/>
      <c r="I29" s="961" t="s">
        <v>928</v>
      </c>
      <c r="J29" s="990"/>
      <c r="K29" s="990"/>
      <c r="L29" s="996" t="s">
        <v>815</v>
      </c>
      <c r="M29" s="996"/>
      <c r="N29" s="997"/>
      <c r="O29" s="961" t="s">
        <v>643</v>
      </c>
      <c r="P29" s="959"/>
      <c r="Q29" s="995" t="s">
        <v>815</v>
      </c>
      <c r="R29" s="996"/>
      <c r="S29" s="996"/>
      <c r="T29" s="990" t="s">
        <v>929</v>
      </c>
      <c r="U29" s="990"/>
      <c r="V29" s="990"/>
      <c r="W29" s="996" t="s">
        <v>815</v>
      </c>
      <c r="X29" s="996"/>
      <c r="Y29" s="997"/>
      <c r="Z29" s="961" t="s">
        <v>644</v>
      </c>
      <c r="AA29" s="959"/>
      <c r="AB29" s="995" t="s">
        <v>815</v>
      </c>
      <c r="AC29" s="996"/>
      <c r="AD29" s="996"/>
      <c r="AE29" s="992"/>
      <c r="AF29" s="993"/>
      <c r="AG29" s="993"/>
      <c r="AH29" s="993"/>
      <c r="AI29" s="993"/>
      <c r="AJ29" s="994"/>
    </row>
    <row r="30" spans="1:44" ht="18" customHeight="1" x14ac:dyDescent="0.2">
      <c r="A30" s="1018"/>
      <c r="B30" s="1019"/>
      <c r="C30" s="1137" t="s">
        <v>228</v>
      </c>
      <c r="D30" s="1138"/>
      <c r="E30" s="1138"/>
      <c r="F30" s="1138"/>
      <c r="G30" s="1138"/>
      <c r="H30" s="1139"/>
      <c r="I30" s="1090"/>
      <c r="J30" s="1091"/>
      <c r="K30" s="1091"/>
      <c r="L30" s="1091"/>
      <c r="M30" s="1091"/>
      <c r="N30" s="1091"/>
      <c r="O30" s="1091"/>
      <c r="P30" s="1091"/>
      <c r="Q30" s="1091"/>
      <c r="R30" s="1091"/>
      <c r="S30" s="1091"/>
      <c r="T30" s="1091"/>
      <c r="U30" s="1091"/>
      <c r="V30" s="1091"/>
      <c r="W30" s="1091"/>
      <c r="X30" s="1091"/>
      <c r="Y30" s="1091"/>
      <c r="Z30" s="1091"/>
      <c r="AA30" s="1091"/>
      <c r="AB30" s="1091"/>
      <c r="AC30" s="1091"/>
      <c r="AD30" s="1091"/>
      <c r="AE30" s="1091"/>
      <c r="AF30" s="1091"/>
      <c r="AG30" s="1091"/>
      <c r="AH30" s="1091"/>
      <c r="AI30" s="1091"/>
      <c r="AJ30" s="1092"/>
      <c r="AL30" s="57" t="b">
        <v>0</v>
      </c>
      <c r="AM30" s="57" t="b">
        <v>0</v>
      </c>
      <c r="AN30" s="57" t="b">
        <v>0</v>
      </c>
      <c r="AO30" s="57" t="b">
        <v>0</v>
      </c>
      <c r="AP30" s="57" t="b">
        <v>0</v>
      </c>
    </row>
    <row r="31" spans="1:44" ht="18" customHeight="1" x14ac:dyDescent="0.2">
      <c r="A31" s="1018"/>
      <c r="B31" s="1019"/>
      <c r="C31" s="990" t="s">
        <v>417</v>
      </c>
      <c r="D31" s="990"/>
      <c r="E31" s="990"/>
      <c r="F31" s="990"/>
      <c r="G31" s="990"/>
      <c r="H31" s="990"/>
      <c r="I31" s="1131"/>
      <c r="J31" s="1131"/>
      <c r="K31" s="1131"/>
      <c r="L31" s="1131"/>
      <c r="M31" s="1131"/>
      <c r="N31" s="1131"/>
      <c r="O31" s="1131"/>
      <c r="P31" s="1131"/>
      <c r="Q31" s="1131"/>
      <c r="R31" s="1131"/>
      <c r="S31" s="1131"/>
      <c r="T31" s="1131"/>
      <c r="U31" s="1131"/>
      <c r="V31" s="1131"/>
      <c r="W31" s="1131"/>
      <c r="X31" s="1131"/>
      <c r="Y31" s="1131"/>
      <c r="Z31" s="1131"/>
      <c r="AA31" s="1131"/>
      <c r="AB31" s="1131"/>
      <c r="AC31" s="1131"/>
      <c r="AD31" s="1131"/>
      <c r="AE31" s="1131"/>
      <c r="AF31" s="1131"/>
      <c r="AG31" s="1131"/>
      <c r="AH31" s="1131"/>
      <c r="AI31" s="1131"/>
      <c r="AJ31" s="1132"/>
    </row>
    <row r="32" spans="1:44" ht="18" customHeight="1" x14ac:dyDescent="0.2">
      <c r="A32" s="1018"/>
      <c r="B32" s="1019"/>
      <c r="C32" s="990" t="s">
        <v>697</v>
      </c>
      <c r="D32" s="990"/>
      <c r="E32" s="990"/>
      <c r="F32" s="990"/>
      <c r="G32" s="990"/>
      <c r="H32" s="990"/>
      <c r="I32" s="1131"/>
      <c r="J32" s="1131"/>
      <c r="K32" s="1131"/>
      <c r="L32" s="1131"/>
      <c r="M32" s="1131"/>
      <c r="N32" s="1131"/>
      <c r="O32" s="1131"/>
      <c r="P32" s="1131"/>
      <c r="Q32" s="1131"/>
      <c r="R32" s="1131"/>
      <c r="S32" s="1131"/>
      <c r="T32" s="1131"/>
      <c r="U32" s="1131"/>
      <c r="V32" s="1131"/>
      <c r="W32" s="1131"/>
      <c r="X32" s="1131"/>
      <c r="Y32" s="1131"/>
      <c r="Z32" s="1131"/>
      <c r="AA32" s="1131"/>
      <c r="AB32" s="1131"/>
      <c r="AC32" s="1131"/>
      <c r="AD32" s="1131"/>
      <c r="AE32" s="1131"/>
      <c r="AF32" s="1131"/>
      <c r="AG32" s="1131"/>
      <c r="AH32" s="1131"/>
      <c r="AI32" s="1131"/>
      <c r="AJ32" s="1132"/>
    </row>
    <row r="33" spans="1:49" ht="13.5" customHeight="1" x14ac:dyDescent="0.2">
      <c r="A33" s="1018"/>
      <c r="B33" s="1019"/>
      <c r="C33" s="1082" t="s">
        <v>645</v>
      </c>
      <c r="D33" s="990"/>
      <c r="E33" s="990"/>
      <c r="F33" s="990"/>
      <c r="G33" s="990"/>
      <c r="H33" s="990"/>
      <c r="I33" s="972"/>
      <c r="J33" s="972"/>
      <c r="K33" s="972"/>
      <c r="L33" s="972"/>
      <c r="M33" s="973"/>
      <c r="N33" s="974"/>
      <c r="O33" s="976"/>
      <c r="P33" s="971"/>
      <c r="Q33" s="972"/>
      <c r="R33" s="972"/>
      <c r="S33" s="972"/>
      <c r="T33" s="973"/>
      <c r="U33" s="974"/>
      <c r="V33" s="976"/>
      <c r="W33" s="971"/>
      <c r="X33" s="972"/>
      <c r="Y33" s="972"/>
      <c r="Z33" s="972"/>
      <c r="AA33" s="973"/>
      <c r="AB33" s="974"/>
      <c r="AC33" s="976"/>
      <c r="AD33" s="971"/>
      <c r="AE33" s="972"/>
      <c r="AF33" s="972"/>
      <c r="AG33" s="972"/>
      <c r="AH33" s="973"/>
      <c r="AI33" s="974"/>
      <c r="AJ33" s="975"/>
    </row>
    <row r="34" spans="1:49" ht="18" customHeight="1" x14ac:dyDescent="0.2">
      <c r="A34" s="1018"/>
      <c r="B34" s="1019"/>
      <c r="C34" s="990"/>
      <c r="D34" s="990"/>
      <c r="E34" s="990"/>
      <c r="F34" s="990"/>
      <c r="G34" s="990"/>
      <c r="H34" s="990"/>
      <c r="I34" s="957"/>
      <c r="J34" s="957"/>
      <c r="K34" s="957"/>
      <c r="L34" s="957"/>
      <c r="M34" s="957"/>
      <c r="N34" s="957"/>
      <c r="O34" s="958"/>
      <c r="P34" s="977"/>
      <c r="Q34" s="957"/>
      <c r="R34" s="957"/>
      <c r="S34" s="957"/>
      <c r="T34" s="957"/>
      <c r="U34" s="957"/>
      <c r="V34" s="958"/>
      <c r="W34" s="977"/>
      <c r="X34" s="957"/>
      <c r="Y34" s="957"/>
      <c r="Z34" s="957"/>
      <c r="AA34" s="957"/>
      <c r="AB34" s="957"/>
      <c r="AC34" s="958"/>
      <c r="AD34" s="977"/>
      <c r="AE34" s="957"/>
      <c r="AF34" s="957"/>
      <c r="AG34" s="957"/>
      <c r="AH34" s="957"/>
      <c r="AI34" s="957"/>
      <c r="AJ34" s="1001"/>
    </row>
    <row r="35" spans="1:49" ht="13.5" customHeight="1" x14ac:dyDescent="0.2">
      <c r="A35" s="1018"/>
      <c r="B35" s="1019"/>
      <c r="C35" s="990"/>
      <c r="D35" s="990"/>
      <c r="E35" s="990"/>
      <c r="F35" s="990"/>
      <c r="G35" s="990"/>
      <c r="H35" s="990"/>
      <c r="I35" s="972"/>
      <c r="J35" s="972"/>
      <c r="K35" s="972"/>
      <c r="L35" s="972"/>
      <c r="M35" s="973"/>
      <c r="N35" s="974"/>
      <c r="O35" s="976"/>
      <c r="P35" s="971"/>
      <c r="Q35" s="972"/>
      <c r="R35" s="972"/>
      <c r="S35" s="972"/>
      <c r="T35" s="973"/>
      <c r="U35" s="974"/>
      <c r="V35" s="976"/>
      <c r="W35" s="971"/>
      <c r="X35" s="972"/>
      <c r="Y35" s="972"/>
      <c r="Z35" s="972"/>
      <c r="AA35" s="973"/>
      <c r="AB35" s="974"/>
      <c r="AC35" s="976"/>
      <c r="AD35" s="971"/>
      <c r="AE35" s="972"/>
      <c r="AF35" s="972"/>
      <c r="AG35" s="972"/>
      <c r="AH35" s="973"/>
      <c r="AI35" s="974"/>
      <c r="AJ35" s="975"/>
    </row>
    <row r="36" spans="1:49" ht="18" customHeight="1" x14ac:dyDescent="0.2">
      <c r="A36" s="1018"/>
      <c r="B36" s="1019"/>
      <c r="C36" s="1044"/>
      <c r="D36" s="1044"/>
      <c r="E36" s="1044"/>
      <c r="F36" s="1044"/>
      <c r="G36" s="1044"/>
      <c r="H36" s="1044"/>
      <c r="I36" s="2294"/>
      <c r="J36" s="2294"/>
      <c r="K36" s="2294"/>
      <c r="L36" s="2294"/>
      <c r="M36" s="2294"/>
      <c r="N36" s="2294"/>
      <c r="O36" s="2295"/>
      <c r="P36" s="2296"/>
      <c r="Q36" s="2294"/>
      <c r="R36" s="2294"/>
      <c r="S36" s="2294"/>
      <c r="T36" s="2294"/>
      <c r="U36" s="2294"/>
      <c r="V36" s="2295"/>
      <c r="W36" s="2296"/>
      <c r="X36" s="2294"/>
      <c r="Y36" s="2294"/>
      <c r="Z36" s="2294"/>
      <c r="AA36" s="2294"/>
      <c r="AB36" s="2294"/>
      <c r="AC36" s="2295"/>
      <c r="AD36" s="2296"/>
      <c r="AE36" s="2294"/>
      <c r="AF36" s="2294"/>
      <c r="AG36" s="2294"/>
      <c r="AH36" s="2294"/>
      <c r="AI36" s="2294"/>
      <c r="AJ36" s="2297"/>
    </row>
    <row r="37" spans="1:49" s="30" customFormat="1" ht="40.5" customHeight="1" thickBot="1" x14ac:dyDescent="0.25">
      <c r="A37" s="2288" t="s">
        <v>588</v>
      </c>
      <c r="B37" s="2289"/>
      <c r="C37" s="2290" t="s">
        <v>513</v>
      </c>
      <c r="D37" s="1179"/>
      <c r="E37" s="1179"/>
      <c r="F37" s="1179"/>
      <c r="G37" s="1179"/>
      <c r="H37" s="1180"/>
      <c r="I37" s="1228"/>
      <c r="J37" s="1229"/>
      <c r="K37" s="1229"/>
      <c r="L37" s="1229"/>
      <c r="M37" s="1229"/>
      <c r="N37" s="1229"/>
      <c r="O37" s="1229"/>
      <c r="P37" s="2291"/>
      <c r="Q37" s="2292"/>
      <c r="R37" s="2292"/>
      <c r="S37" s="2292"/>
      <c r="T37" s="2292"/>
      <c r="U37" s="2292"/>
      <c r="V37" s="2292"/>
      <c r="W37" s="2292"/>
      <c r="X37" s="2292"/>
      <c r="Y37" s="2292"/>
      <c r="Z37" s="2292"/>
      <c r="AA37" s="2292"/>
      <c r="AB37" s="2292"/>
      <c r="AC37" s="2292"/>
      <c r="AD37" s="2292"/>
      <c r="AE37" s="2292"/>
      <c r="AF37" s="2292"/>
      <c r="AG37" s="2292"/>
      <c r="AH37" s="2292"/>
      <c r="AI37" s="2292"/>
      <c r="AJ37" s="2293"/>
      <c r="AL37" s="48"/>
      <c r="AM37" s="48"/>
      <c r="AN37" s="48"/>
      <c r="AO37" s="48"/>
      <c r="AP37" s="48"/>
      <c r="AQ37" s="48"/>
      <c r="AR37" s="48"/>
    </row>
    <row r="38" spans="1:49" s="1" customFormat="1" ht="13.5" customHeight="1" x14ac:dyDescent="0.2">
      <c r="A38" s="137" t="s">
        <v>648</v>
      </c>
      <c r="B38" s="189"/>
      <c r="C38" s="189"/>
      <c r="D38" s="189"/>
      <c r="E38" s="189"/>
      <c r="F38" s="189"/>
      <c r="G38" s="189"/>
      <c r="H38" s="189"/>
      <c r="I38" s="189"/>
      <c r="J38" s="189"/>
      <c r="K38" s="189"/>
      <c r="L38" s="189"/>
      <c r="M38" s="189"/>
      <c r="N38" s="189"/>
      <c r="O38" s="189"/>
      <c r="P38" s="189"/>
      <c r="Q38" s="189"/>
      <c r="R38" s="190"/>
      <c r="S38" s="190"/>
      <c r="T38" s="190"/>
      <c r="U38" s="190"/>
      <c r="V38" s="190"/>
      <c r="W38" s="190"/>
      <c r="X38" s="190"/>
      <c r="Y38" s="190"/>
      <c r="Z38" s="190"/>
      <c r="AA38" s="190"/>
      <c r="AB38" s="190"/>
      <c r="AC38" s="190"/>
      <c r="AD38" s="190"/>
      <c r="AE38" s="190"/>
      <c r="AF38" s="190"/>
      <c r="AG38" s="190"/>
      <c r="AH38" s="190"/>
      <c r="AI38" s="190"/>
      <c r="AJ38" s="190"/>
      <c r="AL38" s="58"/>
      <c r="AM38" s="58"/>
      <c r="AN38" s="58"/>
      <c r="AO38" s="58"/>
      <c r="AP38" s="58"/>
      <c r="AQ38" s="58"/>
      <c r="AR38" s="58"/>
      <c r="AS38" s="58"/>
      <c r="AT38" s="58"/>
      <c r="AU38" s="58"/>
      <c r="AV38" s="58"/>
      <c r="AW38" s="58"/>
    </row>
    <row r="39" spans="1:49" s="1" customFormat="1" ht="13.5" customHeight="1" x14ac:dyDescent="0.2">
      <c r="A39" s="53" t="s">
        <v>338</v>
      </c>
      <c r="B39" s="184"/>
      <c r="C39" s="184"/>
      <c r="D39" s="184"/>
      <c r="E39" s="184"/>
      <c r="F39" s="184"/>
      <c r="G39" s="184"/>
      <c r="H39" s="184"/>
      <c r="I39" s="184"/>
      <c r="J39" s="184"/>
      <c r="K39" s="184"/>
      <c r="L39" s="184"/>
      <c r="M39" s="184"/>
      <c r="N39" s="184"/>
      <c r="O39" s="184"/>
      <c r="P39" s="184"/>
      <c r="Q39" s="184"/>
      <c r="R39" s="184"/>
      <c r="S39" s="184"/>
      <c r="T39" s="184"/>
      <c r="U39" s="184"/>
      <c r="V39" s="184"/>
      <c r="W39" s="184"/>
      <c r="X39" s="184"/>
      <c r="Y39" s="190"/>
      <c r="Z39" s="190"/>
      <c r="AA39" s="190"/>
      <c r="AB39" s="190"/>
      <c r="AC39" s="190"/>
      <c r="AD39" s="190"/>
      <c r="AE39" s="190"/>
      <c r="AF39" s="190"/>
      <c r="AG39" s="190"/>
      <c r="AH39" s="190"/>
      <c r="AI39" s="190"/>
      <c r="AJ39" s="190"/>
      <c r="AL39" s="58"/>
      <c r="AM39" s="58"/>
      <c r="AN39" s="58"/>
      <c r="AO39" s="58"/>
      <c r="AP39" s="58"/>
      <c r="AQ39" s="58"/>
      <c r="AR39" s="58"/>
      <c r="AS39" s="58"/>
      <c r="AT39" s="58"/>
      <c r="AU39" s="58"/>
      <c r="AV39" s="58"/>
      <c r="AW39" s="58"/>
    </row>
    <row r="40" spans="1:49" s="1" customFormat="1" ht="13.5" customHeight="1" x14ac:dyDescent="0.2">
      <c r="A40" s="53" t="s">
        <v>231</v>
      </c>
      <c r="B40" s="184"/>
      <c r="C40" s="184"/>
      <c r="D40" s="184"/>
      <c r="E40" s="184"/>
      <c r="F40" s="184"/>
      <c r="G40" s="184"/>
      <c r="H40" s="184"/>
      <c r="I40" s="184"/>
      <c r="J40" s="184"/>
      <c r="K40" s="184"/>
      <c r="L40" s="184"/>
      <c r="M40" s="184"/>
      <c r="N40" s="184"/>
      <c r="O40" s="184"/>
      <c r="P40" s="184"/>
      <c r="Q40" s="184"/>
      <c r="R40" s="184"/>
      <c r="S40" s="184"/>
      <c r="T40" s="184"/>
      <c r="U40" s="184"/>
      <c r="V40" s="184"/>
      <c r="W40" s="184"/>
      <c r="X40" s="184"/>
      <c r="Y40" s="190"/>
      <c r="Z40" s="190"/>
      <c r="AA40" s="190"/>
      <c r="AB40" s="190"/>
      <c r="AC40" s="190"/>
      <c r="AD40" s="190"/>
      <c r="AE40" s="190"/>
      <c r="AF40" s="190"/>
      <c r="AG40" s="190"/>
      <c r="AH40" s="190"/>
      <c r="AI40" s="190"/>
      <c r="AJ40" s="190"/>
      <c r="AL40" s="58"/>
      <c r="AM40" s="58"/>
      <c r="AN40" s="58"/>
      <c r="AO40" s="58"/>
      <c r="AP40" s="58"/>
      <c r="AQ40" s="58"/>
      <c r="AR40" s="58"/>
      <c r="AS40" s="58"/>
      <c r="AT40" s="58"/>
      <c r="AU40" s="58"/>
      <c r="AV40" s="58"/>
      <c r="AW40" s="58"/>
    </row>
    <row r="41" spans="1:49" s="1" customFormat="1" ht="13.5" customHeight="1" x14ac:dyDescent="0.2">
      <c r="A41" s="53" t="s">
        <v>621</v>
      </c>
      <c r="B41" s="184"/>
      <c r="C41" s="184"/>
      <c r="D41" s="184"/>
      <c r="E41" s="184"/>
      <c r="F41" s="184"/>
      <c r="G41" s="184"/>
      <c r="H41" s="184"/>
      <c r="I41" s="184"/>
      <c r="J41" s="184"/>
      <c r="K41" s="184"/>
      <c r="L41" s="184"/>
      <c r="M41" s="184"/>
      <c r="N41" s="184"/>
      <c r="O41" s="184"/>
      <c r="P41" s="184"/>
      <c r="Q41" s="184"/>
      <c r="R41" s="184"/>
      <c r="S41" s="184"/>
      <c r="T41" s="184"/>
      <c r="U41" s="184"/>
      <c r="V41" s="184"/>
      <c r="W41" s="184"/>
      <c r="X41" s="184"/>
      <c r="Y41" s="190"/>
      <c r="Z41" s="190"/>
      <c r="AA41" s="190"/>
      <c r="AB41" s="190"/>
      <c r="AC41" s="190"/>
      <c r="AD41" s="190"/>
      <c r="AE41" s="190"/>
      <c r="AF41" s="190"/>
      <c r="AG41" s="190"/>
      <c r="AH41" s="190"/>
      <c r="AI41" s="190"/>
      <c r="AJ41" s="190"/>
      <c r="AL41" s="58"/>
      <c r="AM41" s="58"/>
      <c r="AN41" s="58"/>
      <c r="AO41" s="58"/>
      <c r="AP41" s="58"/>
      <c r="AQ41" s="58"/>
      <c r="AR41" s="58"/>
      <c r="AS41" s="58"/>
      <c r="AT41" s="58"/>
      <c r="AU41" s="58"/>
      <c r="AV41" s="58"/>
      <c r="AW41" s="58"/>
    </row>
    <row r="42" spans="1:49" s="1" customFormat="1" ht="13.5" customHeight="1" x14ac:dyDescent="0.2">
      <c r="A42" s="157" t="s">
        <v>598</v>
      </c>
      <c r="B42" s="189"/>
      <c r="C42" s="189"/>
      <c r="D42" s="189"/>
      <c r="E42" s="189"/>
      <c r="F42" s="189"/>
      <c r="G42" s="189"/>
      <c r="H42" s="189"/>
      <c r="I42" s="189"/>
      <c r="J42" s="189"/>
      <c r="K42" s="189"/>
      <c r="L42" s="189"/>
      <c r="M42" s="189"/>
      <c r="N42" s="189"/>
      <c r="O42" s="189"/>
      <c r="P42" s="189"/>
      <c r="Q42" s="189"/>
      <c r="R42" s="189"/>
      <c r="S42" s="189"/>
      <c r="T42" s="189"/>
      <c r="U42" s="190"/>
      <c r="V42" s="190"/>
      <c r="W42" s="190"/>
      <c r="X42" s="190"/>
      <c r="Y42" s="190"/>
      <c r="Z42" s="190"/>
      <c r="AA42" s="190"/>
      <c r="AB42" s="190"/>
      <c r="AC42" s="190"/>
      <c r="AD42" s="190"/>
      <c r="AE42" s="190"/>
      <c r="AF42" s="190"/>
      <c r="AG42" s="190"/>
      <c r="AH42" s="190"/>
      <c r="AI42" s="190"/>
      <c r="AJ42" s="190"/>
      <c r="AL42" s="58"/>
      <c r="AM42" s="58"/>
      <c r="AN42" s="58"/>
      <c r="AO42" s="58"/>
      <c r="AP42" s="58"/>
      <c r="AQ42" s="58"/>
      <c r="AR42" s="58"/>
      <c r="AS42" s="58"/>
      <c r="AT42" s="58"/>
      <c r="AU42" s="58"/>
      <c r="AV42" s="58"/>
      <c r="AW42" s="58"/>
    </row>
    <row r="43" spans="1:49" s="1" customFormat="1" ht="12" customHeight="1" x14ac:dyDescent="0.2">
      <c r="A43" s="189"/>
      <c r="B43" s="190"/>
      <c r="C43" s="190"/>
      <c r="D43" s="190"/>
      <c r="E43" s="190"/>
      <c r="F43" s="190"/>
      <c r="G43" s="190"/>
      <c r="H43" s="190"/>
      <c r="I43" s="190"/>
      <c r="J43" s="190"/>
      <c r="K43" s="190"/>
      <c r="L43" s="190"/>
      <c r="M43" s="190"/>
      <c r="N43" s="190"/>
      <c r="O43" s="190"/>
      <c r="P43" s="190"/>
      <c r="Q43" s="190"/>
      <c r="R43" s="190"/>
      <c r="S43" s="190"/>
      <c r="T43" s="190"/>
      <c r="U43" s="190"/>
      <c r="V43" s="190"/>
      <c r="W43" s="190"/>
      <c r="X43" s="190"/>
      <c r="Y43" s="190"/>
      <c r="Z43" s="190"/>
      <c r="AA43" s="190"/>
      <c r="AB43" s="190"/>
      <c r="AC43" s="190"/>
      <c r="AD43" s="190"/>
      <c r="AE43" s="190"/>
      <c r="AF43" s="190"/>
      <c r="AG43" s="190"/>
      <c r="AH43" s="190"/>
      <c r="AI43" s="190"/>
      <c r="AJ43" s="190"/>
      <c r="AL43" s="58"/>
      <c r="AM43" s="58"/>
      <c r="AN43" s="58"/>
      <c r="AO43" s="58"/>
      <c r="AP43" s="58"/>
      <c r="AQ43" s="58"/>
      <c r="AR43" s="58"/>
      <c r="AS43" s="58"/>
      <c r="AT43" s="58"/>
      <c r="AU43" s="58"/>
      <c r="AV43" s="58"/>
      <c r="AW43" s="58"/>
    </row>
    <row r="44" spans="1:49" s="1" customFormat="1" ht="12" customHeight="1" x14ac:dyDescent="0.2">
      <c r="A44" s="189"/>
      <c r="B44" s="190"/>
      <c r="C44" s="190"/>
      <c r="D44" s="190"/>
      <c r="E44" s="190"/>
      <c r="F44" s="190"/>
      <c r="G44" s="190"/>
      <c r="H44" s="190"/>
      <c r="I44" s="190"/>
      <c r="J44" s="190"/>
      <c r="K44" s="190"/>
      <c r="L44" s="190"/>
      <c r="M44" s="190"/>
      <c r="N44" s="190"/>
      <c r="O44" s="190"/>
      <c r="P44" s="190"/>
      <c r="Q44" s="190"/>
      <c r="R44" s="190"/>
      <c r="S44" s="190"/>
      <c r="T44" s="190"/>
      <c r="U44" s="190"/>
      <c r="V44" s="190"/>
      <c r="W44" s="190"/>
      <c r="X44" s="190"/>
      <c r="Y44" s="190"/>
      <c r="Z44" s="190"/>
      <c r="AA44" s="190"/>
      <c r="AB44" s="190"/>
      <c r="AC44" s="190"/>
      <c r="AD44" s="190"/>
      <c r="AE44" s="190"/>
      <c r="AF44" s="190"/>
      <c r="AG44" s="190"/>
      <c r="AH44" s="190"/>
      <c r="AI44" s="190"/>
      <c r="AJ44" s="190"/>
      <c r="AL44" s="58"/>
      <c r="AM44" s="58"/>
      <c r="AN44" s="58"/>
      <c r="AO44" s="58"/>
      <c r="AP44" s="58"/>
      <c r="AQ44" s="58"/>
      <c r="AR44" s="58"/>
      <c r="AS44" s="58"/>
      <c r="AT44" s="58"/>
      <c r="AU44" s="58"/>
      <c r="AV44" s="58"/>
      <c r="AW44" s="58"/>
    </row>
    <row r="45" spans="1:49" s="1" customFormat="1" ht="12" customHeight="1" x14ac:dyDescent="0.2">
      <c r="A45" s="189"/>
      <c r="B45" s="190"/>
      <c r="C45" s="190"/>
      <c r="D45" s="190"/>
      <c r="E45" s="190"/>
      <c r="F45" s="190"/>
      <c r="G45" s="190"/>
      <c r="H45" s="190"/>
      <c r="I45" s="190"/>
      <c r="J45" s="190"/>
      <c r="K45" s="190"/>
      <c r="L45" s="190"/>
      <c r="M45" s="190"/>
      <c r="N45" s="190"/>
      <c r="O45" s="190"/>
      <c r="P45" s="190"/>
      <c r="Q45" s="190"/>
      <c r="R45" s="190"/>
      <c r="S45" s="190"/>
      <c r="T45" s="190"/>
      <c r="U45" s="190"/>
      <c r="V45" s="190"/>
      <c r="W45" s="190"/>
      <c r="X45" s="190"/>
      <c r="Y45" s="190"/>
      <c r="Z45" s="190"/>
      <c r="AA45" s="190"/>
      <c r="AB45" s="190"/>
      <c r="AC45" s="190"/>
      <c r="AD45" s="190"/>
      <c r="AE45" s="190"/>
      <c r="AF45" s="190"/>
      <c r="AG45" s="190"/>
      <c r="AH45" s="190"/>
      <c r="AI45" s="190"/>
      <c r="AJ45" s="190"/>
      <c r="AL45" s="58"/>
      <c r="AM45" s="58"/>
      <c r="AN45" s="58"/>
      <c r="AO45" s="58"/>
      <c r="AP45" s="58"/>
      <c r="AQ45" s="58"/>
      <c r="AR45" s="58"/>
      <c r="AS45" s="58"/>
      <c r="AT45" s="58"/>
      <c r="AU45" s="58"/>
      <c r="AV45" s="58"/>
      <c r="AW45" s="58"/>
    </row>
  </sheetData>
  <customSheetViews>
    <customSheetView guid="{DDFB4891-8D6C-4C1E-BD9F-97DEF428EC5B}" showRowCol="0" showRuler="0" topLeftCell="A19">
      <selection activeCell="I4" sqref="I4:AJ4"/>
      <pageMargins left="0.59055118110236227" right="0.59055118110236227" top="0.19685039370078741" bottom="0.39370078740157483" header="0" footer="0.19685039370078741"/>
      <printOptions horizontalCentered="1"/>
      <pageSetup paperSize="9" scale="97" orientation="portrait" r:id="rId1"/>
      <headerFooter alignWithMargins="0"/>
    </customSheetView>
  </customSheetViews>
  <mergeCells count="117">
    <mergeCell ref="A21:B26"/>
    <mergeCell ref="A27:B36"/>
    <mergeCell ref="T29:V29"/>
    <mergeCell ref="W29:Y29"/>
    <mergeCell ref="C27:H27"/>
    <mergeCell ref="I27:AJ27"/>
    <mergeCell ref="Q28:S28"/>
    <mergeCell ref="T28:V28"/>
    <mergeCell ref="O28:P28"/>
    <mergeCell ref="L29:N29"/>
    <mergeCell ref="I29:K29"/>
    <mergeCell ref="C30:H30"/>
    <mergeCell ref="Z28:AA28"/>
    <mergeCell ref="C25:H25"/>
    <mergeCell ref="I25:N25"/>
    <mergeCell ref="C26:H26"/>
    <mergeCell ref="I26:N26"/>
    <mergeCell ref="C28:H29"/>
    <mergeCell ref="I28:K28"/>
    <mergeCell ref="L28:N28"/>
    <mergeCell ref="F24:H24"/>
    <mergeCell ref="I24:K24"/>
    <mergeCell ref="L24:N24"/>
    <mergeCell ref="C23:E24"/>
    <mergeCell ref="F23:H23"/>
    <mergeCell ref="I23:K23"/>
    <mergeCell ref="L23:N23"/>
    <mergeCell ref="W17:AJ17"/>
    <mergeCell ref="Q13:AJ13"/>
    <mergeCell ref="C21:H22"/>
    <mergeCell ref="I21:N21"/>
    <mergeCell ref="L22:N22"/>
    <mergeCell ref="C13:H15"/>
    <mergeCell ref="I14:AJ14"/>
    <mergeCell ref="A11:B19"/>
    <mergeCell ref="C12:H12"/>
    <mergeCell ref="C16:V16"/>
    <mergeCell ref="K13:P13"/>
    <mergeCell ref="I13:J13"/>
    <mergeCell ref="O17:V17"/>
    <mergeCell ref="I8:AJ8"/>
    <mergeCell ref="I9:L9"/>
    <mergeCell ref="M9:V9"/>
    <mergeCell ref="I15:AJ15"/>
    <mergeCell ref="W9:Z9"/>
    <mergeCell ref="AA9:AJ9"/>
    <mergeCell ref="I12:AJ12"/>
    <mergeCell ref="I11:AJ11"/>
    <mergeCell ref="A10:V10"/>
    <mergeCell ref="W10:AJ10"/>
    <mergeCell ref="K6:P6"/>
    <mergeCell ref="I4:AJ4"/>
    <mergeCell ref="Q6:AJ6"/>
    <mergeCell ref="W16:AJ16"/>
    <mergeCell ref="A4:B9"/>
    <mergeCell ref="C4:H4"/>
    <mergeCell ref="C5:H5"/>
    <mergeCell ref="C6:H8"/>
    <mergeCell ref="C9:H9"/>
    <mergeCell ref="C11:H11"/>
    <mergeCell ref="C31:H31"/>
    <mergeCell ref="I31:AJ31"/>
    <mergeCell ref="U33:V33"/>
    <mergeCell ref="W33:AA33"/>
    <mergeCell ref="AI33:AJ33"/>
    <mergeCell ref="AE2:AJ2"/>
    <mergeCell ref="AA2:AD2"/>
    <mergeCell ref="I5:AJ5"/>
    <mergeCell ref="I7:AJ7"/>
    <mergeCell ref="I6:J6"/>
    <mergeCell ref="I34:O34"/>
    <mergeCell ref="P34:V34"/>
    <mergeCell ref="U35:V35"/>
    <mergeCell ref="C32:H32"/>
    <mergeCell ref="I32:AJ32"/>
    <mergeCell ref="AI35:AJ35"/>
    <mergeCell ref="N35:O35"/>
    <mergeCell ref="AB28:AD28"/>
    <mergeCell ref="AE28:AJ28"/>
    <mergeCell ref="I22:K22"/>
    <mergeCell ref="Z29:AA29"/>
    <mergeCell ref="AB29:AD29"/>
    <mergeCell ref="O18:V18"/>
    <mergeCell ref="O19:V19"/>
    <mergeCell ref="I20:N20"/>
    <mergeCell ref="O20:AJ20"/>
    <mergeCell ref="W18:AJ18"/>
    <mergeCell ref="W36:AC36"/>
    <mergeCell ref="AD36:AJ36"/>
    <mergeCell ref="I35:M35"/>
    <mergeCell ref="AB35:AC35"/>
    <mergeCell ref="C17:N19"/>
    <mergeCell ref="W19:AJ19"/>
    <mergeCell ref="A20:H20"/>
    <mergeCell ref="W28:Y28"/>
    <mergeCell ref="I30:AJ30"/>
    <mergeCell ref="O21:AJ26"/>
    <mergeCell ref="A37:B37"/>
    <mergeCell ref="C37:H37"/>
    <mergeCell ref="I37:O37"/>
    <mergeCell ref="P37:AJ37"/>
    <mergeCell ref="I36:O36"/>
    <mergeCell ref="P36:V36"/>
    <mergeCell ref="C33:H36"/>
    <mergeCell ref="I33:M33"/>
    <mergeCell ref="N33:O33"/>
    <mergeCell ref="P33:T33"/>
    <mergeCell ref="AE29:AJ29"/>
    <mergeCell ref="Q29:S29"/>
    <mergeCell ref="W35:AA35"/>
    <mergeCell ref="AD33:AH33"/>
    <mergeCell ref="AD35:AH35"/>
    <mergeCell ref="W34:AC34"/>
    <mergeCell ref="AD34:AJ34"/>
    <mergeCell ref="AB33:AC33"/>
    <mergeCell ref="P35:T35"/>
    <mergeCell ref="O29:P29"/>
  </mergeCells>
  <phoneticPr fontId="3"/>
  <dataValidations count="4">
    <dataValidation imeMode="off" allowBlank="1" showInputMessage="1" showErrorMessage="1" sqref="K6:P6 AB28:AD29 W28:Y29 Q28:S29 L28:N29 K13:P13 AA9:AJ9 M9:V9"/>
    <dataValidation imeMode="halfKatakana" allowBlank="1" showInputMessage="1" showErrorMessage="1" sqref="I4:AJ4 I11:AJ11"/>
    <dataValidation type="whole" imeMode="off" allowBlank="1" showInputMessage="1" showErrorMessage="1" sqref="I20:N20 I23:N24">
      <formula1>0</formula1>
      <formula2>99999</formula2>
    </dataValidation>
    <dataValidation type="decimal" imeMode="off" allowBlank="1" showInputMessage="1" showErrorMessage="1" sqref="I25:N26">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29700" r:id="rId5" name="Group Box 4">
              <controlPr defaultSize="0" autoFill="0" autoPict="0">
                <anchor mov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29701" r:id="rId6" name="Check Box 5">
              <controlPr defaultSize="0" autoFill="0" autoLine="0" autoPict="0">
                <anchor moveWithCells="1">
                  <from>
                    <xdr:col>9</xdr:col>
                    <xdr:colOff>0</xdr:colOff>
                    <xdr:row>26</xdr:row>
                    <xdr:rowOff>0</xdr:rowOff>
                  </from>
                  <to>
                    <xdr:col>12</xdr:col>
                    <xdr:colOff>0</xdr:colOff>
                    <xdr:row>27</xdr:row>
                    <xdr:rowOff>0</xdr:rowOff>
                  </to>
                </anchor>
              </controlPr>
            </control>
          </mc:Choice>
        </mc:AlternateContent>
        <mc:AlternateContent xmlns:mc="http://schemas.openxmlformats.org/markup-compatibility/2006">
          <mc:Choice Requires="x14">
            <control shapeId="29702" r:id="rId7" name="Check Box 6">
              <controlPr defaultSize="0" autoFill="0" autoLine="0" autoPict="0">
                <anchor moveWithCells="1">
                  <from>
                    <xdr:col>13</xdr:col>
                    <xdr:colOff>0</xdr:colOff>
                    <xdr:row>26</xdr:row>
                    <xdr:rowOff>0</xdr:rowOff>
                  </from>
                  <to>
                    <xdr:col>16</xdr:col>
                    <xdr:colOff>0</xdr:colOff>
                    <xdr:row>27</xdr:row>
                    <xdr:rowOff>0</xdr:rowOff>
                  </to>
                </anchor>
              </controlPr>
            </control>
          </mc:Choice>
        </mc:AlternateContent>
        <mc:AlternateContent xmlns:mc="http://schemas.openxmlformats.org/markup-compatibility/2006">
          <mc:Choice Requires="x14">
            <control shapeId="29703" r:id="rId8" name="Check Box 7">
              <controlPr defaultSize="0" autoFill="0" autoLine="0" autoPict="0">
                <anchor moveWithCells="1">
                  <from>
                    <xdr:col>17</xdr:col>
                    <xdr:colOff>0</xdr:colOff>
                    <xdr:row>26</xdr:row>
                    <xdr:rowOff>0</xdr:rowOff>
                  </from>
                  <to>
                    <xdr:col>20</xdr:col>
                    <xdr:colOff>0</xdr:colOff>
                    <xdr:row>27</xdr:row>
                    <xdr:rowOff>0</xdr:rowOff>
                  </to>
                </anchor>
              </controlPr>
            </control>
          </mc:Choice>
        </mc:AlternateContent>
        <mc:AlternateContent xmlns:mc="http://schemas.openxmlformats.org/markup-compatibility/2006">
          <mc:Choice Requires="x14">
            <control shapeId="29704" r:id="rId9" name="Check Box 8">
              <controlPr defaultSize="0" autoFill="0" autoLine="0" autoPict="0">
                <anchor moveWithCells="1">
                  <from>
                    <xdr:col>21</xdr:col>
                    <xdr:colOff>0</xdr:colOff>
                    <xdr:row>26</xdr:row>
                    <xdr:rowOff>0</xdr:rowOff>
                  </from>
                  <to>
                    <xdr:col>24</xdr:col>
                    <xdr:colOff>0</xdr:colOff>
                    <xdr:row>27</xdr:row>
                    <xdr:rowOff>0</xdr:rowOff>
                  </to>
                </anchor>
              </controlPr>
            </control>
          </mc:Choice>
        </mc:AlternateContent>
        <mc:AlternateContent xmlns:mc="http://schemas.openxmlformats.org/markup-compatibility/2006">
          <mc:Choice Requires="x14">
            <control shapeId="29705" r:id="rId10" name="Check Box 9">
              <controlPr defaultSize="0" autoFill="0" autoLine="0" autoPict="0">
                <anchor moveWithCells="1">
                  <from>
                    <xdr:col>25</xdr:col>
                    <xdr:colOff>0</xdr:colOff>
                    <xdr:row>26</xdr:row>
                    <xdr:rowOff>0</xdr:rowOff>
                  </from>
                  <to>
                    <xdr:col>28</xdr:col>
                    <xdr:colOff>0</xdr:colOff>
                    <xdr:row>27</xdr:row>
                    <xdr:rowOff>0</xdr:rowOff>
                  </to>
                </anchor>
              </controlPr>
            </control>
          </mc:Choice>
        </mc:AlternateContent>
        <mc:AlternateContent xmlns:mc="http://schemas.openxmlformats.org/markup-compatibility/2006">
          <mc:Choice Requires="x14">
            <control shapeId="29706" r:id="rId11" name="Check Box 10">
              <controlPr defaultSize="0" autoFill="0" autoLine="0" autoPict="0">
                <anchor moveWithCells="1">
                  <from>
                    <xdr:col>29</xdr:col>
                    <xdr:colOff>0</xdr:colOff>
                    <xdr:row>26</xdr:row>
                    <xdr:rowOff>0</xdr:rowOff>
                  </from>
                  <to>
                    <xdr:col>32</xdr:col>
                    <xdr:colOff>0</xdr:colOff>
                    <xdr:row>27</xdr:row>
                    <xdr:rowOff>0</xdr:rowOff>
                  </to>
                </anchor>
              </controlPr>
            </control>
          </mc:Choice>
        </mc:AlternateContent>
        <mc:AlternateContent xmlns:mc="http://schemas.openxmlformats.org/markup-compatibility/2006">
          <mc:Choice Requires="x14">
            <control shapeId="29707" r:id="rId12" name="Check Box 11">
              <controlPr defaultSize="0" autoFill="0" autoLine="0" autoPict="0">
                <anchor moveWithCells="1">
                  <from>
                    <xdr:col>33</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29708" r:id="rId13" name="Group Box 12">
              <controlPr defaultSize="0" autoFill="0" autoPict="0">
                <anchor moveWithCells="1">
                  <from>
                    <xdr:col>8</xdr:col>
                    <xdr:colOff>0</xdr:colOff>
                    <xdr:row>29</xdr:row>
                    <xdr:rowOff>0</xdr:rowOff>
                  </from>
                  <to>
                    <xdr:col>36</xdr:col>
                    <xdr:colOff>0</xdr:colOff>
                    <xdr:row>30</xdr:row>
                    <xdr:rowOff>0</xdr:rowOff>
                  </to>
                </anchor>
              </controlPr>
            </control>
          </mc:Choice>
        </mc:AlternateContent>
        <mc:AlternateContent xmlns:mc="http://schemas.openxmlformats.org/markup-compatibility/2006">
          <mc:Choice Requires="x14">
            <control shapeId="29709" r:id="rId14" name="Check Box 13">
              <controlPr defaultSize="0" autoFill="0" autoLine="0" autoPict="0">
                <anchor moveWithCells="1">
                  <from>
                    <xdr:col>9</xdr:col>
                    <xdr:colOff>0</xdr:colOff>
                    <xdr:row>29</xdr:row>
                    <xdr:rowOff>0</xdr:rowOff>
                  </from>
                  <to>
                    <xdr:col>13</xdr:col>
                    <xdr:colOff>0</xdr:colOff>
                    <xdr:row>30</xdr:row>
                    <xdr:rowOff>0</xdr:rowOff>
                  </to>
                </anchor>
              </controlPr>
            </control>
          </mc:Choice>
        </mc:AlternateContent>
        <mc:AlternateContent xmlns:mc="http://schemas.openxmlformats.org/markup-compatibility/2006">
          <mc:Choice Requires="x14">
            <control shapeId="29710" r:id="rId15" name="Check Box 14">
              <controlPr defaultSize="0" autoFill="0" autoLine="0" autoPict="0">
                <anchor moveWithCells="1">
                  <from>
                    <xdr:col>14</xdr:col>
                    <xdr:colOff>0</xdr:colOff>
                    <xdr:row>29</xdr:row>
                    <xdr:rowOff>0</xdr:rowOff>
                  </from>
                  <to>
                    <xdr:col>19</xdr:col>
                    <xdr:colOff>0</xdr:colOff>
                    <xdr:row>30</xdr:row>
                    <xdr:rowOff>0</xdr:rowOff>
                  </to>
                </anchor>
              </controlPr>
            </control>
          </mc:Choice>
        </mc:AlternateContent>
        <mc:AlternateContent xmlns:mc="http://schemas.openxmlformats.org/markup-compatibility/2006">
          <mc:Choice Requires="x14">
            <control shapeId="29711" r:id="rId16" name="Check Box 15">
              <controlPr defaultSize="0" autoFill="0" autoLine="0" autoPict="0">
                <anchor moveWithCells="1">
                  <from>
                    <xdr:col>20</xdr:col>
                    <xdr:colOff>0</xdr:colOff>
                    <xdr:row>29</xdr:row>
                    <xdr:rowOff>0</xdr:rowOff>
                  </from>
                  <to>
                    <xdr:col>25</xdr:col>
                    <xdr:colOff>0</xdr:colOff>
                    <xdr:row>30</xdr:row>
                    <xdr:rowOff>0</xdr:rowOff>
                  </to>
                </anchor>
              </controlPr>
            </control>
          </mc:Choice>
        </mc:AlternateContent>
        <mc:AlternateContent xmlns:mc="http://schemas.openxmlformats.org/markup-compatibility/2006">
          <mc:Choice Requires="x14">
            <control shapeId="29712" r:id="rId17" name="Check Box 16">
              <controlPr defaultSize="0" autoFill="0" autoLine="0" autoPict="0">
                <anchor moveWithCells="1">
                  <from>
                    <xdr:col>26</xdr:col>
                    <xdr:colOff>0</xdr:colOff>
                    <xdr:row>29</xdr:row>
                    <xdr:rowOff>0</xdr:rowOff>
                  </from>
                  <to>
                    <xdr:col>30</xdr:col>
                    <xdr:colOff>0</xdr:colOff>
                    <xdr:row>30</xdr:row>
                    <xdr:rowOff>0</xdr:rowOff>
                  </to>
                </anchor>
              </controlPr>
            </control>
          </mc:Choice>
        </mc:AlternateContent>
        <mc:AlternateContent xmlns:mc="http://schemas.openxmlformats.org/markup-compatibility/2006">
          <mc:Choice Requires="x14">
            <control shapeId="29713" r:id="rId18" name="Check Box 17">
              <controlPr defaultSize="0" autoFill="0" autoLine="0" autoPict="0">
                <anchor moveWithCells="1">
                  <from>
                    <xdr:col>31</xdr:col>
                    <xdr:colOff>0</xdr:colOff>
                    <xdr:row>29</xdr:row>
                    <xdr:rowOff>0</xdr:rowOff>
                  </from>
                  <to>
                    <xdr:col>36</xdr:col>
                    <xdr:colOff>0</xdr:colOff>
                    <xdr:row>30</xdr:row>
                    <xdr:rowOff>0</xdr:rowOff>
                  </to>
                </anchor>
              </controlPr>
            </control>
          </mc:Choice>
        </mc:AlternateContent>
        <mc:AlternateContent xmlns:mc="http://schemas.openxmlformats.org/markup-compatibility/2006">
          <mc:Choice Requires="x14">
            <control shapeId="29726" r:id="rId19" name="Group Box 30">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29727" r:id="rId20" name="Option Button 31">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29728" r:id="rId21" name="Option Button 32">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29729" r:id="rId22" name="Group Box 33">
              <controlPr defaultSize="0" autoFill="0" autoPict="0">
                <anchor moveWithCells="1">
                  <from>
                    <xdr:col>8</xdr:col>
                    <xdr:colOff>0</xdr:colOff>
                    <xdr:row>36</xdr:row>
                    <xdr:rowOff>0</xdr:rowOff>
                  </from>
                  <to>
                    <xdr:col>15</xdr:col>
                    <xdr:colOff>0</xdr:colOff>
                    <xdr:row>37</xdr:row>
                    <xdr:rowOff>0</xdr:rowOff>
                  </to>
                </anchor>
              </controlPr>
            </control>
          </mc:Choice>
        </mc:AlternateContent>
        <mc:AlternateContent xmlns:mc="http://schemas.openxmlformats.org/markup-compatibility/2006">
          <mc:Choice Requires="x14">
            <control shapeId="29730" r:id="rId23" name="Option Button 34">
              <controlPr defaultSize="0" autoFill="0" autoLine="0" autoPict="0">
                <anchor moveWithCells="1">
                  <from>
                    <xdr:col>8</xdr:col>
                    <xdr:colOff>144780</xdr:colOff>
                    <xdr:row>36</xdr:row>
                    <xdr:rowOff>129540</xdr:rowOff>
                  </from>
                  <to>
                    <xdr:col>11</xdr:col>
                    <xdr:colOff>106680</xdr:colOff>
                    <xdr:row>36</xdr:row>
                    <xdr:rowOff>358140</xdr:rowOff>
                  </to>
                </anchor>
              </controlPr>
            </control>
          </mc:Choice>
        </mc:AlternateContent>
        <mc:AlternateContent xmlns:mc="http://schemas.openxmlformats.org/markup-compatibility/2006">
          <mc:Choice Requires="x14">
            <control shapeId="29731" r:id="rId24" name="Option Button 35">
              <controlPr defaultSize="0" autoFill="0" autoLine="0" autoPict="0">
                <anchor moveWithCells="1">
                  <from>
                    <xdr:col>11</xdr:col>
                    <xdr:colOff>160020</xdr:colOff>
                    <xdr:row>36</xdr:row>
                    <xdr:rowOff>129540</xdr:rowOff>
                  </from>
                  <to>
                    <xdr:col>14</xdr:col>
                    <xdr:colOff>53340</xdr:colOff>
                    <xdr:row>36</xdr:row>
                    <xdr:rowOff>358140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95</vt:i4>
      </vt:variant>
    </vt:vector>
  </HeadingPairs>
  <TitlesOfParts>
    <vt:vector size="122" baseType="lpstr">
      <vt:lpstr>CSV用</vt:lpstr>
      <vt:lpstr>様式第１号</vt:lpstr>
      <vt:lpstr>口座振込依頼書</vt:lpstr>
      <vt:lpstr>付表１</vt:lpstr>
      <vt:lpstr>付表１－２</vt:lpstr>
      <vt:lpstr>付表２</vt:lpstr>
      <vt:lpstr>付表３</vt:lpstr>
      <vt:lpstr>付表３－２</vt:lpstr>
      <vt:lpstr>付表４</vt:lpstr>
      <vt:lpstr>付表４－２</vt:lpstr>
      <vt:lpstr>付表５</vt:lpstr>
      <vt:lpstr>付表６</vt:lpstr>
      <vt:lpstr>付表７</vt:lpstr>
      <vt:lpstr>付表８その１</vt:lpstr>
      <vt:lpstr>付表８その２</vt:lpstr>
      <vt:lpstr>付表８その３</vt:lpstr>
      <vt:lpstr>付表９</vt:lpstr>
      <vt:lpstr>付表９－２</vt:lpstr>
      <vt:lpstr>付表１０</vt:lpstr>
      <vt:lpstr>付表１０－２</vt:lpstr>
      <vt:lpstr>付表１１</vt:lpstr>
      <vt:lpstr>付表１１－２</vt:lpstr>
      <vt:lpstr>付表１２</vt:lpstr>
      <vt:lpstr>付表１２－２</vt:lpstr>
      <vt:lpstr>付表１３その１</vt:lpstr>
      <vt:lpstr>付表１３その２</vt:lpstr>
      <vt:lpstr>付表１４</vt:lpstr>
      <vt:lpstr>CSV用!CSV_サービス情報</vt:lpstr>
      <vt:lpstr>CSV用!CSV_口座振込依頼書</vt:lpstr>
      <vt:lpstr>CSV_施設種別</vt:lpstr>
      <vt:lpstr>CSV用!CSV_追加情報</vt:lpstr>
      <vt:lpstr>CSV用!CSV_付表１</vt:lpstr>
      <vt:lpstr>CSV用!CSV_様式第１号</vt:lpstr>
      <vt:lpstr>ＧＨ夜間防災体制加算</vt:lpstr>
      <vt:lpstr>口座振込依頼書!Print_Area</vt:lpstr>
      <vt:lpstr>付表１!Print_Area</vt:lpstr>
      <vt:lpstr>付表１０!Print_Area</vt:lpstr>
      <vt:lpstr>'付表１０－２'!Print_Area</vt:lpstr>
      <vt:lpstr>付表１１!Print_Area</vt:lpstr>
      <vt:lpstr>'付表１１－２'!Print_Area</vt:lpstr>
      <vt:lpstr>付表１２!Print_Area</vt:lpstr>
      <vt:lpstr>'付表１－２'!Print_Area</vt:lpstr>
      <vt:lpstr>'付表１２－２'!Print_Area</vt:lpstr>
      <vt:lpstr>付表１３その１!Print_Area</vt:lpstr>
      <vt:lpstr>付表１３その２!Print_Area</vt:lpstr>
      <vt:lpstr>付表１４!Print_Area</vt:lpstr>
      <vt:lpstr>付表２!Print_Area</vt:lpstr>
      <vt:lpstr>付表３!Print_Area</vt:lpstr>
      <vt:lpstr>'付表３－２'!Print_Area</vt:lpstr>
      <vt:lpstr>付表４!Print_Area</vt:lpstr>
      <vt:lpstr>'付表４－２'!Print_Area</vt:lpstr>
      <vt:lpstr>付表５!Print_Area</vt:lpstr>
      <vt:lpstr>付表６!Print_Area</vt:lpstr>
      <vt:lpstr>付表７!Print_Area</vt:lpstr>
      <vt:lpstr>付表８その１!Print_Area</vt:lpstr>
      <vt:lpstr>付表８その２!Print_Area</vt:lpstr>
      <vt:lpstr>付表８その３!Print_Area</vt:lpstr>
      <vt:lpstr>付表９!Print_Area</vt:lpstr>
      <vt:lpstr>'付表９－２'!Print_Area</vt:lpstr>
      <vt:lpstr>様式第１号!Print_Area</vt:lpstr>
      <vt:lpstr>WAM対応1</vt:lpstr>
      <vt:lpstr>WAM対応2</vt:lpstr>
      <vt:lpstr>WAM対応3</vt:lpstr>
      <vt:lpstr>リスト_ＣＨ夜間支援体制加算</vt:lpstr>
      <vt:lpstr>リスト_ＧＨ夜間防災体制加算</vt:lpstr>
      <vt:lpstr>リスト_サービス種類1</vt:lpstr>
      <vt:lpstr>リスト_委任状元号</vt:lpstr>
      <vt:lpstr>リスト_施設等の区分_児童デイ</vt:lpstr>
      <vt:lpstr>リスト_主たるサービス種類_付１０</vt:lpstr>
      <vt:lpstr>リスト_主たるサービス種類_付１１</vt:lpstr>
      <vt:lpstr>リスト_主たるサービス種類_付１２</vt:lpstr>
      <vt:lpstr>リスト_主たるサービス種類_付３</vt:lpstr>
      <vt:lpstr>リスト_主たるサービス種類_付５</vt:lpstr>
      <vt:lpstr>リスト_主たるサービス種類_付９</vt:lpstr>
      <vt:lpstr>リスト_就労移行支援体制加算区分</vt:lpstr>
      <vt:lpstr>リスト_処遇改善助成金キャリアパス区分</vt:lpstr>
      <vt:lpstr>リスト_人員配置区分_共同生活援助</vt:lpstr>
      <vt:lpstr>リスト_人員配置区分_共同生活介護</vt:lpstr>
      <vt:lpstr>リスト_人員配置区分_施設入所支援</vt:lpstr>
      <vt:lpstr>リスト_人員配置区分_生活介護</vt:lpstr>
      <vt:lpstr>リスト_人員配置区分_療養介護</vt:lpstr>
      <vt:lpstr>リスト_定員区分_児童デイ</vt:lpstr>
      <vt:lpstr>リスト_夜間支援対象利用者数</vt:lpstr>
      <vt:lpstr>リスト_夜間支援対象利用者数_小規模</vt:lpstr>
      <vt:lpstr>事業種類</vt:lpstr>
      <vt:lpstr>事業種類コード</vt:lpstr>
      <vt:lpstr>取込変換_ＣＨ夜間支援体制加算</vt:lpstr>
      <vt:lpstr>取込変換_ＧＨ夜間防災体制加算</vt:lpstr>
      <vt:lpstr>取込変換_施設等の区分_児童デイ</vt:lpstr>
      <vt:lpstr>取込変換_主たるサービス種類_付１０</vt:lpstr>
      <vt:lpstr>取込変換_主たるサービス種類_付１１</vt:lpstr>
      <vt:lpstr>取込変換_主たるサービス種類_付１２</vt:lpstr>
      <vt:lpstr>取込変換_主たるサービス種類_付３</vt:lpstr>
      <vt:lpstr>取込変換_主たるサービス種類_付５</vt:lpstr>
      <vt:lpstr>取込変換_主たるサービス種類_付９</vt:lpstr>
      <vt:lpstr>取込変換_就労移行支援体制加算区分</vt:lpstr>
      <vt:lpstr>取込変換_人員配置区分_共同生活援助</vt:lpstr>
      <vt:lpstr>取込変換_人員配置区分_共同生活介護</vt:lpstr>
      <vt:lpstr>取込変換_人員配置区分_施設入所支援</vt:lpstr>
      <vt:lpstr>取込変換_人員配置区分_生活介護</vt:lpstr>
      <vt:lpstr>取込変換_人員配置区分_療養介護</vt:lpstr>
      <vt:lpstr>取込変換_定員区分_児童デイ</vt:lpstr>
      <vt:lpstr>取込変換_夜間支援対象利用者数</vt:lpstr>
      <vt:lpstr>取込変換_夜間支援対象利用者数_小規模</vt:lpstr>
      <vt:lpstr>出力変換_ＣＨ夜間支援体制加算</vt:lpstr>
      <vt:lpstr>出力変換_ＧＨ夜間防災体制加算</vt:lpstr>
      <vt:lpstr>出力変換_施設等の区分_児童デイ</vt:lpstr>
      <vt:lpstr>出力変換_主たるサービス種類_付１０</vt:lpstr>
      <vt:lpstr>出力変換_主たるサービス種類_付１１</vt:lpstr>
      <vt:lpstr>出力変換_主たるサービス種類_付１２</vt:lpstr>
      <vt:lpstr>出力変換_主たるサービス種類_付３</vt:lpstr>
      <vt:lpstr>出力変換_主たるサービス種類_付５</vt:lpstr>
      <vt:lpstr>出力変換_主たるサービス種類_付９</vt:lpstr>
      <vt:lpstr>出力変換_就労移行支援体制加算区分</vt:lpstr>
      <vt:lpstr>出力変換_人員配置区分_共同生活援助</vt:lpstr>
      <vt:lpstr>出力変換_人員配置区分_共同生活介護</vt:lpstr>
      <vt:lpstr>出力変換_人員配置区分_施設入所支援</vt:lpstr>
      <vt:lpstr>出力変換_人員配置区分_生活介護</vt:lpstr>
      <vt:lpstr>出力変換_人員配置区分_療養介護</vt:lpstr>
      <vt:lpstr>出力変換_定員区分_児童デイ</vt:lpstr>
      <vt:lpstr>出力変換_夜間支援対象利用者数</vt:lpstr>
      <vt:lpstr>出力変換_夜間支援対象利用者数_小規模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相談支援規定様式V030</dc:title>
  <dc:creator>富士通株式会社</dc:creator>
  <cp:lastModifiedBy>Administrator</cp:lastModifiedBy>
  <cp:lastPrinted>2021-03-17T01:08:51Z</cp:lastPrinted>
  <dcterms:created xsi:type="dcterms:W3CDTF">2006-07-22T08:36:55Z</dcterms:created>
  <dcterms:modified xsi:type="dcterms:W3CDTF">2024-08-02T00:29:10Z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7295cc1-d279-42ac-ab4d-3b0f4fece050_Enabled">
    <vt:lpwstr>true</vt:lpwstr>
  </property>
  <property fmtid="{D5CDD505-2E9C-101B-9397-08002B2CF9AE}" pid="3" name="MSIP_Label_a7295cc1-d279-42ac-ab4d-3b0f4fece050_SetDate">
    <vt:lpwstr>2023-03-24T08:01:50Z</vt:lpwstr>
  </property>
  <property fmtid="{D5CDD505-2E9C-101B-9397-08002B2CF9AE}" pid="4" name="MSIP_Label_a7295cc1-d279-42ac-ab4d-3b0f4fece050_Method">
    <vt:lpwstr>Standard</vt:lpwstr>
  </property>
  <property fmtid="{D5CDD505-2E9C-101B-9397-08002B2CF9AE}" pid="5" name="MSIP_Label_a7295cc1-d279-42ac-ab4d-3b0f4fece050_Name">
    <vt:lpwstr>FUJITSU-RESTRICTED​</vt:lpwstr>
  </property>
  <property fmtid="{D5CDD505-2E9C-101B-9397-08002B2CF9AE}" pid="6" name="MSIP_Label_a7295cc1-d279-42ac-ab4d-3b0f4fece050_SiteId">
    <vt:lpwstr>a19f121d-81e1-4858-a9d8-736e267fd4c7</vt:lpwstr>
  </property>
  <property fmtid="{D5CDD505-2E9C-101B-9397-08002B2CF9AE}" pid="7" name="MSIP_Label_a7295cc1-d279-42ac-ab4d-3b0f4fece050_ActionId">
    <vt:lpwstr>eb878e83-3ff4-4e43-b2dc-a310f9f455f4</vt:lpwstr>
  </property>
  <property fmtid="{D5CDD505-2E9C-101B-9397-08002B2CF9AE}" pid="8" name="MSIP_Label_a7295cc1-d279-42ac-ab4d-3b0f4fece050_ContentBits">
    <vt:lpwstr>0</vt:lpwstr>
  </property>
</Properties>
</file>